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65_pkg_0152b.xlsx" sheetId="1" r:id="rId1"/>
  </sheets>
  <definedNames>
    <definedName name="_xlnm._FilterDatabase" localSheetId="0" hidden="1">bdl210265_pkg_0152b.xlsx!$A$1:$N$4849</definedName>
    <definedName name="pkg_0152b">bdl210265_pkg_0152b.xlsx!$A$1:$X$4849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<sst xmlns="http://schemas.openxmlformats.org/spreadsheetml/2006/main" count="24264" uniqueCount="18459">
  <si>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</si>
  <si>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</si>
  <si>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</si>
  <si>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</si>
  <si>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</si>
  <si>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</si>
  <si>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</si>
  <si>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</si>
  <si>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</si>
  <si>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</si>
  <si>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</si>
  <si>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</si>
  <si>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</si>
  <si>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</si>
  <si>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</si>
  <si>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Hg_AAS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</si>
  <si>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</si>
  <si>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</si>
  <si>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</si>
  <si>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</si>
  <si>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</si>
  <si>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</si>
  <si>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</si>
  <si>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</si>
  <si>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082F  :771001:80:771010:00</t>
  </si>
  <si>
    <t>21:0261:000001</t>
  </si>
  <si>
    <t>21:0401:000007</t>
  </si>
  <si>
    <t>21:0401:000007:0001:0001:02</t>
  </si>
  <si>
    <t>0041:bs__1</t>
  </si>
  <si>
    <t>082F  :771002:00:------:--</t>
  </si>
  <si>
    <t>21:0261:000002</t>
  </si>
  <si>
    <t>21:0401:000001</t>
  </si>
  <si>
    <t>21:0401:000001:0001:0001:00</t>
  </si>
  <si>
    <t>0101:s__01</t>
  </si>
  <si>
    <t>082F  :771003:00:------:--</t>
  </si>
  <si>
    <t>21:0261:000003</t>
  </si>
  <si>
    <t>21:0401:000002</t>
  </si>
  <si>
    <t>21:0401:000002:0001:0001:00</t>
  </si>
  <si>
    <t>0102:s__02</t>
  </si>
  <si>
    <t>082F  :771004:00:------:--</t>
  </si>
  <si>
    <t>21:0261:000004</t>
  </si>
  <si>
    <t>21:0401:000003</t>
  </si>
  <si>
    <t>21:0401:000003:0001:0001:00</t>
  </si>
  <si>
    <t>0103:s__03</t>
  </si>
  <si>
    <t>082F  :771005:10:------:--</t>
  </si>
  <si>
    <t>21:0261:000005</t>
  </si>
  <si>
    <t>21:0401:000004</t>
  </si>
  <si>
    <t>21:0401:000004:0001:0001:00</t>
  </si>
  <si>
    <t>0071:ff__1</t>
  </si>
  <si>
    <t>082F  :771006:20:771005:10</t>
  </si>
  <si>
    <t>21:0261:000006</t>
  </si>
  <si>
    <t>21:0401:000004:0002:0001:00</t>
  </si>
  <si>
    <t>0072:ff__1</t>
  </si>
  <si>
    <t>082F  :771007:00:------:--</t>
  </si>
  <si>
    <t>21:0261:000007</t>
  </si>
  <si>
    <t>21:0401:000005</t>
  </si>
  <si>
    <t>21:0401:000005:0001:0001:00</t>
  </si>
  <si>
    <t>0104:s__04</t>
  </si>
  <si>
    <t>082F  :771008:00:------:--</t>
  </si>
  <si>
    <t>21:0261:000008</t>
  </si>
  <si>
    <t>21:0401:000006</t>
  </si>
  <si>
    <t>21:0401:000006:0001:0001:00</t>
  </si>
  <si>
    <t>0105:s__05</t>
  </si>
  <si>
    <t>082F  :771009:00:------:--</t>
  </si>
  <si>
    <t>21:0261:000009</t>
  </si>
  <si>
    <t>21:0123:000001</t>
  </si>
  <si>
    <t>21:0123:000001:0001:0001:00</t>
  </si>
  <si>
    <t>0106:s__06</t>
  </si>
  <si>
    <t>082F  :771010:00:------:--</t>
  </si>
  <si>
    <t>21:0261:000010</t>
  </si>
  <si>
    <t>21:0401:000007:0001:0001:01</t>
  </si>
  <si>
    <t>0042:bs__1</t>
  </si>
  <si>
    <t>082F  :771011:00:------:--</t>
  </si>
  <si>
    <t>21:0261:000011</t>
  </si>
  <si>
    <t>21:0401:000008</t>
  </si>
  <si>
    <t>21:0401:000008:0001:0001:00</t>
  </si>
  <si>
    <t>0107:s__07</t>
  </si>
  <si>
    <t>082F  :771012:9E:------:--</t>
  </si>
  <si>
    <t>21:0261:000012</t>
  </si>
  <si>
    <t>Control Reference</t>
  </si>
  <si>
    <t>Unspecified</t>
  </si>
  <si>
    <t>0901:R__01</t>
  </si>
  <si>
    <t>082F  :771013:00:------:--</t>
  </si>
  <si>
    <t>21:0261:000013</t>
  </si>
  <si>
    <t>21:0401:000009</t>
  </si>
  <si>
    <t>21:0401:000009:0001:0001:00</t>
  </si>
  <si>
    <t>0108:s__08</t>
  </si>
  <si>
    <t>082F  :771014:00:------:--</t>
  </si>
  <si>
    <t>21:0261:000014</t>
  </si>
  <si>
    <t>21:0401:000010</t>
  </si>
  <si>
    <t>21:0401:000010:0001:0001:00</t>
  </si>
  <si>
    <t>0109:s__09</t>
  </si>
  <si>
    <t>082F  :771015:00:------:--</t>
  </si>
  <si>
    <t>21:0261:000015</t>
  </si>
  <si>
    <t>21:0123:000002</t>
  </si>
  <si>
    <t>21:0123:000002:0001:0001:00</t>
  </si>
  <si>
    <t>0110:s__10</t>
  </si>
  <si>
    <t>082F  :771016:00:------:--</t>
  </si>
  <si>
    <t>21:0261:000016</t>
  </si>
  <si>
    <t>21:0123:000003</t>
  </si>
  <si>
    <t>21:0123:000003:0001:0001:00</t>
  </si>
  <si>
    <t>0111:s__11</t>
  </si>
  <si>
    <t>082F  :771017:00:------:--</t>
  </si>
  <si>
    <t>21:0261:000017</t>
  </si>
  <si>
    <t>21:0123:000004</t>
  </si>
  <si>
    <t>21:0123:000004:0001:0001:00</t>
  </si>
  <si>
    <t>0112:s__12</t>
  </si>
  <si>
    <t>082F  :771018:00:------:--</t>
  </si>
  <si>
    <t>21:0261:000018</t>
  </si>
  <si>
    <t>21:0123:000005</t>
  </si>
  <si>
    <t>21:0123:000005:0001:0001:00</t>
  </si>
  <si>
    <t>0113:s__13</t>
  </si>
  <si>
    <t>082F  :771019:00:------:--</t>
  </si>
  <si>
    <t>21:0261:000019</t>
  </si>
  <si>
    <t>21:0123:000006</t>
  </si>
  <si>
    <t>21:0123:000006:0001:0001:00</t>
  </si>
  <si>
    <t>0114:s__14</t>
  </si>
  <si>
    <t>082F  :771020:00:------:--</t>
  </si>
  <si>
    <t>21:0261:000020</t>
  </si>
  <si>
    <t>21:0123:000007</t>
  </si>
  <si>
    <t>21:0123:000007:0001:0001:00</t>
  </si>
  <si>
    <t>0115:s__15</t>
  </si>
  <si>
    <t>082F  :771021:80:771033:00</t>
  </si>
  <si>
    <t>21:0261:000021</t>
  </si>
  <si>
    <t>21:0123:000017</t>
  </si>
  <si>
    <t>21:0123:000017:0001:0001:02</t>
  </si>
  <si>
    <t>082F  :771022:00:------:--</t>
  </si>
  <si>
    <t>21:0261:000022</t>
  </si>
  <si>
    <t>21:0123:000008</t>
  </si>
  <si>
    <t>21:0123:000008:0001:0001:00</t>
  </si>
  <si>
    <t>082F  :771023:00:------:--</t>
  </si>
  <si>
    <t>21:0261:000023</t>
  </si>
  <si>
    <t>21:0123:000009</t>
  </si>
  <si>
    <t>21:0123:000009:0001:0001:00</t>
  </si>
  <si>
    <t>082F  :771024:00:------:--</t>
  </si>
  <si>
    <t>21:0261:000024</t>
  </si>
  <si>
    <t>21:0123:000010</t>
  </si>
  <si>
    <t>21:0123:000010:0001:0001:00</t>
  </si>
  <si>
    <t>082F  :771025:91:------:--</t>
  </si>
  <si>
    <t>21:0261:000025</t>
  </si>
  <si>
    <t>082F  :771026:00:------:--</t>
  </si>
  <si>
    <t>21:0261:000026</t>
  </si>
  <si>
    <t>21:0123:000011</t>
  </si>
  <si>
    <t>21:0123:000011:0001:0001:00</t>
  </si>
  <si>
    <t>082F  :771027:00:------:--</t>
  </si>
  <si>
    <t>21:0261:000027</t>
  </si>
  <si>
    <t>21:0123:000012</t>
  </si>
  <si>
    <t>21:0123:000012:0001:0001:00</t>
  </si>
  <si>
    <t>082F  :771028:10:------:--</t>
  </si>
  <si>
    <t>21:0261:000028</t>
  </si>
  <si>
    <t>21:0123:000013</t>
  </si>
  <si>
    <t>21:0123:000013:0001:0001:00</t>
  </si>
  <si>
    <t>082F  :771029:20:771028:10</t>
  </si>
  <si>
    <t>21:0261:000029</t>
  </si>
  <si>
    <t>21:0123:000013:0002:0001:00</t>
  </si>
  <si>
    <t>082F  :771030:00:------:--</t>
  </si>
  <si>
    <t>21:0261:000030</t>
  </si>
  <si>
    <t>21:0123:000014</t>
  </si>
  <si>
    <t>21:0123:000014:0001:0001:00</t>
  </si>
  <si>
    <t>082F  :771031:00:------:--</t>
  </si>
  <si>
    <t>21:0261:000031</t>
  </si>
  <si>
    <t>21:0123:000015</t>
  </si>
  <si>
    <t>21:0123:000015:0001:0001:00</t>
  </si>
  <si>
    <t>082F  :771032:00:------:--</t>
  </si>
  <si>
    <t>21:0261:000032</t>
  </si>
  <si>
    <t>21:0123:000016</t>
  </si>
  <si>
    <t>21:0123:000016:0001:0001:00</t>
  </si>
  <si>
    <t>082F  :771033:00:------:--</t>
  </si>
  <si>
    <t>21:0261:000033</t>
  </si>
  <si>
    <t>21:0123:000017:0001:0001:01</t>
  </si>
  <si>
    <t>082F  :771034:00:------:--</t>
  </si>
  <si>
    <t>21:0261:000034</t>
  </si>
  <si>
    <t>21:0123:000018</t>
  </si>
  <si>
    <t>21:0123:000018:0001:0001:00</t>
  </si>
  <si>
    <t>082F  :771035:00:------:--</t>
  </si>
  <si>
    <t>21:0261:000035</t>
  </si>
  <si>
    <t>21:0123:000019</t>
  </si>
  <si>
    <t>21:0123:000019:0001:0001:00</t>
  </si>
  <si>
    <t>082F  :771036:00:------:--</t>
  </si>
  <si>
    <t>21:0261:000036</t>
  </si>
  <si>
    <t>21:0123:000020</t>
  </si>
  <si>
    <t>21:0123:000020:0001:0001:00</t>
  </si>
  <si>
    <t>082F  :771037:00:------:--</t>
  </si>
  <si>
    <t>21:0261:000037</t>
  </si>
  <si>
    <t>21:0123:000021</t>
  </si>
  <si>
    <t>21:0123:000021:0001:0001:00</t>
  </si>
  <si>
    <t>082F  :771038:00:------:--</t>
  </si>
  <si>
    <t>21:0261:000038</t>
  </si>
  <si>
    <t>21:0123:000022</t>
  </si>
  <si>
    <t>21:0123:000022:0001:0001:00</t>
  </si>
  <si>
    <t>082F  :771039:00:------:--</t>
  </si>
  <si>
    <t>21:0261:000039</t>
  </si>
  <si>
    <t>21:0123:000023</t>
  </si>
  <si>
    <t>21:0123:000023:0001:0001:00</t>
  </si>
  <si>
    <t>082F  :771040:00:------:--</t>
  </si>
  <si>
    <t>21:0261:000040</t>
  </si>
  <si>
    <t>21:0123:000024</t>
  </si>
  <si>
    <t>21:0123:000024:0001:0001:00</t>
  </si>
  <si>
    <t>082F  :771041:80:771053:00</t>
  </si>
  <si>
    <t>21:0261:000041</t>
  </si>
  <si>
    <t>21:0123:000034</t>
  </si>
  <si>
    <t>21:0123:000034:0001:0001:02</t>
  </si>
  <si>
    <t>082F  :771042:00:------:--</t>
  </si>
  <si>
    <t>21:0261:000042</t>
  </si>
  <si>
    <t>21:0123:000025</t>
  </si>
  <si>
    <t>21:0123:000025:0001:0001:00</t>
  </si>
  <si>
    <t>082F  :771043:00:------:--</t>
  </si>
  <si>
    <t>21:0261:000043</t>
  </si>
  <si>
    <t>21:0123:000026</t>
  </si>
  <si>
    <t>21:0123:000026:0001:0001:00</t>
  </si>
  <si>
    <t>082F  :771044:00:------:--</t>
  </si>
  <si>
    <t>21:0261:000044</t>
  </si>
  <si>
    <t>21:0123:000027</t>
  </si>
  <si>
    <t>21:0123:000027:0001:0001:00</t>
  </si>
  <si>
    <t>082F  :771045:00:------:--</t>
  </si>
  <si>
    <t>21:0261:000045</t>
  </si>
  <si>
    <t>21:0123:000028</t>
  </si>
  <si>
    <t>21:0123:000028:0001:0001:00</t>
  </si>
  <si>
    <t>082F  :771046:9D:------:--</t>
  </si>
  <si>
    <t>21:0261:000046</t>
  </si>
  <si>
    <t>082F  :771047:10:------:--</t>
  </si>
  <si>
    <t>21:0261:000047</t>
  </si>
  <si>
    <t>21:0123:000029</t>
  </si>
  <si>
    <t>21:0123:000029:0001:0001:00</t>
  </si>
  <si>
    <t>082F  :771048:20:771047:10</t>
  </si>
  <si>
    <t>21:0261:000048</t>
  </si>
  <si>
    <t>21:0123:000029:0002:0001:00</t>
  </si>
  <si>
    <t>082F  :771049:00:------:--</t>
  </si>
  <si>
    <t>21:0261:000049</t>
  </si>
  <si>
    <t>21:0123:000030</t>
  </si>
  <si>
    <t>21:0123:000030:0001:0001:00</t>
  </si>
  <si>
    <t>082F  :771050:00:------:--</t>
  </si>
  <si>
    <t>21:0261:000050</t>
  </si>
  <si>
    <t>21:0123:000031</t>
  </si>
  <si>
    <t>21:0123:000031:0001:0001:00</t>
  </si>
  <si>
    <t>082F  :771051:00:------:--</t>
  </si>
  <si>
    <t>21:0261:000051</t>
  </si>
  <si>
    <t>21:0123:000032</t>
  </si>
  <si>
    <t>21:0123:000032:0001:0001:00</t>
  </si>
  <si>
    <t>082F  :771052:00:------:--</t>
  </si>
  <si>
    <t>21:0261:000052</t>
  </si>
  <si>
    <t>21:0123:000033</t>
  </si>
  <si>
    <t>21:0123:000033:0001:0001:00</t>
  </si>
  <si>
    <t>082F  :771053:00:------:--</t>
  </si>
  <si>
    <t>21:0261:000053</t>
  </si>
  <si>
    <t>21:0123:000034:0001:0001:01</t>
  </si>
  <si>
    <t>082F  :771054:00:------:--</t>
  </si>
  <si>
    <t>21:0261:000054</t>
  </si>
  <si>
    <t>21:0123:000035</t>
  </si>
  <si>
    <t>21:0123:000035:0001:0001:00</t>
  </si>
  <si>
    <t>082F  :771055:00:------:--</t>
  </si>
  <si>
    <t>21:0261:000055</t>
  </si>
  <si>
    <t>21:0123:000036</t>
  </si>
  <si>
    <t>21:0123:000036:0001:0001:00</t>
  </si>
  <si>
    <t>082F  :771056:00:------:--</t>
  </si>
  <si>
    <t>21:0261:000056</t>
  </si>
  <si>
    <t>21:0123:000037</t>
  </si>
  <si>
    <t>21:0123:000037:0001:0001:00</t>
  </si>
  <si>
    <t>082F  :771057:00:------:--</t>
  </si>
  <si>
    <t>21:0261:000057</t>
  </si>
  <si>
    <t>21:0123:000038</t>
  </si>
  <si>
    <t>21:0123:000038:0001:0001:00</t>
  </si>
  <si>
    <t>082F  :771058:00:------:--</t>
  </si>
  <si>
    <t>21:0261:000058</t>
  </si>
  <si>
    <t>21:0123:000039</t>
  </si>
  <si>
    <t>21:0123:000039:0001:0001:00</t>
  </si>
  <si>
    <t>082F  :771059:00:------:--</t>
  </si>
  <si>
    <t>21:0261:000059</t>
  </si>
  <si>
    <t>21:0123:000040</t>
  </si>
  <si>
    <t>21:0123:000040:0001:0001:00</t>
  </si>
  <si>
    <t>082F  :771060:00:------:--</t>
  </si>
  <si>
    <t>21:0261:000060</t>
  </si>
  <si>
    <t>21:0123:000041</t>
  </si>
  <si>
    <t>21:0123:000041:0001:0001:00</t>
  </si>
  <si>
    <t>082F  :771061:80:771066:20</t>
  </si>
  <si>
    <t>21:0261:000061</t>
  </si>
  <si>
    <t>21:0123:000045</t>
  </si>
  <si>
    <t>21:0123:000045:0002:0001:02</t>
  </si>
  <si>
    <t>0011:bff_1</t>
  </si>
  <si>
    <t>082F  :771062:00:------:--</t>
  </si>
  <si>
    <t>21:0261:000062</t>
  </si>
  <si>
    <t>21:0123:000042</t>
  </si>
  <si>
    <t>21:0123:000042:0001:0001:00</t>
  </si>
  <si>
    <t>082F  :771063:00:------:--</t>
  </si>
  <si>
    <t>21:0261:000063</t>
  </si>
  <si>
    <t>21:0123:000043</t>
  </si>
  <si>
    <t>21:0123:000043:0001:0001:00</t>
  </si>
  <si>
    <t>082F  :771064:00:------:--</t>
  </si>
  <si>
    <t>21:0261:000064</t>
  </si>
  <si>
    <t>21:0123:000044</t>
  </si>
  <si>
    <t>21:0123:000044:0001:0001:00</t>
  </si>
  <si>
    <t>082F  :771065:10:------:--</t>
  </si>
  <si>
    <t>21:0261:000065</t>
  </si>
  <si>
    <t>21:0123:000045:0001:0001:00</t>
  </si>
  <si>
    <t>0013:bff_1</t>
  </si>
  <si>
    <t>082F  :771066:20:771065:10</t>
  </si>
  <si>
    <t>21:0261:000066</t>
  </si>
  <si>
    <t>21:0123:000045:0002:0001:01</t>
  </si>
  <si>
    <t>0012:bff_1</t>
  </si>
  <si>
    <t>082F  :771067:00:------:--</t>
  </si>
  <si>
    <t>21:0261:000067</t>
  </si>
  <si>
    <t>21:0123:000046</t>
  </si>
  <si>
    <t>21:0123:000046:0001:0001:00</t>
  </si>
  <si>
    <t>082F  :771068:00:------:--</t>
  </si>
  <si>
    <t>21:0261:000068</t>
  </si>
  <si>
    <t>21:0123:000047</t>
  </si>
  <si>
    <t>21:0123:000047:0001:0001:00</t>
  </si>
  <si>
    <t>082F  :771069:00:------:--</t>
  </si>
  <si>
    <t>21:0261:000069</t>
  </si>
  <si>
    <t>21:0123:000048</t>
  </si>
  <si>
    <t>21:0123:000048:0001:0001:00</t>
  </si>
  <si>
    <t>082F  :771070:00:------:--</t>
  </si>
  <si>
    <t>21:0261:000070</t>
  </si>
  <si>
    <t>21:0123:000049</t>
  </si>
  <si>
    <t>21:0123:000049:0001:0001:00</t>
  </si>
  <si>
    <t>082F  :771071:00:------:--</t>
  </si>
  <si>
    <t>21:0261:000071</t>
  </si>
  <si>
    <t>21:0123:000050</t>
  </si>
  <si>
    <t>21:0123:000050:0001:0001:00</t>
  </si>
  <si>
    <t>082F  :771072:00:------:--</t>
  </si>
  <si>
    <t>21:0261:000072</t>
  </si>
  <si>
    <t>21:0123:000051</t>
  </si>
  <si>
    <t>21:0123:000051:0001:0001:00</t>
  </si>
  <si>
    <t>082F  :771073:00:------:--</t>
  </si>
  <si>
    <t>21:0261:000073</t>
  </si>
  <si>
    <t>21:0123:000052</t>
  </si>
  <si>
    <t>21:0123:000052:0001:0001:00</t>
  </si>
  <si>
    <t>082F  :771074:00:------:--</t>
  </si>
  <si>
    <t>21:0261:000074</t>
  </si>
  <si>
    <t>21:0123:000053</t>
  </si>
  <si>
    <t>21:0123:000053:0001:0001:00</t>
  </si>
  <si>
    <t>082F  :771075:9D:------:--</t>
  </si>
  <si>
    <t>21:0261:000075</t>
  </si>
  <si>
    <t>082F  :771076:00:------:--</t>
  </si>
  <si>
    <t>21:0261:000076</t>
  </si>
  <si>
    <t>21:0123:000054</t>
  </si>
  <si>
    <t>21:0123:000054:0001:0001:00</t>
  </si>
  <si>
    <t>082F  :771077:00:------:--</t>
  </si>
  <si>
    <t>21:0261:000077</t>
  </si>
  <si>
    <t>21:0123:000055</t>
  </si>
  <si>
    <t>21:0123:000055:0001:0001:00</t>
  </si>
  <si>
    <t>082F  :771078:00:------:--</t>
  </si>
  <si>
    <t>21:0261:000078</t>
  </si>
  <si>
    <t>21:0123:000056</t>
  </si>
  <si>
    <t>21:0123:000056:0001:0001:00</t>
  </si>
  <si>
    <t>082F  :771079:00:------:--</t>
  </si>
  <si>
    <t>21:0261:000079</t>
  </si>
  <si>
    <t>21:0123:000057</t>
  </si>
  <si>
    <t>21:0123:000057:0001:0001:00</t>
  </si>
  <si>
    <t>082F  :771080:00:------:--</t>
  </si>
  <si>
    <t>21:0261:000080</t>
  </si>
  <si>
    <t>21:0123:000058</t>
  </si>
  <si>
    <t>21:0123:000058:0001:0001:00</t>
  </si>
  <si>
    <t>0116:s__16</t>
  </si>
  <si>
    <t>082F  :771081:80:771098:00</t>
  </si>
  <si>
    <t>21:0261:000081</t>
  </si>
  <si>
    <t>21:0123:000073</t>
  </si>
  <si>
    <t>21:0123:000073:0001:0001:02</t>
  </si>
  <si>
    <t>082F  :771082:00:------:--</t>
  </si>
  <si>
    <t>21:0261:000082</t>
  </si>
  <si>
    <t>21:0123:000059</t>
  </si>
  <si>
    <t>21:0123:000059:0001:0001:00</t>
  </si>
  <si>
    <t>082F  :771083:10:------:--</t>
  </si>
  <si>
    <t>21:0261:000083</t>
  </si>
  <si>
    <t>21:0123:000060</t>
  </si>
  <si>
    <t>21:0123:000060:0001:0001:00</t>
  </si>
  <si>
    <t>082F  :771084:20:771083:10</t>
  </si>
  <si>
    <t>21:0261:000084</t>
  </si>
  <si>
    <t>21:0123:000060:0002:0001:00</t>
  </si>
  <si>
    <t>082F  :771085:00:------:--</t>
  </si>
  <si>
    <t>21:0261:000085</t>
  </si>
  <si>
    <t>21:0123:000061</t>
  </si>
  <si>
    <t>21:0123:000061:0001:0001:00</t>
  </si>
  <si>
    <t>082F  :771086:00:------:--</t>
  </si>
  <si>
    <t>21:0261:000086</t>
  </si>
  <si>
    <t>21:0123:000062</t>
  </si>
  <si>
    <t>21:0123:000062:0001:0001:00</t>
  </si>
  <si>
    <t>082F  :771087:00:------:--</t>
  </si>
  <si>
    <t>21:0261:000087</t>
  </si>
  <si>
    <t>21:0123:000063</t>
  </si>
  <si>
    <t>21:0123:000063:0001:0001:00</t>
  </si>
  <si>
    <t>082F  :771088:00:------:--</t>
  </si>
  <si>
    <t>21:0261:000088</t>
  </si>
  <si>
    <t>21:0123:000064</t>
  </si>
  <si>
    <t>21:0123:000064:0001:0001:00</t>
  </si>
  <si>
    <t>082F  :771089:00:------:--</t>
  </si>
  <si>
    <t>21:0261:000089</t>
  </si>
  <si>
    <t>21:0123:000065</t>
  </si>
  <si>
    <t>21:0123:000065:0001:0001:00</t>
  </si>
  <si>
    <t>082F  :771090:00:------:--</t>
  </si>
  <si>
    <t>21:0261:000090</t>
  </si>
  <si>
    <t>21:0123:000066</t>
  </si>
  <si>
    <t>21:0123:000066:0001:0001:00</t>
  </si>
  <si>
    <t>082F  :771091:00:------:--</t>
  </si>
  <si>
    <t>21:0261:000091</t>
  </si>
  <si>
    <t>21:0123:000067</t>
  </si>
  <si>
    <t>21:0123:000067:0001:0001:00</t>
  </si>
  <si>
    <t>082F  :771092:00:------:--</t>
  </si>
  <si>
    <t>21:0261:000092</t>
  </si>
  <si>
    <t>21:0123:000068</t>
  </si>
  <si>
    <t>21:0123:000068:0001:0001:00</t>
  </si>
  <si>
    <t>082F  :771093:9D:------:--</t>
  </si>
  <si>
    <t>21:0261:000093</t>
  </si>
  <si>
    <t>082F  :771094:00:------:--</t>
  </si>
  <si>
    <t>21:0261:000094</t>
  </si>
  <si>
    <t>21:0123:000069</t>
  </si>
  <si>
    <t>21:0123:000069:0001:0001:00</t>
  </si>
  <si>
    <t>082F  :771095:00:------:--</t>
  </si>
  <si>
    <t>21:0261:000095</t>
  </si>
  <si>
    <t>21:0123:000070</t>
  </si>
  <si>
    <t>21:0123:000070:0001:0001:00</t>
  </si>
  <si>
    <t>082F  :771096:00:------:--</t>
  </si>
  <si>
    <t>21:0261:000096</t>
  </si>
  <si>
    <t>21:0123:000071</t>
  </si>
  <si>
    <t>21:0123:000071:0001:0001:00</t>
  </si>
  <si>
    <t>082F  :771097:00:------:--</t>
  </si>
  <si>
    <t>21:0261:000097</t>
  </si>
  <si>
    <t>21:0123:000072</t>
  </si>
  <si>
    <t>21:0123:000072:0001:0001:00</t>
  </si>
  <si>
    <t>082F  :771098:00:------:--</t>
  </si>
  <si>
    <t>21:0261:000098</t>
  </si>
  <si>
    <t>21:0123:000073:0001:0001:01</t>
  </si>
  <si>
    <t>082F  :771099:00:------:--</t>
  </si>
  <si>
    <t>21:0261:000099</t>
  </si>
  <si>
    <t>21:0123:000074</t>
  </si>
  <si>
    <t>21:0123:000074:0001:0001:00</t>
  </si>
  <si>
    <t>082F  :771100:00:------:--</t>
  </si>
  <si>
    <t>21:0261:000100</t>
  </si>
  <si>
    <t>21:0123:000075</t>
  </si>
  <si>
    <t>21:0123:000075:0001:0001:00</t>
  </si>
  <si>
    <t>082F  :771101:80:771116:00</t>
  </si>
  <si>
    <t>21:0261:000101</t>
  </si>
  <si>
    <t>21:0123:000088</t>
  </si>
  <si>
    <t>21:0123:000088:0001:0001:02</t>
  </si>
  <si>
    <t>082F  :771102:00:------:--</t>
  </si>
  <si>
    <t>21:0261:000102</t>
  </si>
  <si>
    <t>21:0123:000076</t>
  </si>
  <si>
    <t>21:0123:000076:0001:0001:00</t>
  </si>
  <si>
    <t>082F  :771103:00:------:--</t>
  </si>
  <si>
    <t>21:0261:000103</t>
  </si>
  <si>
    <t>21:0123:000077</t>
  </si>
  <si>
    <t>21:0123:000077:0001:0001:00</t>
  </si>
  <si>
    <t>082F  :771104:00:------:--</t>
  </si>
  <si>
    <t>21:0261:000104</t>
  </si>
  <si>
    <t>21:0123:000078</t>
  </si>
  <si>
    <t>21:0123:000078:0001:0001:00</t>
  </si>
  <si>
    <t>082F  :771105:91:------:--</t>
  </si>
  <si>
    <t>21:0261:000105</t>
  </si>
  <si>
    <t>082F  :771106:00:------:--</t>
  </si>
  <si>
    <t>21:0261:000106</t>
  </si>
  <si>
    <t>21:0123:000079</t>
  </si>
  <si>
    <t>21:0123:000079:0001:0001:00</t>
  </si>
  <si>
    <t>082F  :771107:00:------:--</t>
  </si>
  <si>
    <t>21:0261:000107</t>
  </si>
  <si>
    <t>21:0123:000080</t>
  </si>
  <si>
    <t>21:0123:000080:0001:0001:00</t>
  </si>
  <si>
    <t>082F  :771108:00:------:--</t>
  </si>
  <si>
    <t>21:0261:000108</t>
  </si>
  <si>
    <t>21:0123:000081</t>
  </si>
  <si>
    <t>21:0123:000081:0001:0001:00</t>
  </si>
  <si>
    <t>082F  :771109:00:------:--</t>
  </si>
  <si>
    <t>21:0261:000109</t>
  </si>
  <si>
    <t>21:0123:000082</t>
  </si>
  <si>
    <t>21:0123:000082:0001:0001:00</t>
  </si>
  <si>
    <t>082F  :771110:00:------:--</t>
  </si>
  <si>
    <t>21:0261:000110</t>
  </si>
  <si>
    <t>21:0123:000083</t>
  </si>
  <si>
    <t>21:0123:000083:0001:0001:00</t>
  </si>
  <si>
    <t>082F  :771111:00:------:--</t>
  </si>
  <si>
    <t>21:0261:000111</t>
  </si>
  <si>
    <t>21:0123:000084</t>
  </si>
  <si>
    <t>21:0123:000084:0001:0001:00</t>
  </si>
  <si>
    <t>082F  :771112:00:------:--</t>
  </si>
  <si>
    <t>21:0261:000112</t>
  </si>
  <si>
    <t>21:0123:000085</t>
  </si>
  <si>
    <t>21:0123:000085:0001:0001:00</t>
  </si>
  <si>
    <t>082F  :771113:10:------:--</t>
  </si>
  <si>
    <t>21:0261:000113</t>
  </si>
  <si>
    <t>21:0123:000086</t>
  </si>
  <si>
    <t>21:0123:000086:0001:0001:00</t>
  </si>
  <si>
    <t>082F  :771114:20:771113:10</t>
  </si>
  <si>
    <t>21:0261:000114</t>
  </si>
  <si>
    <t>21:0123:000086:0002:0001:00</t>
  </si>
  <si>
    <t>082F  :771115:00:------:--</t>
  </si>
  <si>
    <t>21:0261:000115</t>
  </si>
  <si>
    <t>21:0123:000087</t>
  </si>
  <si>
    <t>21:0123:000087:0001:0001:00</t>
  </si>
  <si>
    <t>082F  :771116:00:------:--</t>
  </si>
  <si>
    <t>21:0261:000116</t>
  </si>
  <si>
    <t>21:0123:000088:0001:0001:01</t>
  </si>
  <si>
    <t>082F  :771117:00:------:--</t>
  </si>
  <si>
    <t>21:0261:000117</t>
  </si>
  <si>
    <t>21:0123:000089</t>
  </si>
  <si>
    <t>21:0123:000089:0001:0001:00</t>
  </si>
  <si>
    <t>082F  :771118:00:------:--</t>
  </si>
  <si>
    <t>21:0261:000118</t>
  </si>
  <si>
    <t>21:0123:000090</t>
  </si>
  <si>
    <t>21:0123:000090:0001:0001:00</t>
  </si>
  <si>
    <t>082F  :771119:00:------:--</t>
  </si>
  <si>
    <t>21:0261:000119</t>
  </si>
  <si>
    <t>21:0123:000091</t>
  </si>
  <si>
    <t>21:0123:000091:0001:0001:00</t>
  </si>
  <si>
    <t>082F  :771120:00:------:--</t>
  </si>
  <si>
    <t>21:0261:000120</t>
  </si>
  <si>
    <t>21:0123:000092</t>
  </si>
  <si>
    <t>21:0123:000092:0001:0001:00</t>
  </si>
  <si>
    <t>082F  :771121:80:771129:00</t>
  </si>
  <si>
    <t>21:0261:000121</t>
  </si>
  <si>
    <t>21:0123:000099</t>
  </si>
  <si>
    <t>21:0123:000099:0001:0001:02</t>
  </si>
  <si>
    <t>082F  :771122:00:------:--</t>
  </si>
  <si>
    <t>21:0261:000122</t>
  </si>
  <si>
    <t>21:0123:000093</t>
  </si>
  <si>
    <t>21:0123:000093:0001:0001:00</t>
  </si>
  <si>
    <t>082F  :771123:00:------:--</t>
  </si>
  <si>
    <t>21:0261:000123</t>
  </si>
  <si>
    <t>21:0123:000094</t>
  </si>
  <si>
    <t>21:0123:000094:0001:0001:00</t>
  </si>
  <si>
    <t>082F  :771124:00:------:--</t>
  </si>
  <si>
    <t>21:0261:000124</t>
  </si>
  <si>
    <t>21:0123:000095</t>
  </si>
  <si>
    <t>21:0123:000095:0001:0001:00</t>
  </si>
  <si>
    <t>082F  :771125:00:------:--</t>
  </si>
  <si>
    <t>21:0261:000125</t>
  </si>
  <si>
    <t>21:0123:000096</t>
  </si>
  <si>
    <t>21:0123:000096:0001:0001:00</t>
  </si>
  <si>
    <t>082F  :771126:00:------:--</t>
  </si>
  <si>
    <t>21:0261:000126</t>
  </si>
  <si>
    <t>21:0123:000097</t>
  </si>
  <si>
    <t>21:0123:000097:0001:0001:00</t>
  </si>
  <si>
    <t>082F  :771127:00:------:--</t>
  </si>
  <si>
    <t>21:0261:000127</t>
  </si>
  <si>
    <t>21:0123:000098</t>
  </si>
  <si>
    <t>21:0123:000098:0001:0001:00</t>
  </si>
  <si>
    <t>082F  :771128:91:------:--</t>
  </si>
  <si>
    <t>21:0261:000128</t>
  </si>
  <si>
    <t>082F  :771129:00:------:--</t>
  </si>
  <si>
    <t>21:0261:000129</t>
  </si>
  <si>
    <t>21:0123:000099:0001:0001:01</t>
  </si>
  <si>
    <t>082F  :771130:00:------:--</t>
  </si>
  <si>
    <t>21:0261:000130</t>
  </si>
  <si>
    <t>21:0123:000100</t>
  </si>
  <si>
    <t>21:0123:000100:0001:0001:00</t>
  </si>
  <si>
    <t>082F  :771131:00:------:--</t>
  </si>
  <si>
    <t>21:0261:000131</t>
  </si>
  <si>
    <t>21:0123:000101</t>
  </si>
  <si>
    <t>21:0123:000101:0001:0001:00</t>
  </si>
  <si>
    <t>082F  :771132:00:------:--</t>
  </si>
  <si>
    <t>21:0261:000132</t>
  </si>
  <si>
    <t>21:0123:000102</t>
  </si>
  <si>
    <t>21:0123:000102:0001:0001:00</t>
  </si>
  <si>
    <t>082F  :771133:00:------:--</t>
  </si>
  <si>
    <t>21:0261:000133</t>
  </si>
  <si>
    <t>21:0123:000103</t>
  </si>
  <si>
    <t>21:0123:000103:0001:0001:00</t>
  </si>
  <si>
    <t>082F  :771134:10:------:--</t>
  </si>
  <si>
    <t>21:0261:000134</t>
  </si>
  <si>
    <t>21:0123:000104</t>
  </si>
  <si>
    <t>21:0123:000104:0001:0001:00</t>
  </si>
  <si>
    <t>082F  :771135:20:771134:10</t>
  </si>
  <si>
    <t>21:0261:000135</t>
  </si>
  <si>
    <t>21:0123:000104:0002:0001:00</t>
  </si>
  <si>
    <t>082F  :771136:00:------:--</t>
  </si>
  <si>
    <t>21:0261:000136</t>
  </si>
  <si>
    <t>21:0123:000105</t>
  </si>
  <si>
    <t>21:0123:000105:0001:0001:00</t>
  </si>
  <si>
    <t>082F  :771137:00:------:--</t>
  </si>
  <si>
    <t>21:0261:000137</t>
  </si>
  <si>
    <t>21:0123:000106</t>
  </si>
  <si>
    <t>21:0123:000106:0001:0001:00</t>
  </si>
  <si>
    <t>082F  :771138:00:------:--</t>
  </si>
  <si>
    <t>21:0261:000138</t>
  </si>
  <si>
    <t>21:0123:000107</t>
  </si>
  <si>
    <t>21:0123:000107:0001:0001:00</t>
  </si>
  <si>
    <t>082F  :771139:00:------:--</t>
  </si>
  <si>
    <t>21:0261:000139</t>
  </si>
  <si>
    <t>21:0123:000108</t>
  </si>
  <si>
    <t>21:0123:000108:0001:0001:00</t>
  </si>
  <si>
    <t>082F  :771140:00:------:--</t>
  </si>
  <si>
    <t>21:0261:000140</t>
  </si>
  <si>
    <t>21:0123:000109</t>
  </si>
  <si>
    <t>21:0123:000109:0001:0001:00</t>
  </si>
  <si>
    <t>082F  :771141:80:771148:00</t>
  </si>
  <si>
    <t>21:0261:000141</t>
  </si>
  <si>
    <t>21:0123:000115</t>
  </si>
  <si>
    <t>21:0123:000115:0001:0001:02</t>
  </si>
  <si>
    <t>082F  :771142:00:------:--</t>
  </si>
  <si>
    <t>21:0261:000142</t>
  </si>
  <si>
    <t>21:0123:000110</t>
  </si>
  <si>
    <t>21:0123:000110:0001:0001:00</t>
  </si>
  <si>
    <t>082F  :771143:00:------:--</t>
  </si>
  <si>
    <t>21:0261:000143</t>
  </si>
  <si>
    <t>21:0123:000111</t>
  </si>
  <si>
    <t>21:0123:000111:0001:0001:00</t>
  </si>
  <si>
    <t>082F  :771144:00:------:--</t>
  </si>
  <si>
    <t>21:0261:000144</t>
  </si>
  <si>
    <t>21:0123:000112</t>
  </si>
  <si>
    <t>21:0123:000112:0001:0001:00</t>
  </si>
  <si>
    <t>082F  :771145:00:------:--</t>
  </si>
  <si>
    <t>21:0261:000145</t>
  </si>
  <si>
    <t>21:0123:000113</t>
  </si>
  <si>
    <t>21:0123:000113:0001:0001:00</t>
  </si>
  <si>
    <t>082F  :771146:91:------:--</t>
  </si>
  <si>
    <t>21:0261:000146</t>
  </si>
  <si>
    <t>082F  :771147:00:------:--</t>
  </si>
  <si>
    <t>21:0261:000147</t>
  </si>
  <si>
    <t>21:0123:000114</t>
  </si>
  <si>
    <t>21:0123:000114:0001:0001:00</t>
  </si>
  <si>
    <t>082F  :771148:00:------:--</t>
  </si>
  <si>
    <t>21:0261:000148</t>
  </si>
  <si>
    <t>21:0123:000115:0001:0001:01</t>
  </si>
  <si>
    <t>082F  :771149:00:------:--</t>
  </si>
  <si>
    <t>21:0261:000149</t>
  </si>
  <si>
    <t>21:0123:000116</t>
  </si>
  <si>
    <t>21:0123:000116:0001:0001:00</t>
  </si>
  <si>
    <t>082F  :771150:00:------:--</t>
  </si>
  <si>
    <t>21:0261:000150</t>
  </si>
  <si>
    <t>21:0123:000117</t>
  </si>
  <si>
    <t>21:0123:000117:0001:0001:00</t>
  </si>
  <si>
    <t>082F  :771151:00:------:--</t>
  </si>
  <si>
    <t>21:0261:000151</t>
  </si>
  <si>
    <t>21:0123:000118</t>
  </si>
  <si>
    <t>21:0123:000118:0001:0001:00</t>
  </si>
  <si>
    <t>082F  :771152:00:------:--</t>
  </si>
  <si>
    <t>21:0261:000152</t>
  </si>
  <si>
    <t>21:0123:000119</t>
  </si>
  <si>
    <t>21:0123:000119:0001:0001:00</t>
  </si>
  <si>
    <t>082F  :771153:00:------:--</t>
  </si>
  <si>
    <t>21:0261:000153</t>
  </si>
  <si>
    <t>21:0123:000120</t>
  </si>
  <si>
    <t>21:0123:000120:0001:0001:00</t>
  </si>
  <si>
    <t>082F  :771154:10:------:--</t>
  </si>
  <si>
    <t>21:0261:000154</t>
  </si>
  <si>
    <t>21:0123:000121</t>
  </si>
  <si>
    <t>21:0123:000121:0001:0001:00</t>
  </si>
  <si>
    <t>082F  :771155:20:771154:10</t>
  </si>
  <si>
    <t>21:0261:000155</t>
  </si>
  <si>
    <t>21:0123:000121:0002:0001:00</t>
  </si>
  <si>
    <t>082F  :771156:00:------:--</t>
  </si>
  <si>
    <t>21:0261:000156</t>
  </si>
  <si>
    <t>21:0123:000122</t>
  </si>
  <si>
    <t>21:0123:000122:0001:0001:00</t>
  </si>
  <si>
    <t>082F  :771157:00:------:--</t>
  </si>
  <si>
    <t>21:0261:000157</t>
  </si>
  <si>
    <t>21:0123:000123</t>
  </si>
  <si>
    <t>21:0123:000123:0001:0001:00</t>
  </si>
  <si>
    <t>082F  :771158:00:------:--</t>
  </si>
  <si>
    <t>21:0261:000158</t>
  </si>
  <si>
    <t>21:0123:000124</t>
  </si>
  <si>
    <t>21:0123:000124:0001:0001:00</t>
  </si>
  <si>
    <t>082F  :771159:00:------:--</t>
  </si>
  <si>
    <t>21:0261:000159</t>
  </si>
  <si>
    <t>21:0123:000125</t>
  </si>
  <si>
    <t>21:0123:000125:0001:0001:00</t>
  </si>
  <si>
    <t>082F  :771160:00:------:--</t>
  </si>
  <si>
    <t>21:0261:000160</t>
  </si>
  <si>
    <t>21:0123:000126</t>
  </si>
  <si>
    <t>21:0123:000126:0001:0001:00</t>
  </si>
  <si>
    <t>082F  :771161:80:771168:00</t>
  </si>
  <si>
    <t>21:0261:000161</t>
  </si>
  <si>
    <t>21:0123:000133</t>
  </si>
  <si>
    <t>21:0123:000133:0001:0001:02</t>
  </si>
  <si>
    <t>082F  :771162:00:------:--</t>
  </si>
  <si>
    <t>21:0261:000162</t>
  </si>
  <si>
    <t>21:0123:000127</t>
  </si>
  <si>
    <t>21:0123:000127:0001:0001:00</t>
  </si>
  <si>
    <t>082F  :771163:00:------:--</t>
  </si>
  <si>
    <t>21:0261:000163</t>
  </si>
  <si>
    <t>21:0123:000128</t>
  </si>
  <si>
    <t>21:0123:000128:0001:0001:00</t>
  </si>
  <si>
    <t>082F  :771164:00:------:--</t>
  </si>
  <si>
    <t>21:0261:000164</t>
  </si>
  <si>
    <t>21:0123:000129</t>
  </si>
  <si>
    <t>21:0123:000129:0001:0001:00</t>
  </si>
  <si>
    <t>082F  :771165:00:------:--</t>
  </si>
  <si>
    <t>21:0261:000165</t>
  </si>
  <si>
    <t>21:0123:000130</t>
  </si>
  <si>
    <t>21:0123:000130:0001:0001:00</t>
  </si>
  <si>
    <t>082F  :771166:00:------:--</t>
  </si>
  <si>
    <t>21:0261:000166</t>
  </si>
  <si>
    <t>21:0123:000131</t>
  </si>
  <si>
    <t>21:0123:000131:0001:0001:00</t>
  </si>
  <si>
    <t>082F  :771167:00:------:--</t>
  </si>
  <si>
    <t>21:0261:000167</t>
  </si>
  <si>
    <t>21:0123:000132</t>
  </si>
  <si>
    <t>21:0123:000132:0001:0001:00</t>
  </si>
  <si>
    <t>082F  :771168:00:------:--</t>
  </si>
  <si>
    <t>21:0261:000168</t>
  </si>
  <si>
    <t>21:0123:000133:0001:0001:01</t>
  </si>
  <si>
    <t>082F  :771169:00:------:--</t>
  </si>
  <si>
    <t>21:0261:000169</t>
  </si>
  <si>
    <t>21:0123:000134</t>
  </si>
  <si>
    <t>21:0123:000134:0001:0001:00</t>
  </si>
  <si>
    <t>082F  :771170:00:------:--</t>
  </si>
  <si>
    <t>21:0261:000170</t>
  </si>
  <si>
    <t>21:0123:000135</t>
  </si>
  <si>
    <t>21:0123:000135:0001:0001:00</t>
  </si>
  <si>
    <t>082F  :771171:00:------:--</t>
  </si>
  <si>
    <t>21:0261:000171</t>
  </si>
  <si>
    <t>21:0123:000136</t>
  </si>
  <si>
    <t>21:0123:000136:0001:0001:00</t>
  </si>
  <si>
    <t>082F  :771172:00:------:--</t>
  </si>
  <si>
    <t>21:0261:000172</t>
  </si>
  <si>
    <t>21:0123:000137</t>
  </si>
  <si>
    <t>21:0123:000137:0001:0001:00</t>
  </si>
  <si>
    <t>082F  :771173:00:------:--</t>
  </si>
  <si>
    <t>21:0261:000173</t>
  </si>
  <si>
    <t>21:0123:000138</t>
  </si>
  <si>
    <t>21:0123:000138:0001:0001:00</t>
  </si>
  <si>
    <t>082F  :771174:00:------:--</t>
  </si>
  <si>
    <t>21:0261:000174</t>
  </si>
  <si>
    <t>21:0123:000139</t>
  </si>
  <si>
    <t>21:0123:000139:0001:0001:00</t>
  </si>
  <si>
    <t>082F  :771175:9D:------:--</t>
  </si>
  <si>
    <t>21:0261:000175</t>
  </si>
  <si>
    <t>082F  :771176:00:------:--</t>
  </si>
  <si>
    <t>21:0261:000176</t>
  </si>
  <si>
    <t>21:0123:000140</t>
  </si>
  <si>
    <t>21:0123:000140:0001:0001:00</t>
  </si>
  <si>
    <t>082F  :771177:00:------:--</t>
  </si>
  <si>
    <t>21:0261:000177</t>
  </si>
  <si>
    <t>21:0123:000141</t>
  </si>
  <si>
    <t>21:0123:000141:0001:0001:00</t>
  </si>
  <si>
    <t>082F  :771178:00:------:--</t>
  </si>
  <si>
    <t>21:0261:000178</t>
  </si>
  <si>
    <t>21:0123:000142</t>
  </si>
  <si>
    <t>21:0123:000142:0001:0001:00</t>
  </si>
  <si>
    <t>082F  :771179:10:------:--</t>
  </si>
  <si>
    <t>21:0261:000179</t>
  </si>
  <si>
    <t>21:0123:000143</t>
  </si>
  <si>
    <t>21:0123:000143:0001:0001:00</t>
  </si>
  <si>
    <t>082F  :771180:20:771179:10</t>
  </si>
  <si>
    <t>21:0261:000180</t>
  </si>
  <si>
    <t>21:0123:000143:0002:0001:00</t>
  </si>
  <si>
    <t>082F  :771181:80:771194:00</t>
  </si>
  <si>
    <t>21:0261:000181</t>
  </si>
  <si>
    <t>21:0123:000154</t>
  </si>
  <si>
    <t>21:0123:000154:0001:0001:02</t>
  </si>
  <si>
    <t>082F  :771182:9D:------:--</t>
  </si>
  <si>
    <t>21:0261:000182</t>
  </si>
  <si>
    <t>082F  :771183:00:------:--</t>
  </si>
  <si>
    <t>21:0261:000183</t>
  </si>
  <si>
    <t>21:0123:000144</t>
  </si>
  <si>
    <t>21:0123:000144:0001:0001:00</t>
  </si>
  <si>
    <t>082F  :771184:10:------:--</t>
  </si>
  <si>
    <t>21:0261:000184</t>
  </si>
  <si>
    <t>21:0123:000145</t>
  </si>
  <si>
    <t>21:0123:000145:0001:0001:00</t>
  </si>
  <si>
    <t>082F  :771185:20:771184:10</t>
  </si>
  <si>
    <t>21:0261:000185</t>
  </si>
  <si>
    <t>21:0123:000145:0002:0001:00</t>
  </si>
  <si>
    <t>082F  :771186:00:------:--</t>
  </si>
  <si>
    <t>21:0261:000186</t>
  </si>
  <si>
    <t>21:0123:000146</t>
  </si>
  <si>
    <t>21:0123:000146:0001:0001:00</t>
  </si>
  <si>
    <t>082F  :771187:00:------:--</t>
  </si>
  <si>
    <t>21:0261:000187</t>
  </si>
  <si>
    <t>21:0123:000147</t>
  </si>
  <si>
    <t>21:0123:000147:0001:0001:00</t>
  </si>
  <si>
    <t>082F  :771188:00:------:--</t>
  </si>
  <si>
    <t>21:0261:000188</t>
  </si>
  <si>
    <t>21:0123:000148</t>
  </si>
  <si>
    <t>21:0123:000148:0001:0001:00</t>
  </si>
  <si>
    <t>082F  :771189:00:------:--</t>
  </si>
  <si>
    <t>21:0261:000189</t>
  </si>
  <si>
    <t>21:0123:000149</t>
  </si>
  <si>
    <t>21:0123:000149:0001:0001:00</t>
  </si>
  <si>
    <t>082F  :771190:00:------:--</t>
  </si>
  <si>
    <t>21:0261:000190</t>
  </si>
  <si>
    <t>21:0123:000150</t>
  </si>
  <si>
    <t>21:0123:000150:0001:0001:00</t>
  </si>
  <si>
    <t>082F  :771191:00:------:--</t>
  </si>
  <si>
    <t>21:0261:000191</t>
  </si>
  <si>
    <t>21:0123:000151</t>
  </si>
  <si>
    <t>21:0123:000151:0001:0001:00</t>
  </si>
  <si>
    <t>082F  :771192:00:------:--</t>
  </si>
  <si>
    <t>21:0261:000192</t>
  </si>
  <si>
    <t>21:0123:000152</t>
  </si>
  <si>
    <t>21:0123:000152:0001:0001:00</t>
  </si>
  <si>
    <t>082F  :771193:00:------:--</t>
  </si>
  <si>
    <t>21:0261:000193</t>
  </si>
  <si>
    <t>21:0123:000153</t>
  </si>
  <si>
    <t>21:0123:000153:0001:0001:00</t>
  </si>
  <si>
    <t>082F  :771194:00:------:--</t>
  </si>
  <si>
    <t>21:0261:000194</t>
  </si>
  <si>
    <t>21:0123:000154:0001:0001:01</t>
  </si>
  <si>
    <t>082F  :771195:00:------:--</t>
  </si>
  <si>
    <t>21:0261:000195</t>
  </si>
  <si>
    <t>21:0123:000155</t>
  </si>
  <si>
    <t>21:0123:000155:0001:0001:00</t>
  </si>
  <si>
    <t>082F  :771196:00:------:--</t>
  </si>
  <si>
    <t>21:0261:000196</t>
  </si>
  <si>
    <t>21:0123:000156</t>
  </si>
  <si>
    <t>21:0123:000156:0001:0001:00</t>
  </si>
  <si>
    <t>082F  :771197:00:------:--</t>
  </si>
  <si>
    <t>21:0261:000197</t>
  </si>
  <si>
    <t>21:0123:000157</t>
  </si>
  <si>
    <t>21:0123:000157:0001:0001:00</t>
  </si>
  <si>
    <t>082F  :771198:00:------:--</t>
  </si>
  <si>
    <t>21:0261:000198</t>
  </si>
  <si>
    <t>21:0123:000158</t>
  </si>
  <si>
    <t>21:0123:000158:0001:0001:00</t>
  </si>
  <si>
    <t>082F  :771199:00:------:--</t>
  </si>
  <si>
    <t>21:0261:000199</t>
  </si>
  <si>
    <t>21:0123:000159</t>
  </si>
  <si>
    <t>21:0123:000159:0001:0001:00</t>
  </si>
  <si>
    <t>082F  :771200:00:------:--</t>
  </si>
  <si>
    <t>21:0261:000200</t>
  </si>
  <si>
    <t>21:0123:000160</t>
  </si>
  <si>
    <t>21:0123:000160:0001:0001:00</t>
  </si>
  <si>
    <t>082F  :771201:80:771212:00</t>
  </si>
  <si>
    <t>21:0261:000201</t>
  </si>
  <si>
    <t>21:0123:000170</t>
  </si>
  <si>
    <t>21:0123:000170:0001:0001:02</t>
  </si>
  <si>
    <t>082F  :771202:00:------:--</t>
  </si>
  <si>
    <t>21:0261:000202</t>
  </si>
  <si>
    <t>21:0123:000161</t>
  </si>
  <si>
    <t>21:0123:000161:0001:0001:00</t>
  </si>
  <si>
    <t>082F  :771203:00:------:--</t>
  </si>
  <si>
    <t>21:0261:000203</t>
  </si>
  <si>
    <t>21:0123:000162</t>
  </si>
  <si>
    <t>21:0123:000162:0001:0001:00</t>
  </si>
  <si>
    <t>082F  :771204:00:------:--</t>
  </si>
  <si>
    <t>21:0261:000204</t>
  </si>
  <si>
    <t>21:0123:000163</t>
  </si>
  <si>
    <t>21:0123:000163:0001:0001:00</t>
  </si>
  <si>
    <t>082F  :771205:00:------:--</t>
  </si>
  <si>
    <t>21:0261:000205</t>
  </si>
  <si>
    <t>21:0123:000164</t>
  </si>
  <si>
    <t>21:0123:000164:0001:0001:00</t>
  </si>
  <si>
    <t>082F  :771206:00:------:--</t>
  </si>
  <si>
    <t>21:0261:000206</t>
  </si>
  <si>
    <t>21:0123:000165</t>
  </si>
  <si>
    <t>21:0123:000165:0001:0001:00</t>
  </si>
  <si>
    <t>082F  :771207:00:------:--</t>
  </si>
  <si>
    <t>21:0261:000207</t>
  </si>
  <si>
    <t>21:0123:000166</t>
  </si>
  <si>
    <t>21:0123:000166:0001:0001:00</t>
  </si>
  <si>
    <t>082F  :771208:00:------:--</t>
  </si>
  <si>
    <t>21:0261:000208</t>
  </si>
  <si>
    <t>21:0123:000167</t>
  </si>
  <si>
    <t>21:0123:000167:0001:0001:00</t>
  </si>
  <si>
    <t>082F  :771209:00:------:--</t>
  </si>
  <si>
    <t>21:0261:000209</t>
  </si>
  <si>
    <t>21:0123:000168</t>
  </si>
  <si>
    <t>21:0123:000168:0001:0001:00</t>
  </si>
  <si>
    <t>082F  :771210:00:------:--</t>
  </si>
  <si>
    <t>21:0261:000210</t>
  </si>
  <si>
    <t>21:0123:000169</t>
  </si>
  <si>
    <t>21:0123:000169:0001:0001:00</t>
  </si>
  <si>
    <t>082F  :771211:91:------:--</t>
  </si>
  <si>
    <t>21:0261:000211</t>
  </si>
  <si>
    <t>082F  :771212:00:------:--</t>
  </si>
  <si>
    <t>21:0261:000212</t>
  </si>
  <si>
    <t>21:0123:000170:0001:0001:01</t>
  </si>
  <si>
    <t>082F  :771213:00:------:--</t>
  </si>
  <si>
    <t>21:0261:000213</t>
  </si>
  <si>
    <t>21:0123:000171</t>
  </si>
  <si>
    <t>21:0123:000171:0001:0001:00</t>
  </si>
  <si>
    <t>082F  :771214:00:------:--</t>
  </si>
  <si>
    <t>21:0261:000214</t>
  </si>
  <si>
    <t>21:0123:000172</t>
  </si>
  <si>
    <t>21:0123:000172:0001:0001:00</t>
  </si>
  <si>
    <t>082F  :771215:00:------:--</t>
  </si>
  <si>
    <t>21:0261:000215</t>
  </si>
  <si>
    <t>21:0123:000173</t>
  </si>
  <si>
    <t>21:0123:000173:0001:0001:00</t>
  </si>
  <si>
    <t>082F  :771216:10:------:--</t>
  </si>
  <si>
    <t>21:0261:000216</t>
  </si>
  <si>
    <t>21:0123:000174</t>
  </si>
  <si>
    <t>21:0123:000174:0001:0001:00</t>
  </si>
  <si>
    <t>082F  :771217:20:771216:10</t>
  </si>
  <si>
    <t>21:0261:000217</t>
  </si>
  <si>
    <t>21:0123:000174:0002:0001:00</t>
  </si>
  <si>
    <t>082F  :771218:00:------:--</t>
  </si>
  <si>
    <t>21:0261:000218</t>
  </si>
  <si>
    <t>21:0123:000175</t>
  </si>
  <si>
    <t>21:0123:000175:0001:0001:00</t>
  </si>
  <si>
    <t>082F  :771219:00:------:--</t>
  </si>
  <si>
    <t>21:0261:000219</t>
  </si>
  <si>
    <t>21:0123:000176</t>
  </si>
  <si>
    <t>21:0123:000176:0001:0001:00</t>
  </si>
  <si>
    <t>082F  :771220:00:------:--</t>
  </si>
  <si>
    <t>21:0261:000220</t>
  </si>
  <si>
    <t>21:0123:000177</t>
  </si>
  <si>
    <t>21:0123:000177:0001:0001:00</t>
  </si>
  <si>
    <t>082F  :771221:80:771233:00</t>
  </si>
  <si>
    <t>21:0261:000221</t>
  </si>
  <si>
    <t>21:0123:000187</t>
  </si>
  <si>
    <t>21:0123:000187:0001:0001:02</t>
  </si>
  <si>
    <t>082F  :771222:00:------:--</t>
  </si>
  <si>
    <t>21:0261:000222</t>
  </si>
  <si>
    <t>21:0123:000178</t>
  </si>
  <si>
    <t>21:0123:000178:0001:0001:00</t>
  </si>
  <si>
    <t>082F  :771223:00:------:--</t>
  </si>
  <si>
    <t>21:0261:000223</t>
  </si>
  <si>
    <t>21:0123:000179</t>
  </si>
  <si>
    <t>21:0123:000179:0001:0001:00</t>
  </si>
  <si>
    <t>082F  :771224:00:------:--</t>
  </si>
  <si>
    <t>21:0261:000224</t>
  </si>
  <si>
    <t>21:0123:000180</t>
  </si>
  <si>
    <t>21:0123:000180:0001:0001:00</t>
  </si>
  <si>
    <t>082F  :771225:00:------:--</t>
  </si>
  <si>
    <t>21:0261:000225</t>
  </si>
  <si>
    <t>21:0123:000181</t>
  </si>
  <si>
    <t>21:0123:000181:0001:0001:00</t>
  </si>
  <si>
    <t>082F  :771226:00:------:--</t>
  </si>
  <si>
    <t>21:0261:000226</t>
  </si>
  <si>
    <t>21:0123:000182</t>
  </si>
  <si>
    <t>21:0123:000182:0001:0001:00</t>
  </si>
  <si>
    <t>082F  :771227:00:------:--</t>
  </si>
  <si>
    <t>21:0261:000227</t>
  </si>
  <si>
    <t>21:0123:000183</t>
  </si>
  <si>
    <t>21:0123:000183:0001:0001:00</t>
  </si>
  <si>
    <t>082F  :771228:91:------:--</t>
  </si>
  <si>
    <t>21:0261:000228</t>
  </si>
  <si>
    <t>082F  :771229:10:------:--</t>
  </si>
  <si>
    <t>21:0261:000229</t>
  </si>
  <si>
    <t>21:0123:000184</t>
  </si>
  <si>
    <t>21:0123:000184:0001:0001:00</t>
  </si>
  <si>
    <t>082F  :771230:20:771229:10</t>
  </si>
  <si>
    <t>21:0261:000230</t>
  </si>
  <si>
    <t>21:0123:000184:0002:0001:00</t>
  </si>
  <si>
    <t>082F  :771231:00:------:--</t>
  </si>
  <si>
    <t>21:0261:000231</t>
  </si>
  <si>
    <t>21:0123:000185</t>
  </si>
  <si>
    <t>21:0123:000185:0001:0001:00</t>
  </si>
  <si>
    <t>082F  :771232:00:------:--</t>
  </si>
  <si>
    <t>21:0261:000232</t>
  </si>
  <si>
    <t>21:0123:000186</t>
  </si>
  <si>
    <t>21:0123:000186:0001:0001:00</t>
  </si>
  <si>
    <t>082F  :771233:00:------:--</t>
  </si>
  <si>
    <t>21:0261:000233</t>
  </si>
  <si>
    <t>21:0123:000187:0001:0001:01</t>
  </si>
  <si>
    <t>082F  :771234:00:------:--</t>
  </si>
  <si>
    <t>21:0261:000234</t>
  </si>
  <si>
    <t>21:0123:000188</t>
  </si>
  <si>
    <t>21:0123:000188:0001:0001:00</t>
  </si>
  <si>
    <t>082F  :771235:00:------:--</t>
  </si>
  <si>
    <t>21:0261:000235</t>
  </si>
  <si>
    <t>21:0123:000189</t>
  </si>
  <si>
    <t>21:0123:000189:0001:0001:00</t>
  </si>
  <si>
    <t>082F  :771236:00:------:--</t>
  </si>
  <si>
    <t>21:0261:000236</t>
  </si>
  <si>
    <t>21:0123:000190</t>
  </si>
  <si>
    <t>21:0123:000190:0001:0001:00</t>
  </si>
  <si>
    <t>082F  :771237:00:------:--</t>
  </si>
  <si>
    <t>21:0261:000237</t>
  </si>
  <si>
    <t>21:0123:000191</t>
  </si>
  <si>
    <t>21:0123:000191:0001:0001:00</t>
  </si>
  <si>
    <t>082F  :771238:00:------:--</t>
  </si>
  <si>
    <t>21:0261:000238</t>
  </si>
  <si>
    <t>21:0123:000192</t>
  </si>
  <si>
    <t>21:0123:000192:0001:0001:00</t>
  </si>
  <si>
    <t>082F  :771239:00:------:--</t>
  </si>
  <si>
    <t>21:0261:000239</t>
  </si>
  <si>
    <t>21:0123:000193</t>
  </si>
  <si>
    <t>21:0123:000193:0001:0001:00</t>
  </si>
  <si>
    <t>082F  :771240:00:------:--</t>
  </si>
  <si>
    <t>21:0261:000240</t>
  </si>
  <si>
    <t>21:0123:000194</t>
  </si>
  <si>
    <t>21:0123:000194:0001:0001:00</t>
  </si>
  <si>
    <t>082F  :771241:80:771242:10</t>
  </si>
  <si>
    <t>21:0261:000241</t>
  </si>
  <si>
    <t>21:0123:000195</t>
  </si>
  <si>
    <t>21:0123:000195:0001:0001:02</t>
  </si>
  <si>
    <t>082F  :771242:10:------:--</t>
  </si>
  <si>
    <t>21:0261:000242</t>
  </si>
  <si>
    <t>21:0123:000195:0001:0001:01</t>
  </si>
  <si>
    <t>082F  :771243:20:771242:10</t>
  </si>
  <si>
    <t>21:0261:000243</t>
  </si>
  <si>
    <t>21:0123:000195:0002:0001:00</t>
  </si>
  <si>
    <t>082F  :771244:00:------:--</t>
  </si>
  <si>
    <t>21:0261:000244</t>
  </si>
  <si>
    <t>21:0123:000196</t>
  </si>
  <si>
    <t>21:0123:000196:0001:0001:00</t>
  </si>
  <si>
    <t>082F  :771245:00:------:--</t>
  </si>
  <si>
    <t>21:0261:000245</t>
  </si>
  <si>
    <t>21:0123:000197</t>
  </si>
  <si>
    <t>21:0123:000197:0001:0001:00</t>
  </si>
  <si>
    <t>082F  :771246:00:------:--</t>
  </si>
  <si>
    <t>21:0261:000246</t>
  </si>
  <si>
    <t>21:0123:000198</t>
  </si>
  <si>
    <t>21:0123:000198:0001:0001:00</t>
  </si>
  <si>
    <t>082F  :771247:00:------:--</t>
  </si>
  <si>
    <t>21:0261:000247</t>
  </si>
  <si>
    <t>21:0123:000199</t>
  </si>
  <si>
    <t>21:0123:000199:0001:0001:00</t>
  </si>
  <si>
    <t>082F  :771248:91:------:--</t>
  </si>
  <si>
    <t>21:0261:000248</t>
  </si>
  <si>
    <t>082F  :771249:00:------:--</t>
  </si>
  <si>
    <t>21:0261:000249</t>
  </si>
  <si>
    <t>21:0123:000200</t>
  </si>
  <si>
    <t>21:0123:000200:0001:0001:00</t>
  </si>
  <si>
    <t>082F  :771250:00:------:--</t>
  </si>
  <si>
    <t>21:0261:000250</t>
  </si>
  <si>
    <t>21:0123:000201</t>
  </si>
  <si>
    <t>21:0123:000201:0001:0001:00</t>
  </si>
  <si>
    <t>082F  :771251:00:------:--</t>
  </si>
  <si>
    <t>21:0261:000251</t>
  </si>
  <si>
    <t>21:0123:000202</t>
  </si>
  <si>
    <t>21:0123:000202:0001:0001:00</t>
  </si>
  <si>
    <t>082F  :771252:00:------:--</t>
  </si>
  <si>
    <t>21:0261:000252</t>
  </si>
  <si>
    <t>21:0123:000203</t>
  </si>
  <si>
    <t>21:0123:000203:0001:0001:00</t>
  </si>
  <si>
    <t>082F  :771253:00:------:--</t>
  </si>
  <si>
    <t>21:0261:000253</t>
  </si>
  <si>
    <t>21:0123:000204</t>
  </si>
  <si>
    <t>21:0123:000204:0001:0001:00</t>
  </si>
  <si>
    <t>082F  :771254:00:------:--</t>
  </si>
  <si>
    <t>21:0261:000254</t>
  </si>
  <si>
    <t>21:0123:000205</t>
  </si>
  <si>
    <t>21:0123:000205:0001:0001:00</t>
  </si>
  <si>
    <t>082F  :771255:00:------:--</t>
  </si>
  <si>
    <t>21:0261:000255</t>
  </si>
  <si>
    <t>21:0123:000206</t>
  </si>
  <si>
    <t>21:0123:000206:0001:0001:00</t>
  </si>
  <si>
    <t>082F  :771256:00:------:--</t>
  </si>
  <si>
    <t>21:0261:000256</t>
  </si>
  <si>
    <t>21:0123:000207</t>
  </si>
  <si>
    <t>21:0123:000207:0001:0001:00</t>
  </si>
  <si>
    <t>082F  :771257:00:------:--</t>
  </si>
  <si>
    <t>21:0261:000257</t>
  </si>
  <si>
    <t>21:0123:000208</t>
  </si>
  <si>
    <t>21:0123:000208:0001:0001:00</t>
  </si>
  <si>
    <t>082F  :771258:00:------:--</t>
  </si>
  <si>
    <t>21:0261:000258</t>
  </si>
  <si>
    <t>21:0123:000209</t>
  </si>
  <si>
    <t>21:0123:000209:0001:0001:00</t>
  </si>
  <si>
    <t>082F  :771259:00:------:--</t>
  </si>
  <si>
    <t>21:0261:000259</t>
  </si>
  <si>
    <t>21:0123:000210</t>
  </si>
  <si>
    <t>21:0123:000210:0001:0001:00</t>
  </si>
  <si>
    <t>082F  :771260:00:------:--</t>
  </si>
  <si>
    <t>21:0261:000260</t>
  </si>
  <si>
    <t>21:0123:000211</t>
  </si>
  <si>
    <t>21:0123:000211:0001:0001:00</t>
  </si>
  <si>
    <t>082F  :771261:80:771264:00</t>
  </si>
  <si>
    <t>21:0261:000261</t>
  </si>
  <si>
    <t>21:0123:000214</t>
  </si>
  <si>
    <t>21:0123:000214:0001:0001:02</t>
  </si>
  <si>
    <t>082F  :771262:00:------:--</t>
  </si>
  <si>
    <t>21:0261:000262</t>
  </si>
  <si>
    <t>21:0123:000212</t>
  </si>
  <si>
    <t>21:0123:000212:0001:0001:00</t>
  </si>
  <si>
    <t>082F  :771263:00:------:--</t>
  </si>
  <si>
    <t>21:0261:000263</t>
  </si>
  <si>
    <t>21:0123:000213</t>
  </si>
  <si>
    <t>21:0123:000213:0001:0001:00</t>
  </si>
  <si>
    <t>082F  :771264:00:------:--</t>
  </si>
  <si>
    <t>21:0261:000264</t>
  </si>
  <si>
    <t>21:0123:000214:0001:0001:01</t>
  </si>
  <si>
    <t>082F  :771265:00:------:--</t>
  </si>
  <si>
    <t>21:0261:000265</t>
  </si>
  <si>
    <t>21:0123:000215</t>
  </si>
  <si>
    <t>21:0123:000215:0001:0001:00</t>
  </si>
  <si>
    <t>082F  :771266:00:------:--</t>
  </si>
  <si>
    <t>21:0261:000266</t>
  </si>
  <si>
    <t>21:0123:000216</t>
  </si>
  <si>
    <t>21:0123:000216:0001:0001:00</t>
  </si>
  <si>
    <t>082F  :771267:00:------:--</t>
  </si>
  <si>
    <t>21:0261:000267</t>
  </si>
  <si>
    <t>21:0123:000217</t>
  </si>
  <si>
    <t>21:0123:000217:0001:0001:00</t>
  </si>
  <si>
    <t>082F  :771268:00:------:--</t>
  </si>
  <si>
    <t>21:0261:000268</t>
  </si>
  <si>
    <t>21:0123:000218</t>
  </si>
  <si>
    <t>21:0123:000218:0001:0001:00</t>
  </si>
  <si>
    <t>082F  :771269:00:------:--</t>
  </si>
  <si>
    <t>21:0261:000269</t>
  </si>
  <si>
    <t>21:0123:000219</t>
  </si>
  <si>
    <t>21:0123:000219:0001:0001:00</t>
  </si>
  <si>
    <t>082F  :771270:00:------:--</t>
  </si>
  <si>
    <t>21:0261:000270</t>
  </si>
  <si>
    <t>21:0123:000220</t>
  </si>
  <si>
    <t>21:0123:000220:0001:0001:00</t>
  </si>
  <si>
    <t>082F  :771271:00:------:--</t>
  </si>
  <si>
    <t>21:0261:000271</t>
  </si>
  <si>
    <t>21:0123:000221</t>
  </si>
  <si>
    <t>21:0123:000221:0001:0001:00</t>
  </si>
  <si>
    <t>082F  :771272:9E:------:--</t>
  </si>
  <si>
    <t>21:0261:000272</t>
  </si>
  <si>
    <t>082F  :771273:00:------:--</t>
  </si>
  <si>
    <t>21:0261:000273</t>
  </si>
  <si>
    <t>21:0123:000222</t>
  </si>
  <si>
    <t>21:0123:000222:0001:0001:00</t>
  </si>
  <si>
    <t>082F  :771274:00:------:--</t>
  </si>
  <si>
    <t>21:0261:000274</t>
  </si>
  <si>
    <t>21:0123:000223</t>
  </si>
  <si>
    <t>21:0123:000223:0001:0001:00</t>
  </si>
  <si>
    <t>082F  :771275:00:------:--</t>
  </si>
  <si>
    <t>21:0261:000275</t>
  </si>
  <si>
    <t>21:0123:000224</t>
  </si>
  <si>
    <t>21:0123:000224:0001:0001:00</t>
  </si>
  <si>
    <t>082F  :771276:00:------:--</t>
  </si>
  <si>
    <t>21:0261:000276</t>
  </si>
  <si>
    <t>21:0123:000225</t>
  </si>
  <si>
    <t>21:0123:000225:0001:0001:00</t>
  </si>
  <si>
    <t>082F  :771277:00:------:--</t>
  </si>
  <si>
    <t>21:0261:000277</t>
  </si>
  <si>
    <t>21:0123:000226</t>
  </si>
  <si>
    <t>21:0123:000226:0001:0001:00</t>
  </si>
  <si>
    <t>082F  :771278:10:------:--</t>
  </si>
  <si>
    <t>21:0261:000278</t>
  </si>
  <si>
    <t>21:0123:000227</t>
  </si>
  <si>
    <t>21:0123:000227:0001:0001:00</t>
  </si>
  <si>
    <t>082F  :771279:20:771278:10</t>
  </si>
  <si>
    <t>21:0261:000279</t>
  </si>
  <si>
    <t>21:0123:000227:0002:0001:00</t>
  </si>
  <si>
    <t>082F  :771280:00:------:--</t>
  </si>
  <si>
    <t>21:0261:000280</t>
  </si>
  <si>
    <t>21:0123:000228</t>
  </si>
  <si>
    <t>21:0123:000228:0001:0001:00</t>
  </si>
  <si>
    <t>082F  :771281:80:771288:00</t>
  </si>
  <si>
    <t>21:0261:000281</t>
  </si>
  <si>
    <t>21:0123:000234</t>
  </si>
  <si>
    <t>21:0123:000234:0001:0001:02</t>
  </si>
  <si>
    <t>082F  :771282:00:------:--</t>
  </si>
  <si>
    <t>21:0261:000282</t>
  </si>
  <si>
    <t>21:0123:000229</t>
  </si>
  <si>
    <t>21:0123:000229:0001:0001:00</t>
  </si>
  <si>
    <t>082F  :771283:00:------:--</t>
  </si>
  <si>
    <t>21:0261:000283</t>
  </si>
  <si>
    <t>21:0123:000230</t>
  </si>
  <si>
    <t>21:0123:000230:0001:0001:00</t>
  </si>
  <si>
    <t>082F  :771284:00:------:--</t>
  </si>
  <si>
    <t>21:0261:000284</t>
  </si>
  <si>
    <t>21:0123:000231</t>
  </si>
  <si>
    <t>21:0123:000231:0001:0001:00</t>
  </si>
  <si>
    <t>082F  :771285:00:------:--</t>
  </si>
  <si>
    <t>21:0261:000285</t>
  </si>
  <si>
    <t>21:0123:000232</t>
  </si>
  <si>
    <t>21:0123:000232:0001:0001:00</t>
  </si>
  <si>
    <t>082F  :771286:00:------:--</t>
  </si>
  <si>
    <t>21:0261:000286</t>
  </si>
  <si>
    <t>21:0123:000233</t>
  </si>
  <si>
    <t>21:0123:000233:0001:0001:00</t>
  </si>
  <si>
    <t>082F  :771287:9D:------:--</t>
  </si>
  <si>
    <t>21:0261:000287</t>
  </si>
  <si>
    <t>082F  :771288:00:------:--</t>
  </si>
  <si>
    <t>21:0261:000288</t>
  </si>
  <si>
    <t>21:0123:000234:0001:0001:01</t>
  </si>
  <si>
    <t>082F  :771289:10:------:--</t>
  </si>
  <si>
    <t>21:0261:000289</t>
  </si>
  <si>
    <t>21:0123:000235</t>
  </si>
  <si>
    <t>21:0123:000235:0001:0001:00</t>
  </si>
  <si>
    <t>082F  :771290:20:771289:10</t>
  </si>
  <si>
    <t>21:0261:000290</t>
  </si>
  <si>
    <t>21:0123:000235:0002:0001:00</t>
  </si>
  <si>
    <t>082F  :771291:00:------:--</t>
  </si>
  <si>
    <t>21:0261:000291</t>
  </si>
  <si>
    <t>21:0123:000236</t>
  </si>
  <si>
    <t>21:0123:000236:0001:0001:00</t>
  </si>
  <si>
    <t>082F  :771292:00:------:--</t>
  </si>
  <si>
    <t>21:0261:000292</t>
  </si>
  <si>
    <t>21:0123:000237</t>
  </si>
  <si>
    <t>21:0123:000237:0001:0001:00</t>
  </si>
  <si>
    <t>082F  :771293:00:------:--</t>
  </si>
  <si>
    <t>21:0261:000293</t>
  </si>
  <si>
    <t>21:0123:000238</t>
  </si>
  <si>
    <t>21:0123:000238:0001:0001:00</t>
  </si>
  <si>
    <t>082F  :771294:00:------:--</t>
  </si>
  <si>
    <t>21:0261:000294</t>
  </si>
  <si>
    <t>21:0123:000239</t>
  </si>
  <si>
    <t>21:0123:000239:0001:0001:00</t>
  </si>
  <si>
    <t>082F  :771295:00:------:--</t>
  </si>
  <si>
    <t>21:0261:000295</t>
  </si>
  <si>
    <t>21:0123:000240</t>
  </si>
  <si>
    <t>21:0123:000240:0001:0001:00</t>
  </si>
  <si>
    <t>082F  :771296:00:------:--</t>
  </si>
  <si>
    <t>21:0261:000296</t>
  </si>
  <si>
    <t>21:0123:000241</t>
  </si>
  <si>
    <t>21:0123:000241:0001:0001:00</t>
  </si>
  <si>
    <t>082F  :771297:00:------:--</t>
  </si>
  <si>
    <t>21:0261:000297</t>
  </si>
  <si>
    <t>21:0123:000242</t>
  </si>
  <si>
    <t>21:0123:000242:0001:0001:00</t>
  </si>
  <si>
    <t>082F  :771298:00:------:--</t>
  </si>
  <si>
    <t>21:0261:000298</t>
  </si>
  <si>
    <t>21:0123:000243</t>
  </si>
  <si>
    <t>21:0123:000243:0001:0001:00</t>
  </si>
  <si>
    <t>082F  :771299:00:------:--</t>
  </si>
  <si>
    <t>21:0261:000299</t>
  </si>
  <si>
    <t>21:0123:000244</t>
  </si>
  <si>
    <t>21:0123:000244:0001:0001:00</t>
  </si>
  <si>
    <t>082F  :771300:00:------:--</t>
  </si>
  <si>
    <t>21:0261:000300</t>
  </si>
  <si>
    <t>21:0123:000245</t>
  </si>
  <si>
    <t>21:0123:000245:0001:0001:00</t>
  </si>
  <si>
    <t>082F  :771301:80:771309:00</t>
  </si>
  <si>
    <t>21:0261:000301</t>
  </si>
  <si>
    <t>21:0123:000253</t>
  </si>
  <si>
    <t>21:0123:000253:0001:0001:02</t>
  </si>
  <si>
    <t>082F  :771302:00:------:--</t>
  </si>
  <si>
    <t>21:0261:000302</t>
  </si>
  <si>
    <t>21:0123:000246</t>
  </si>
  <si>
    <t>21:0123:000246:0001:0001:00</t>
  </si>
  <si>
    <t>082F  :771303:00:------:--</t>
  </si>
  <si>
    <t>21:0261:000303</t>
  </si>
  <si>
    <t>21:0123:000247</t>
  </si>
  <si>
    <t>21:0123:000247:0001:0001:00</t>
  </si>
  <si>
    <t>082F  :771304:00:------:--</t>
  </si>
  <si>
    <t>21:0261:000304</t>
  </si>
  <si>
    <t>21:0123:000248</t>
  </si>
  <si>
    <t>21:0123:000248:0001:0001:00</t>
  </si>
  <si>
    <t>082F  :771305:00:------:--</t>
  </si>
  <si>
    <t>21:0261:000305</t>
  </si>
  <si>
    <t>21:0123:000249</t>
  </si>
  <si>
    <t>21:0123:000249:0001:0001:00</t>
  </si>
  <si>
    <t>082F  :771306:00:------:--</t>
  </si>
  <si>
    <t>21:0261:000306</t>
  </si>
  <si>
    <t>21:0123:000250</t>
  </si>
  <si>
    <t>21:0123:000250:0001:0001:00</t>
  </si>
  <si>
    <t>082F  :771307:00:------:--</t>
  </si>
  <si>
    <t>21:0261:000307</t>
  </si>
  <si>
    <t>21:0123:000251</t>
  </si>
  <si>
    <t>21:0123:000251:0001:0001:00</t>
  </si>
  <si>
    <t>082F  :771308:00:------:--</t>
  </si>
  <si>
    <t>21:0261:000308</t>
  </si>
  <si>
    <t>21:0123:000252</t>
  </si>
  <si>
    <t>21:0123:000252:0001:0001:00</t>
  </si>
  <si>
    <t>082F  :771309:00:------:--</t>
  </si>
  <si>
    <t>21:0261:000309</t>
  </si>
  <si>
    <t>21:0123:000253:0001:0001:01</t>
  </si>
  <si>
    <t>082F  :771310:00:------:--</t>
  </si>
  <si>
    <t>21:0261:000310</t>
  </si>
  <si>
    <t>21:0123:000254</t>
  </si>
  <si>
    <t>21:0123:000254:0001:0001:00</t>
  </si>
  <si>
    <t>082F  :771311:00:------:--</t>
  </si>
  <si>
    <t>21:0261:000311</t>
  </si>
  <si>
    <t>21:0123:000255</t>
  </si>
  <si>
    <t>21:0123:000255:0001:0001:00</t>
  </si>
  <si>
    <t>082F  :771312:00:------:--</t>
  </si>
  <si>
    <t>21:0261:000312</t>
  </si>
  <si>
    <t>21:0123:000256</t>
  </si>
  <si>
    <t>21:0123:000256:0001:0001:00</t>
  </si>
  <si>
    <t>082F  :771313:00:------:--</t>
  </si>
  <si>
    <t>21:0261:000313</t>
  </si>
  <si>
    <t>21:0123:000257</t>
  </si>
  <si>
    <t>21:0123:000257:0001:0001:00</t>
  </si>
  <si>
    <t>082F  :771314:00:------:--</t>
  </si>
  <si>
    <t>21:0261:000314</t>
  </si>
  <si>
    <t>21:0123:000258</t>
  </si>
  <si>
    <t>21:0123:000258:0001:0001:00</t>
  </si>
  <si>
    <t>082F  :771315:00:------:--</t>
  </si>
  <si>
    <t>21:0261:000315</t>
  </si>
  <si>
    <t>21:0123:000259</t>
  </si>
  <si>
    <t>21:0123:000259:0001:0001:00</t>
  </si>
  <si>
    <t>082F  :771316:00:------:--</t>
  </si>
  <si>
    <t>21:0261:000316</t>
  </si>
  <si>
    <t>21:0123:000260</t>
  </si>
  <si>
    <t>21:0123:000260:0001:0001:00</t>
  </si>
  <si>
    <t>082F  :771317:91:------:--</t>
  </si>
  <si>
    <t>21:0261:000317</t>
  </si>
  <si>
    <t>082F  :771318:00:------:--</t>
  </si>
  <si>
    <t>21:0261:000318</t>
  </si>
  <si>
    <t>21:0123:000261</t>
  </si>
  <si>
    <t>21:0123:000261:0001:0001:00</t>
  </si>
  <si>
    <t>082F  :771319:00:------:--</t>
  </si>
  <si>
    <t>21:0261:000319</t>
  </si>
  <si>
    <t>21:0123:000262</t>
  </si>
  <si>
    <t>21:0123:000262:0001:0001:00</t>
  </si>
  <si>
    <t>082F  :771320:00:------:--</t>
  </si>
  <si>
    <t>21:0261:000320</t>
  </si>
  <si>
    <t>21:0123:000263</t>
  </si>
  <si>
    <t>21:0123:000263:0001:0001:00</t>
  </si>
  <si>
    <t>0117:s__17</t>
  </si>
  <si>
    <t>082F  :771321:80:771336:00</t>
  </si>
  <si>
    <t>21:0261:000321</t>
  </si>
  <si>
    <t>21:0123:000276</t>
  </si>
  <si>
    <t>21:0123:000276:0001:0001:02</t>
  </si>
  <si>
    <t>082F  :771322:00:------:--</t>
  </si>
  <si>
    <t>21:0261:000322</t>
  </si>
  <si>
    <t>21:0123:000264</t>
  </si>
  <si>
    <t>21:0123:000264:0001:0001:00</t>
  </si>
  <si>
    <t>082F  :771323:00:------:--</t>
  </si>
  <si>
    <t>21:0261:000323</t>
  </si>
  <si>
    <t>21:0123:000265</t>
  </si>
  <si>
    <t>21:0123:000265:0001:0001:00</t>
  </si>
  <si>
    <t>082F  :771324:00:------:--</t>
  </si>
  <si>
    <t>21:0261:000324</t>
  </si>
  <si>
    <t>21:0123:000266</t>
  </si>
  <si>
    <t>21:0123:000266:0001:0001:00</t>
  </si>
  <si>
    <t>082F  :771325:10:------:--</t>
  </si>
  <si>
    <t>21:0261:000325</t>
  </si>
  <si>
    <t>21:0123:000267</t>
  </si>
  <si>
    <t>21:0123:000267:0001:0001:00</t>
  </si>
  <si>
    <t>082F  :771326:20:771325:10</t>
  </si>
  <si>
    <t>21:0261:000326</t>
  </si>
  <si>
    <t>21:0123:000267:0002:0001:00</t>
  </si>
  <si>
    <t>082F  :771327:00:------:--</t>
  </si>
  <si>
    <t>21:0261:000327</t>
  </si>
  <si>
    <t>21:0123:000268</t>
  </si>
  <si>
    <t>21:0123:000268:0001:0001:00</t>
  </si>
  <si>
    <t>082F  :771328:00:------:--</t>
  </si>
  <si>
    <t>21:0261:000328</t>
  </si>
  <si>
    <t>21:0123:000269</t>
  </si>
  <si>
    <t>21:0123:000269:0001:0001:00</t>
  </si>
  <si>
    <t>082F  :771329:00:------:--</t>
  </si>
  <si>
    <t>21:0261:000329</t>
  </si>
  <si>
    <t>21:0123:000270</t>
  </si>
  <si>
    <t>21:0123:000270:0001:0001:00</t>
  </si>
  <si>
    <t>082F  :771330:00:------:--</t>
  </si>
  <si>
    <t>21:0261:000330</t>
  </si>
  <si>
    <t>21:0123:000271</t>
  </si>
  <si>
    <t>21:0123:000271:0001:0001:00</t>
  </si>
  <si>
    <t>082F  :771331:00:------:--</t>
  </si>
  <si>
    <t>21:0261:000331</t>
  </si>
  <si>
    <t>21:0123:000272</t>
  </si>
  <si>
    <t>21:0123:000272:0001:0001:00</t>
  </si>
  <si>
    <t>082F  :771332:00:------:--</t>
  </si>
  <si>
    <t>21:0261:000332</t>
  </si>
  <si>
    <t>21:0123:000273</t>
  </si>
  <si>
    <t>21:0123:000273:0001:0001:00</t>
  </si>
  <si>
    <t>082F  :771333:00:------:--</t>
  </si>
  <si>
    <t>21:0261:000333</t>
  </si>
  <si>
    <t>21:0123:000274</t>
  </si>
  <si>
    <t>21:0123:000274:0001:0001:00</t>
  </si>
  <si>
    <t>082F  :771334:9E:------:--</t>
  </si>
  <si>
    <t>21:0261:000334</t>
  </si>
  <si>
    <t>082F  :771335:00:------:--</t>
  </si>
  <si>
    <t>21:0261:000335</t>
  </si>
  <si>
    <t>21:0123:000275</t>
  </si>
  <si>
    <t>21:0123:000275:0001:0001:00</t>
  </si>
  <si>
    <t>082F  :771336:00:------:--</t>
  </si>
  <si>
    <t>21:0261:000336</t>
  </si>
  <si>
    <t>21:0123:000276:0001:0001:01</t>
  </si>
  <si>
    <t>082F  :771337:00:------:--</t>
  </si>
  <si>
    <t>21:0261:000337</t>
  </si>
  <si>
    <t>21:0123:000277</t>
  </si>
  <si>
    <t>21:0123:000277:0001:0001:00</t>
  </si>
  <si>
    <t>082F  :771338:00:------:--</t>
  </si>
  <si>
    <t>21:0261:000338</t>
  </si>
  <si>
    <t>21:0123:000278</t>
  </si>
  <si>
    <t>21:0123:000278:0001:0001:00</t>
  </si>
  <si>
    <t>082F  :771339:00:------:--</t>
  </si>
  <si>
    <t>21:0261:000339</t>
  </si>
  <si>
    <t>21:0123:000279</t>
  </si>
  <si>
    <t>21:0123:000279:0001:0001:00</t>
  </si>
  <si>
    <t>082F  :771340:00:------:--</t>
  </si>
  <si>
    <t>21:0261:000340</t>
  </si>
  <si>
    <t>21:0123:000280</t>
  </si>
  <si>
    <t>21:0123:000280:0001:0001:00</t>
  </si>
  <si>
    <t>082F  :771341:80:771359:00</t>
  </si>
  <si>
    <t>21:0261:000341</t>
  </si>
  <si>
    <t>21:0123:000296</t>
  </si>
  <si>
    <t>21:0123:000296:0001:0001:02</t>
  </si>
  <si>
    <t>082F  :771342:00:------:--</t>
  </si>
  <si>
    <t>21:0261:000342</t>
  </si>
  <si>
    <t>21:0123:000281</t>
  </si>
  <si>
    <t>21:0123:000281:0001:0001:00</t>
  </si>
  <si>
    <t>082F  :771343:10:------:--</t>
  </si>
  <si>
    <t>21:0261:000343</t>
  </si>
  <si>
    <t>21:0123:000282</t>
  </si>
  <si>
    <t>21:0123:000282:0001:0001:00</t>
  </si>
  <si>
    <t>082F  :771344:20:771343:10</t>
  </si>
  <si>
    <t>21:0261:000344</t>
  </si>
  <si>
    <t>21:0123:000282:0002:0001:00</t>
  </si>
  <si>
    <t>082F  :771345:00:------:--</t>
  </si>
  <si>
    <t>21:0261:000345</t>
  </si>
  <si>
    <t>21:0123:000283</t>
  </si>
  <si>
    <t>21:0123:000283:0001:0001:00</t>
  </si>
  <si>
    <t>082F  :771346:00:------:--</t>
  </si>
  <si>
    <t>21:0261:000346</t>
  </si>
  <si>
    <t>21:0123:000284</t>
  </si>
  <si>
    <t>21:0123:000284:0001:0001:00</t>
  </si>
  <si>
    <t>082F  :771347:00:------:--</t>
  </si>
  <si>
    <t>21:0261:000347</t>
  </si>
  <si>
    <t>21:0123:000285</t>
  </si>
  <si>
    <t>21:0123:000285:0001:0001:00</t>
  </si>
  <si>
    <t>082F  :771348:00:------:--</t>
  </si>
  <si>
    <t>21:0261:000348</t>
  </si>
  <si>
    <t>21:0123:000286</t>
  </si>
  <si>
    <t>21:0123:000286:0001:0001:00</t>
  </si>
  <si>
    <t>082F  :771349:00:------:--</t>
  </si>
  <si>
    <t>21:0261:000349</t>
  </si>
  <si>
    <t>21:0123:000287</t>
  </si>
  <si>
    <t>21:0123:000287:0001:0001:00</t>
  </si>
  <si>
    <t>082F  :771350:00:------:--</t>
  </si>
  <si>
    <t>21:0261:000350</t>
  </si>
  <si>
    <t>21:0123:000288</t>
  </si>
  <si>
    <t>21:0123:000288:0001:0001:00</t>
  </si>
  <si>
    <t>082F  :771351:00:------:--</t>
  </si>
  <si>
    <t>21:0261:000351</t>
  </si>
  <si>
    <t>21:0123:000289</t>
  </si>
  <si>
    <t>21:0123:000289:0001:0001:00</t>
  </si>
  <si>
    <t>082F  :771352:00:------:--</t>
  </si>
  <si>
    <t>21:0261:000352</t>
  </si>
  <si>
    <t>21:0123:000290</t>
  </si>
  <si>
    <t>21:0123:000290:0001:0001:00</t>
  </si>
  <si>
    <t>082F  :771353:00:------:--</t>
  </si>
  <si>
    <t>21:0261:000353</t>
  </si>
  <si>
    <t>21:0123:000291</t>
  </si>
  <si>
    <t>21:0123:000291:0001:0001:00</t>
  </si>
  <si>
    <t>082F  :771354:9E:------:--</t>
  </si>
  <si>
    <t>21:0261:000354</t>
  </si>
  <si>
    <t>082F  :771355:00:------:--</t>
  </si>
  <si>
    <t>21:0261:000355</t>
  </si>
  <si>
    <t>21:0123:000292</t>
  </si>
  <si>
    <t>21:0123:000292:0001:0001:00</t>
  </si>
  <si>
    <t>082F  :771356:00:------:--</t>
  </si>
  <si>
    <t>21:0261:000356</t>
  </si>
  <si>
    <t>21:0123:000293</t>
  </si>
  <si>
    <t>21:0123:000293:0001:0001:00</t>
  </si>
  <si>
    <t>082F  :771357:00:------:--</t>
  </si>
  <si>
    <t>21:0261:000357</t>
  </si>
  <si>
    <t>21:0123:000294</t>
  </si>
  <si>
    <t>21:0123:000294:0001:0001:00</t>
  </si>
  <si>
    <t>082F  :771358:00:------:--</t>
  </si>
  <si>
    <t>21:0261:000358</t>
  </si>
  <si>
    <t>21:0123:000295</t>
  </si>
  <si>
    <t>21:0123:000295:0001:0001:00</t>
  </si>
  <si>
    <t>082F  :771359:00:------:--</t>
  </si>
  <si>
    <t>21:0261:000359</t>
  </si>
  <si>
    <t>21:0123:000296:0001:0001:01</t>
  </si>
  <si>
    <t>082F  :771360:00:------:--</t>
  </si>
  <si>
    <t>21:0261:000360</t>
  </si>
  <si>
    <t>21:0123:000297</t>
  </si>
  <si>
    <t>21:0123:000297:0001:0001:00</t>
  </si>
  <si>
    <t>082F  :771361:80:771363:00</t>
  </si>
  <si>
    <t>21:0261:000361</t>
  </si>
  <si>
    <t>21:0123:000299</t>
  </si>
  <si>
    <t>21:0123:000299:0001:0001:02</t>
  </si>
  <si>
    <t>082F  :771362:00:------:--</t>
  </si>
  <si>
    <t>21:0261:000362</t>
  </si>
  <si>
    <t>21:0123:000298</t>
  </si>
  <si>
    <t>21:0123:000298:0001:0001:00</t>
  </si>
  <si>
    <t>082F  :771363:00:------:--</t>
  </si>
  <si>
    <t>21:0261:000363</t>
  </si>
  <si>
    <t>21:0123:000299:0001:0001:01</t>
  </si>
  <si>
    <t>082F  :771364:00:------:--</t>
  </si>
  <si>
    <t>21:0261:000364</t>
  </si>
  <si>
    <t>21:0123:000300</t>
  </si>
  <si>
    <t>21:0123:000300:0001:0001:00</t>
  </si>
  <si>
    <t>082F  :771365:00:------:--</t>
  </si>
  <si>
    <t>21:0261:000365</t>
  </si>
  <si>
    <t>21:0123:000301</t>
  </si>
  <si>
    <t>21:0123:000301:0001:0001:00</t>
  </si>
  <si>
    <t>082F  :771366:00:------:--</t>
  </si>
  <si>
    <t>21:0261:000366</t>
  </si>
  <si>
    <t>21:0123:000302</t>
  </si>
  <si>
    <t>21:0123:000302:0001:0001:00</t>
  </si>
  <si>
    <t>082F  :771367:10:------:--</t>
  </si>
  <si>
    <t>21:0261:000367</t>
  </si>
  <si>
    <t>21:0123:000303</t>
  </si>
  <si>
    <t>21:0123:000303:0001:0001:00</t>
  </si>
  <si>
    <t>082F  :771368:20:771367:10</t>
  </si>
  <si>
    <t>21:0261:000368</t>
  </si>
  <si>
    <t>21:0123:000303:0002:0001:00</t>
  </si>
  <si>
    <t>082F  :771369:00:------:--</t>
  </si>
  <si>
    <t>21:0261:000369</t>
  </si>
  <si>
    <t>21:0123:000304</t>
  </si>
  <si>
    <t>21:0123:000304:0001:0001:00</t>
  </si>
  <si>
    <t>082F  :771370:00:------:--</t>
  </si>
  <si>
    <t>21:0261:000370</t>
  </si>
  <si>
    <t>21:0123:000305</t>
  </si>
  <si>
    <t>21:0123:000305:0001:0001:00</t>
  </si>
  <si>
    <t>082F  :771371:00:------:--</t>
  </si>
  <si>
    <t>21:0261:000371</t>
  </si>
  <si>
    <t>21:0123:000306</t>
  </si>
  <si>
    <t>21:0123:000306:0001:0001:00</t>
  </si>
  <si>
    <t>082F  :771372:00:------:--</t>
  </si>
  <si>
    <t>21:0261:000372</t>
  </si>
  <si>
    <t>21:0123:000307</t>
  </si>
  <si>
    <t>21:0123:000307:0001:0001:00</t>
  </si>
  <si>
    <t>082F  :771373:9E:------:--</t>
  </si>
  <si>
    <t>21:0261:000373</t>
  </si>
  <si>
    <t>082F  :773001:80:773005:00</t>
  </si>
  <si>
    <t>21:0261:000374</t>
  </si>
  <si>
    <t>21:0123:000308</t>
  </si>
  <si>
    <t>21:0123:000308:0001:0001:02</t>
  </si>
  <si>
    <t>082F  :773002:10:------:--</t>
  </si>
  <si>
    <t>21:0261:000375</t>
  </si>
  <si>
    <t>21:0401:000011</t>
  </si>
  <si>
    <t>21:0401:000011:0001:0001:00</t>
  </si>
  <si>
    <t>082F  :773003:20:773002:10</t>
  </si>
  <si>
    <t>21:0261:000376</t>
  </si>
  <si>
    <t>21:0401:000011:0002:0001:00</t>
  </si>
  <si>
    <t>082F  :773004:9E:------:--</t>
  </si>
  <si>
    <t>21:0261:000377</t>
  </si>
  <si>
    <t>082F  :773005:00:------:--</t>
  </si>
  <si>
    <t>21:0261:000378</t>
  </si>
  <si>
    <t>21:0123:000308:0001:0001:01</t>
  </si>
  <si>
    <t>082F  :773006:00:------:--</t>
  </si>
  <si>
    <t>21:0261:000379</t>
  </si>
  <si>
    <t>21:0401:000012</t>
  </si>
  <si>
    <t>21:0401:000012:0001:0001:00</t>
  </si>
  <si>
    <t>082F  :773007:00:------:--</t>
  </si>
  <si>
    <t>21:0261:000380</t>
  </si>
  <si>
    <t>21:0401:000013</t>
  </si>
  <si>
    <t>21:0401:000013:0001:0001:00</t>
  </si>
  <si>
    <t>082F  :773008:00:------:--</t>
  </si>
  <si>
    <t>21:0261:000381</t>
  </si>
  <si>
    <t>21:0401:000014</t>
  </si>
  <si>
    <t>21:0401:000014:0001:0001:00</t>
  </si>
  <si>
    <t>082F  :773009:00:------:--</t>
  </si>
  <si>
    <t>21:0261:000382</t>
  </si>
  <si>
    <t>21:0401:000015</t>
  </si>
  <si>
    <t>21:0401:000015:0001:0001:00</t>
  </si>
  <si>
    <t>082F  :773010:00:------:--</t>
  </si>
  <si>
    <t>21:0261:000383</t>
  </si>
  <si>
    <t>21:0401:000016</t>
  </si>
  <si>
    <t>21:0401:000016:0001:0001:00</t>
  </si>
  <si>
    <t>082F  :773011:00:------:--</t>
  </si>
  <si>
    <t>21:0261:000384</t>
  </si>
  <si>
    <t>21:0401:000017</t>
  </si>
  <si>
    <t>21:0401:000017:0001:0001:00</t>
  </si>
  <si>
    <t>082F  :773012:00:------:--</t>
  </si>
  <si>
    <t>21:0261:000385</t>
  </si>
  <si>
    <t>21:0401:000018</t>
  </si>
  <si>
    <t>21:0401:000018:0001:0001:00</t>
  </si>
  <si>
    <t>082F  :773013:00:------:--</t>
  </si>
  <si>
    <t>21:0261:000386</t>
  </si>
  <si>
    <t>21:0123:000309</t>
  </si>
  <si>
    <t>21:0123:000309:0001:0001:00</t>
  </si>
  <si>
    <t>082F  :773014:00:------:--</t>
  </si>
  <si>
    <t>21:0261:000387</t>
  </si>
  <si>
    <t>21:0123:000310</t>
  </si>
  <si>
    <t>21:0123:000310:0001:0001:00</t>
  </si>
  <si>
    <t>082F  :773015:00:------:--</t>
  </si>
  <si>
    <t>21:0261:000388</t>
  </si>
  <si>
    <t>21:0123:000311</t>
  </si>
  <si>
    <t>21:0123:000311:0001:0001:00</t>
  </si>
  <si>
    <t>082F  :773016:00:------:--</t>
  </si>
  <si>
    <t>21:0261:000389</t>
  </si>
  <si>
    <t>21:0123:000312</t>
  </si>
  <si>
    <t>21:0123:000312:0001:0001:00</t>
  </si>
  <si>
    <t>082F  :773017:00:------:--</t>
  </si>
  <si>
    <t>21:0261:000390</t>
  </si>
  <si>
    <t>21:0123:000313</t>
  </si>
  <si>
    <t>21:0123:000313:0001:0001:00</t>
  </si>
  <si>
    <t>082F  :773018:00:------:--</t>
  </si>
  <si>
    <t>21:0261:000391</t>
  </si>
  <si>
    <t>21:0123:000314</t>
  </si>
  <si>
    <t>21:0123:000314:0001:0001:00</t>
  </si>
  <si>
    <t>082F  :773019:00:------:--</t>
  </si>
  <si>
    <t>21:0261:000392</t>
  </si>
  <si>
    <t>21:0123:000315</t>
  </si>
  <si>
    <t>21:0123:000315:0001:0001:00</t>
  </si>
  <si>
    <t>082F  :773020:00:------:--</t>
  </si>
  <si>
    <t>21:0261:000393</t>
  </si>
  <si>
    <t>21:0123:000316</t>
  </si>
  <si>
    <t>21:0123:000316:0001:0001:00</t>
  </si>
  <si>
    <t>082F  :773021:80:773030:00</t>
  </si>
  <si>
    <t>21:0261:000394</t>
  </si>
  <si>
    <t>21:0123:000323</t>
  </si>
  <si>
    <t>21:0123:000323:0001:0001:02</t>
  </si>
  <si>
    <t>082F  :773022:00:------:--</t>
  </si>
  <si>
    <t>21:0261:000395</t>
  </si>
  <si>
    <t>21:0123:000317</t>
  </si>
  <si>
    <t>21:0123:000317:0001:0001:00</t>
  </si>
  <si>
    <t>082F  :773023:00:------:--</t>
  </si>
  <si>
    <t>21:0261:000396</t>
  </si>
  <si>
    <t>21:0123:000318</t>
  </si>
  <si>
    <t>21:0123:000318:0001:0001:00</t>
  </si>
  <si>
    <t>082F  :773024:9E:------:--</t>
  </si>
  <si>
    <t>21:0261:000397</t>
  </si>
  <si>
    <t>082F  :773025:00:------:--</t>
  </si>
  <si>
    <t>21:0261:000398</t>
  </si>
  <si>
    <t>21:0123:000319</t>
  </si>
  <si>
    <t>21:0123:000319:0001:0001:00</t>
  </si>
  <si>
    <t>082F  :773026:00:------:--</t>
  </si>
  <si>
    <t>21:0261:000399</t>
  </si>
  <si>
    <t>21:0123:000320</t>
  </si>
  <si>
    <t>21:0123:000320:0001:0001:00</t>
  </si>
  <si>
    <t>082F  :773027:00:------:--</t>
  </si>
  <si>
    <t>21:0261:000400</t>
  </si>
  <si>
    <t>21:0123:000321</t>
  </si>
  <si>
    <t>21:0123:000321:0001:0001:00</t>
  </si>
  <si>
    <t>082F  :773028:10:------:--</t>
  </si>
  <si>
    <t>21:0261:000401</t>
  </si>
  <si>
    <t>21:0123:000322</t>
  </si>
  <si>
    <t>21:0123:000322:0001:0001:00</t>
  </si>
  <si>
    <t>082F  :773029:20:773028:10</t>
  </si>
  <si>
    <t>21:0261:000402</t>
  </si>
  <si>
    <t>21:0123:000322:0002:0001:00</t>
  </si>
  <si>
    <t>082F  :773030:00:------:--</t>
  </si>
  <si>
    <t>21:0261:000403</t>
  </si>
  <si>
    <t>21:0123:000323:0001:0001:01</t>
  </si>
  <si>
    <t>082F  :773031:00:------:--</t>
  </si>
  <si>
    <t>21:0261:000404</t>
  </si>
  <si>
    <t>21:0123:000324</t>
  </si>
  <si>
    <t>21:0123:000324:0001:0001:00</t>
  </si>
  <si>
    <t>082F  :773032:00:------:--</t>
  </si>
  <si>
    <t>21:0261:000405</t>
  </si>
  <si>
    <t>21:0123:000325</t>
  </si>
  <si>
    <t>21:0123:000325:0001:0001:00</t>
  </si>
  <si>
    <t>082F  :773033:00:------:--</t>
  </si>
  <si>
    <t>21:0261:000406</t>
  </si>
  <si>
    <t>21:0123:000326</t>
  </si>
  <si>
    <t>21:0123:000326:0001:0001:00</t>
  </si>
  <si>
    <t>082F  :773034:00:------:--</t>
  </si>
  <si>
    <t>21:0261:000407</t>
  </si>
  <si>
    <t>21:0123:000327</t>
  </si>
  <si>
    <t>21:0123:000327:0001:0001:00</t>
  </si>
  <si>
    <t>082F  :773035:00:------:--</t>
  </si>
  <si>
    <t>21:0261:000408</t>
  </si>
  <si>
    <t>21:0123:000328</t>
  </si>
  <si>
    <t>21:0123:000328:0001:0001:00</t>
  </si>
  <si>
    <t>082F  :773036:00:------:--</t>
  </si>
  <si>
    <t>21:0261:000409</t>
  </si>
  <si>
    <t>21:0123:000329</t>
  </si>
  <si>
    <t>21:0123:000329:0001:0001:00</t>
  </si>
  <si>
    <t>082F  :773037:00:------:--</t>
  </si>
  <si>
    <t>21:0261:000410</t>
  </si>
  <si>
    <t>21:0123:000330</t>
  </si>
  <si>
    <t>21:0123:000330:0001:0001:00</t>
  </si>
  <si>
    <t>082F  :773038:00:------:--</t>
  </si>
  <si>
    <t>21:0261:000411</t>
  </si>
  <si>
    <t>21:0123:000331</t>
  </si>
  <si>
    <t>21:0123:000331:0001:0001:00</t>
  </si>
  <si>
    <t>082F  :773039:00:------:--</t>
  </si>
  <si>
    <t>21:0261:000412</t>
  </si>
  <si>
    <t>21:0123:000332</t>
  </si>
  <si>
    <t>21:0123:000332:0001:0001:00</t>
  </si>
  <si>
    <t>082F  :773040:00:------:--</t>
  </si>
  <si>
    <t>21:0261:000413</t>
  </si>
  <si>
    <t>21:0123:000333</t>
  </si>
  <si>
    <t>21:0123:000333:0001:0001:00</t>
  </si>
  <si>
    <t>082F  :773041:80:773058:00</t>
  </si>
  <si>
    <t>21:0261:000414</t>
  </si>
  <si>
    <t>21:0123:000348</t>
  </si>
  <si>
    <t>21:0123:000348:0001:0001:02</t>
  </si>
  <si>
    <t>082F  :773042:10:------:--</t>
  </si>
  <si>
    <t>21:0261:000415</t>
  </si>
  <si>
    <t>21:0123:000334</t>
  </si>
  <si>
    <t>21:0123:000334:0001:0001:00</t>
  </si>
  <si>
    <t>082F  :773043:20:773042:10</t>
  </si>
  <si>
    <t>21:0261:000416</t>
  </si>
  <si>
    <t>21:0123:000334:0002:0001:00</t>
  </si>
  <si>
    <t>082F  :773044:00:------:--</t>
  </si>
  <si>
    <t>21:0261:000417</t>
  </si>
  <si>
    <t>21:0123:000335</t>
  </si>
  <si>
    <t>21:0123:000335:0001:0001:00</t>
  </si>
  <si>
    <t>082F  :773045:00:------:--</t>
  </si>
  <si>
    <t>21:0261:000418</t>
  </si>
  <si>
    <t>21:0123:000336</t>
  </si>
  <si>
    <t>21:0123:000336:0001:0001:00</t>
  </si>
  <si>
    <t>082F  :773046:00:------:--</t>
  </si>
  <si>
    <t>21:0261:000419</t>
  </si>
  <si>
    <t>21:0123:000337</t>
  </si>
  <si>
    <t>21:0123:000337:0001:0001:00</t>
  </si>
  <si>
    <t>082F  :773047:00:------:--</t>
  </si>
  <si>
    <t>21:0261:000420</t>
  </si>
  <si>
    <t>21:0123:000338</t>
  </si>
  <si>
    <t>21:0123:000338:0001:0001:00</t>
  </si>
  <si>
    <t>082F  :773048:00:------:--</t>
  </si>
  <si>
    <t>21:0261:000421</t>
  </si>
  <si>
    <t>21:0123:000339</t>
  </si>
  <si>
    <t>21:0123:000339:0001:0001:00</t>
  </si>
  <si>
    <t>082F  :773049:00:------:--</t>
  </si>
  <si>
    <t>21:0261:000422</t>
  </si>
  <si>
    <t>21:0123:000340</t>
  </si>
  <si>
    <t>21:0123:000340:0001:0001:00</t>
  </si>
  <si>
    <t>082F  :773050:9E:------:--</t>
  </si>
  <si>
    <t>21:0261:000423</t>
  </si>
  <si>
    <t>082F  :773051:00:------:--</t>
  </si>
  <si>
    <t>21:0261:000424</t>
  </si>
  <si>
    <t>21:0123:000341</t>
  </si>
  <si>
    <t>21:0123:000341:0001:0001:00</t>
  </si>
  <si>
    <t>082F  :773052:00:------:--</t>
  </si>
  <si>
    <t>21:0261:000425</t>
  </si>
  <si>
    <t>21:0123:000342</t>
  </si>
  <si>
    <t>21:0123:000342:0001:0001:00</t>
  </si>
  <si>
    <t>082F  :773053:00:------:--</t>
  </si>
  <si>
    <t>21:0261:000426</t>
  </si>
  <si>
    <t>21:0123:000343</t>
  </si>
  <si>
    <t>21:0123:000343:0001:0001:00</t>
  </si>
  <si>
    <t>082F  :773054:00:------:--</t>
  </si>
  <si>
    <t>21:0261:000427</t>
  </si>
  <si>
    <t>21:0123:000344</t>
  </si>
  <si>
    <t>21:0123:000344:0001:0001:00</t>
  </si>
  <si>
    <t>082F  :773055:00:------:--</t>
  </si>
  <si>
    <t>21:0261:000428</t>
  </si>
  <si>
    <t>21:0123:000345</t>
  </si>
  <si>
    <t>21:0123:000345:0001:0001:00</t>
  </si>
  <si>
    <t>082F  :773056:00:------:--</t>
  </si>
  <si>
    <t>21:0261:000429</t>
  </si>
  <si>
    <t>21:0123:000346</t>
  </si>
  <si>
    <t>21:0123:000346:0001:0001:00</t>
  </si>
  <si>
    <t>082F  :773057:00:------:--</t>
  </si>
  <si>
    <t>21:0261:000430</t>
  </si>
  <si>
    <t>21:0123:000347</t>
  </si>
  <si>
    <t>21:0123:000347:0001:0001:00</t>
  </si>
  <si>
    <t>082F  :773058:00:------:--</t>
  </si>
  <si>
    <t>21:0261:000431</t>
  </si>
  <si>
    <t>21:0123:000348:0001:0001:01</t>
  </si>
  <si>
    <t>082F  :773059:00:------:--</t>
  </si>
  <si>
    <t>21:0261:000432</t>
  </si>
  <si>
    <t>21:0123:000349</t>
  </si>
  <si>
    <t>21:0123:000349:0001:0001:00</t>
  </si>
  <si>
    <t>082F  :773060:00:------:--</t>
  </si>
  <si>
    <t>21:0261:000433</t>
  </si>
  <si>
    <t>21:0123:000350</t>
  </si>
  <si>
    <t>21:0123:000350:0001:0001:00</t>
  </si>
  <si>
    <t>082F  :773061:80:773080:00</t>
  </si>
  <si>
    <t>21:0261:000434</t>
  </si>
  <si>
    <t>21:0123:000367</t>
  </si>
  <si>
    <t>21:0123:000367:0001:0001:02</t>
  </si>
  <si>
    <t>082F  :773062:00:------:--</t>
  </si>
  <si>
    <t>21:0261:000435</t>
  </si>
  <si>
    <t>21:0123:000351</t>
  </si>
  <si>
    <t>21:0123:000351:0001:0001:00</t>
  </si>
  <si>
    <t>082F  :773063:9E:------:--</t>
  </si>
  <si>
    <t>21:0261:000436</t>
  </si>
  <si>
    <t>082F  :773064:00:------:--</t>
  </si>
  <si>
    <t>21:0261:000437</t>
  </si>
  <si>
    <t>21:0123:000352</t>
  </si>
  <si>
    <t>21:0123:000352:0001:0001:00</t>
  </si>
  <si>
    <t>082F  :773065:00:------:--</t>
  </si>
  <si>
    <t>21:0261:000438</t>
  </si>
  <si>
    <t>21:0123:000353</t>
  </si>
  <si>
    <t>21:0123:000353:0001:0001:00</t>
  </si>
  <si>
    <t>082F  :773066:00:------:--</t>
  </si>
  <si>
    <t>21:0261:000439</t>
  </si>
  <si>
    <t>21:0123:000354</t>
  </si>
  <si>
    <t>21:0123:000354:0001:0001:00</t>
  </si>
  <si>
    <t>082F  :773067:10:------:--</t>
  </si>
  <si>
    <t>21:0261:000440</t>
  </si>
  <si>
    <t>21:0123:000355</t>
  </si>
  <si>
    <t>21:0123:000355:0001:0001:00</t>
  </si>
  <si>
    <t>082F  :773068:20:773067:10</t>
  </si>
  <si>
    <t>21:0261:000441</t>
  </si>
  <si>
    <t>21:0123:000355:0002:0001:00</t>
  </si>
  <si>
    <t>082F  :773069:00:------:--</t>
  </si>
  <si>
    <t>21:0261:000442</t>
  </si>
  <si>
    <t>21:0123:000356</t>
  </si>
  <si>
    <t>21:0123:000356:0001:0001:00</t>
  </si>
  <si>
    <t>082F  :773070:00:------:--</t>
  </si>
  <si>
    <t>21:0261:000443</t>
  </si>
  <si>
    <t>21:0123:000357</t>
  </si>
  <si>
    <t>21:0123:000357:0001:0001:00</t>
  </si>
  <si>
    <t>082F  :773071:00:------:--</t>
  </si>
  <si>
    <t>21:0261:000444</t>
  </si>
  <si>
    <t>21:0123:000358</t>
  </si>
  <si>
    <t>21:0123:000358:0001:0001:00</t>
  </si>
  <si>
    <t>082F  :773072:00:------:--</t>
  </si>
  <si>
    <t>21:0261:000445</t>
  </si>
  <si>
    <t>21:0123:000359</t>
  </si>
  <si>
    <t>21:0123:000359:0001:0001:00</t>
  </si>
  <si>
    <t>082F  :773073:00:------:--</t>
  </si>
  <si>
    <t>21:0261:000446</t>
  </si>
  <si>
    <t>21:0123:000360</t>
  </si>
  <si>
    <t>21:0123:000360:0001:0001:00</t>
  </si>
  <si>
    <t>082F  :773074:00:------:--</t>
  </si>
  <si>
    <t>21:0261:000447</t>
  </si>
  <si>
    <t>21:0123:000361</t>
  </si>
  <si>
    <t>21:0123:000361:0001:0001:00</t>
  </si>
  <si>
    <t>082F  :773075:00:------:--</t>
  </si>
  <si>
    <t>21:0261:000448</t>
  </si>
  <si>
    <t>21:0123:000362</t>
  </si>
  <si>
    <t>21:0123:000362:0001:0001:00</t>
  </si>
  <si>
    <t>082F  :773076:00:------:--</t>
  </si>
  <si>
    <t>21:0261:000449</t>
  </si>
  <si>
    <t>21:0123:000363</t>
  </si>
  <si>
    <t>21:0123:000363:0001:0001:00</t>
  </si>
  <si>
    <t>082F  :773077:00:------:--</t>
  </si>
  <si>
    <t>21:0261:000450</t>
  </si>
  <si>
    <t>21:0123:000364</t>
  </si>
  <si>
    <t>21:0123:000364:0001:0001:00</t>
  </si>
  <si>
    <t>082F  :773078:00:------:--</t>
  </si>
  <si>
    <t>21:0261:000451</t>
  </si>
  <si>
    <t>21:0123:000365</t>
  </si>
  <si>
    <t>21:0123:000365:0001:0001:00</t>
  </si>
  <si>
    <t>082F  :773079:00:------:--</t>
  </si>
  <si>
    <t>21:0261:000452</t>
  </si>
  <si>
    <t>21:0123:000366</t>
  </si>
  <si>
    <t>21:0123:000366:0001:0001:00</t>
  </si>
  <si>
    <t>082F  :773080:00:------:--</t>
  </si>
  <si>
    <t>21:0261:000453</t>
  </si>
  <si>
    <t>21:0123:000367:0001:0001:01</t>
  </si>
  <si>
    <t>082F  :773081:80:773084:00</t>
  </si>
  <si>
    <t>21:0261:000454</t>
  </si>
  <si>
    <t>21:0123:000370</t>
  </si>
  <si>
    <t>21:0123:000370:0001:0001:02</t>
  </si>
  <si>
    <t>082F  :773082:00:------:--</t>
  </si>
  <si>
    <t>21:0261:000455</t>
  </si>
  <si>
    <t>21:0123:000368</t>
  </si>
  <si>
    <t>21:0123:000368:0001:0001:00</t>
  </si>
  <si>
    <t>082F  :773083:00:------:--</t>
  </si>
  <si>
    <t>21:0261:000456</t>
  </si>
  <si>
    <t>21:0123:000369</t>
  </si>
  <si>
    <t>21:0123:000369:0001:0001:00</t>
  </si>
  <si>
    <t>082F  :773084:00:------:--</t>
  </si>
  <si>
    <t>21:0261:000457</t>
  </si>
  <si>
    <t>21:0123:000370:0001:0001:01</t>
  </si>
  <si>
    <t>082F  :773085:00:------:--</t>
  </si>
  <si>
    <t>21:0261:000458</t>
  </si>
  <si>
    <t>21:0123:000371</t>
  </si>
  <si>
    <t>21:0123:000371:0001:0001:00</t>
  </si>
  <si>
    <t>082F  :773086:00:------:--</t>
  </si>
  <si>
    <t>21:0261:000459</t>
  </si>
  <si>
    <t>21:0123:000372</t>
  </si>
  <si>
    <t>21:0123:000372:0001:0001:00</t>
  </si>
  <si>
    <t>082F  :773087:10:------:--</t>
  </si>
  <si>
    <t>21:0261:000460</t>
  </si>
  <si>
    <t>21:0123:000373</t>
  </si>
  <si>
    <t>21:0123:000373:0001:0001:00</t>
  </si>
  <si>
    <t>082F  :773088:20:773087:10</t>
  </si>
  <si>
    <t>21:0261:000461</t>
  </si>
  <si>
    <t>21:0123:000373:0002:0001:00</t>
  </si>
  <si>
    <t>082F  :773089:00:------:--</t>
  </si>
  <si>
    <t>21:0261:000462</t>
  </si>
  <si>
    <t>21:0123:000374</t>
  </si>
  <si>
    <t>21:0123:000374:0001:0001:00</t>
  </si>
  <si>
    <t>082F  :773090:00:------:--</t>
  </si>
  <si>
    <t>21:0261:000463</t>
  </si>
  <si>
    <t>21:0123:000375</t>
  </si>
  <si>
    <t>21:0123:000375:0001:0001:00</t>
  </si>
  <si>
    <t>082F  :773091:00:------:--</t>
  </si>
  <si>
    <t>21:0261:000464</t>
  </si>
  <si>
    <t>21:0123:000376</t>
  </si>
  <si>
    <t>21:0123:000376:0001:0001:00</t>
  </si>
  <si>
    <t>082F  :773092:00:------:--</t>
  </si>
  <si>
    <t>21:0261:000465</t>
  </si>
  <si>
    <t>21:0123:000377</t>
  </si>
  <si>
    <t>21:0123:000377:0001:0001:00</t>
  </si>
  <si>
    <t>082F  :773093:9E:------:--</t>
  </si>
  <si>
    <t>21:0261:000466</t>
  </si>
  <si>
    <t>082F  :773094:00:------:--</t>
  </si>
  <si>
    <t>21:0261:000467</t>
  </si>
  <si>
    <t>21:0123:000378</t>
  </si>
  <si>
    <t>21:0123:000378:0001:0001:00</t>
  </si>
  <si>
    <t>082F  :773095:00:------:--</t>
  </si>
  <si>
    <t>21:0261:000468</t>
  </si>
  <si>
    <t>21:0123:000379</t>
  </si>
  <si>
    <t>21:0123:000379:0001:0001:00</t>
  </si>
  <si>
    <t>082F  :773096:00:------:--</t>
  </si>
  <si>
    <t>21:0261:000469</t>
  </si>
  <si>
    <t>21:0123:000380</t>
  </si>
  <si>
    <t>21:0123:000380:0001:0001:00</t>
  </si>
  <si>
    <t>082F  :773097:00:------:--</t>
  </si>
  <si>
    <t>21:0261:000470</t>
  </si>
  <si>
    <t>21:0123:000381</t>
  </si>
  <si>
    <t>21:0123:000381:0001:0001:00</t>
  </si>
  <si>
    <t>082F  :773098:00:------:--</t>
  </si>
  <si>
    <t>21:0261:000471</t>
  </si>
  <si>
    <t>21:0123:000382</t>
  </si>
  <si>
    <t>21:0123:000382:0001:0001:00</t>
  </si>
  <si>
    <t>082F  :773099:00:------:--</t>
  </si>
  <si>
    <t>21:0261:000472</t>
  </si>
  <si>
    <t>21:0123:000383</t>
  </si>
  <si>
    <t>21:0123:000383:0001:0001:00</t>
  </si>
  <si>
    <t>082F  :773100:00:------:--</t>
  </si>
  <si>
    <t>21:0261:000473</t>
  </si>
  <si>
    <t>21:0123:000384</t>
  </si>
  <si>
    <t>21:0123:000384:0001:0001:00</t>
  </si>
  <si>
    <t>082F  :773101:80:773113:00</t>
  </si>
  <si>
    <t>21:0261:000474</t>
  </si>
  <si>
    <t>21:0123:000394</t>
  </si>
  <si>
    <t>21:0123:000394:0001:0001:02</t>
  </si>
  <si>
    <t>082F  :773102:00:------:--</t>
  </si>
  <si>
    <t>21:0261:000475</t>
  </si>
  <si>
    <t>21:0123:000385</t>
  </si>
  <si>
    <t>21:0123:000385:0001:0001:00</t>
  </si>
  <si>
    <t>082F  :773103:00:------:--</t>
  </si>
  <si>
    <t>21:0261:000476</t>
  </si>
  <si>
    <t>21:0123:000386</t>
  </si>
  <si>
    <t>21:0123:000386:0001:0001:00</t>
  </si>
  <si>
    <t>082F  :773104:00:------:--</t>
  </si>
  <si>
    <t>21:0261:000477</t>
  </si>
  <si>
    <t>21:0123:000387</t>
  </si>
  <si>
    <t>21:0123:000387:0001:0001:00</t>
  </si>
  <si>
    <t>082F  :773105:91:------:--</t>
  </si>
  <si>
    <t>21:0261:000478</t>
  </si>
  <si>
    <t>082F  :773106:00:------:--</t>
  </si>
  <si>
    <t>21:0261:000479</t>
  </si>
  <si>
    <t>21:0123:000388</t>
  </si>
  <si>
    <t>21:0123:000388:0001:0001:00</t>
  </si>
  <si>
    <t>082F  :773107:00:------:--</t>
  </si>
  <si>
    <t>21:0261:000480</t>
  </si>
  <si>
    <t>21:0123:000389</t>
  </si>
  <si>
    <t>21:0123:000389:0001:0001:00</t>
  </si>
  <si>
    <t>082F  :773108:00:------:--</t>
  </si>
  <si>
    <t>21:0261:000481</t>
  </si>
  <si>
    <t>21:0123:000390</t>
  </si>
  <si>
    <t>21:0123:000390:0001:0001:00</t>
  </si>
  <si>
    <t>082F  :773109:00:------:--</t>
  </si>
  <si>
    <t>21:0261:000482</t>
  </si>
  <si>
    <t>21:0123:000391</t>
  </si>
  <si>
    <t>21:0123:000391:0001:0001:00</t>
  </si>
  <si>
    <t>082F  :773110:00:------:--</t>
  </si>
  <si>
    <t>21:0261:000483</t>
  </si>
  <si>
    <t>21:0123:000392</t>
  </si>
  <si>
    <t>21:0123:000392:0001:0001:00</t>
  </si>
  <si>
    <t>082F  :773111:10:------:--</t>
  </si>
  <si>
    <t>21:0261:000484</t>
  </si>
  <si>
    <t>21:0123:000393</t>
  </si>
  <si>
    <t>21:0123:000393:0001:0001:00</t>
  </si>
  <si>
    <t>082F  :773112:20:773111:10</t>
  </si>
  <si>
    <t>21:0261:000485</t>
  </si>
  <si>
    <t>21:0123:000393:0002:0001:00</t>
  </si>
  <si>
    <t>082F  :773113:00:------:--</t>
  </si>
  <si>
    <t>21:0261:000486</t>
  </si>
  <si>
    <t>21:0123:000394:0001:0001:01</t>
  </si>
  <si>
    <t>082F  :773114:00:------:--</t>
  </si>
  <si>
    <t>21:0261:000487</t>
  </si>
  <si>
    <t>21:0123:000395</t>
  </si>
  <si>
    <t>21:0123:000395:0001:0001:00</t>
  </si>
  <si>
    <t>082F  :773115:00:------:--</t>
  </si>
  <si>
    <t>21:0261:000488</t>
  </si>
  <si>
    <t>21:0123:000396</t>
  </si>
  <si>
    <t>21:0123:000396:0001:0001:00</t>
  </si>
  <si>
    <t>082F  :773116:00:------:--</t>
  </si>
  <si>
    <t>21:0261:000489</t>
  </si>
  <si>
    <t>21:0123:000397</t>
  </si>
  <si>
    <t>21:0123:000397:0001:0001:00</t>
  </si>
  <si>
    <t>082F  :773117:00:------:--</t>
  </si>
  <si>
    <t>21:0261:000490</t>
  </si>
  <si>
    <t>21:0123:000398</t>
  </si>
  <si>
    <t>21:0123:000398:0001:0001:00</t>
  </si>
  <si>
    <t>082F  :773118:00:------:--</t>
  </si>
  <si>
    <t>21:0261:000491</t>
  </si>
  <si>
    <t>21:0123:000399</t>
  </si>
  <si>
    <t>21:0123:000399:0001:0001:00</t>
  </si>
  <si>
    <t>082F  :773119:00:------:--</t>
  </si>
  <si>
    <t>21:0261:000492</t>
  </si>
  <si>
    <t>21:0123:000400</t>
  </si>
  <si>
    <t>21:0123:000400:0001:0001:00</t>
  </si>
  <si>
    <t>082F  :773120:00:------:--</t>
  </si>
  <si>
    <t>21:0261:000493</t>
  </si>
  <si>
    <t>21:0123:000401</t>
  </si>
  <si>
    <t>21:0123:000401:0001:0001:00</t>
  </si>
  <si>
    <t>082F  :773121:80:773133:00</t>
  </si>
  <si>
    <t>21:0261:000494</t>
  </si>
  <si>
    <t>21:0123:000411</t>
  </si>
  <si>
    <t>21:0123:000411:0001:0001:02</t>
  </si>
  <si>
    <t>082F  :773122:00:------:--</t>
  </si>
  <si>
    <t>21:0261:000495</t>
  </si>
  <si>
    <t>21:0123:000402</t>
  </si>
  <si>
    <t>21:0123:000402:0001:0001:00</t>
  </si>
  <si>
    <t>082F  :773123:9E:------:--</t>
  </si>
  <si>
    <t>21:0261:000496</t>
  </si>
  <si>
    <t>082F  :773124:10:------:--</t>
  </si>
  <si>
    <t>21:0261:000497</t>
  </si>
  <si>
    <t>21:0123:000403</t>
  </si>
  <si>
    <t>21:0123:000403:0001:0001:00</t>
  </si>
  <si>
    <t>082F  :773125:20:773124:10</t>
  </si>
  <si>
    <t>21:0261:000498</t>
  </si>
  <si>
    <t>21:0123:000403:0002:0001:00</t>
  </si>
  <si>
    <t>082F  :773126:00:------:--</t>
  </si>
  <si>
    <t>21:0261:000499</t>
  </si>
  <si>
    <t>21:0123:000404</t>
  </si>
  <si>
    <t>21:0123:000404:0001:0001:00</t>
  </si>
  <si>
    <t>082F  :773127:00:------:--</t>
  </si>
  <si>
    <t>21:0261:000500</t>
  </si>
  <si>
    <t>21:0123:000405</t>
  </si>
  <si>
    <t>21:0123:000405:0001:0001:00</t>
  </si>
  <si>
    <t>082F  :773128:00:------:--</t>
  </si>
  <si>
    <t>21:0261:000501</t>
  </si>
  <si>
    <t>21:0123:000406</t>
  </si>
  <si>
    <t>21:0123:000406:0001:0001:00</t>
  </si>
  <si>
    <t>082F  :773129:00:------:--</t>
  </si>
  <si>
    <t>21:0261:000502</t>
  </si>
  <si>
    <t>21:0123:000407</t>
  </si>
  <si>
    <t>21:0123:000407:0001:0001:00</t>
  </si>
  <si>
    <t>082F  :773130:00:------:--</t>
  </si>
  <si>
    <t>21:0261:000503</t>
  </si>
  <si>
    <t>21:0123:000408</t>
  </si>
  <si>
    <t>21:0123:000408:0001:0001:00</t>
  </si>
  <si>
    <t>082F  :773131:00:------:--</t>
  </si>
  <si>
    <t>21:0261:000504</t>
  </si>
  <si>
    <t>21:0123:000409</t>
  </si>
  <si>
    <t>21:0123:000409:0001:0001:00</t>
  </si>
  <si>
    <t>082F  :773132:00:------:--</t>
  </si>
  <si>
    <t>21:0261:000505</t>
  </si>
  <si>
    <t>21:0123:000410</t>
  </si>
  <si>
    <t>21:0123:000410:0001:0001:00</t>
  </si>
  <si>
    <t>082F  :773133:00:------:--</t>
  </si>
  <si>
    <t>21:0261:000506</t>
  </si>
  <si>
    <t>21:0123:000411:0001:0001:01</t>
  </si>
  <si>
    <t>082F  :773134:00:------:--</t>
  </si>
  <si>
    <t>21:0261:000507</t>
  </si>
  <si>
    <t>21:0123:000412</t>
  </si>
  <si>
    <t>21:0123:000412:0001:0001:00</t>
  </si>
  <si>
    <t>082F  :773135:00:------:--</t>
  </si>
  <si>
    <t>21:0261:000508</t>
  </si>
  <si>
    <t>21:0123:000413</t>
  </si>
  <si>
    <t>21:0123:000413:0001:0001:00</t>
  </si>
  <si>
    <t>082F  :773136:00:------:--</t>
  </si>
  <si>
    <t>21:0261:000509</t>
  </si>
  <si>
    <t>21:0123:000414</t>
  </si>
  <si>
    <t>21:0123:000414:0001:0001:00</t>
  </si>
  <si>
    <t>082F  :773137:00:------:--</t>
  </si>
  <si>
    <t>21:0261:000510</t>
  </si>
  <si>
    <t>21:0123:000415</t>
  </si>
  <si>
    <t>21:0123:000415:0001:0001:00</t>
  </si>
  <si>
    <t>082F  :773138:00:------:--</t>
  </si>
  <si>
    <t>21:0261:000511</t>
  </si>
  <si>
    <t>21:0123:000416</t>
  </si>
  <si>
    <t>21:0123:000416:0001:0001:00</t>
  </si>
  <si>
    <t>082F  :773139:00:------:--</t>
  </si>
  <si>
    <t>21:0261:000512</t>
  </si>
  <si>
    <t>21:0123:000417</t>
  </si>
  <si>
    <t>21:0123:000417:0001:0001:00</t>
  </si>
  <si>
    <t>082F  :773140:00:------:--</t>
  </si>
  <si>
    <t>21:0261:000513</t>
  </si>
  <si>
    <t>21:0123:000418</t>
  </si>
  <si>
    <t>21:0123:000418:0001:0001:00</t>
  </si>
  <si>
    <t>082F  :773141:80:773154:00</t>
  </si>
  <si>
    <t>21:0261:000514</t>
  </si>
  <si>
    <t>21:0123:000430</t>
  </si>
  <si>
    <t>21:0123:000430:0001:0001:02</t>
  </si>
  <si>
    <t>082F  :773142:00:------:--</t>
  </si>
  <si>
    <t>21:0261:000515</t>
  </si>
  <si>
    <t>21:0123:000419</t>
  </si>
  <si>
    <t>21:0123:000419:0001:0001:00</t>
  </si>
  <si>
    <t>082F  :773143:00:------:--</t>
  </si>
  <si>
    <t>21:0261:000516</t>
  </si>
  <si>
    <t>21:0123:000420</t>
  </si>
  <si>
    <t>21:0123:000420:0001:0001:00</t>
  </si>
  <si>
    <t>082F  :773144:10:------:--</t>
  </si>
  <si>
    <t>21:0261:000517</t>
  </si>
  <si>
    <t>21:0123:000421</t>
  </si>
  <si>
    <t>21:0123:000421:0001:0001:00</t>
  </si>
  <si>
    <t>082F  :773145:20:773144:10</t>
  </si>
  <si>
    <t>21:0261:000518</t>
  </si>
  <si>
    <t>21:0123:000421:0002:0001:00</t>
  </si>
  <si>
    <t>082F  :773146:00:------:--</t>
  </si>
  <si>
    <t>21:0261:000519</t>
  </si>
  <si>
    <t>21:0123:000422</t>
  </si>
  <si>
    <t>21:0123:000422:0001:0001:00</t>
  </si>
  <si>
    <t>082F  :773147:00:------:--</t>
  </si>
  <si>
    <t>21:0261:000520</t>
  </si>
  <si>
    <t>21:0123:000423</t>
  </si>
  <si>
    <t>21:0123:000423:0001:0001:00</t>
  </si>
  <si>
    <t>082F  :773148:00:------:--</t>
  </si>
  <si>
    <t>21:0261:000521</t>
  </si>
  <si>
    <t>21:0123:000424</t>
  </si>
  <si>
    <t>21:0123:000424:0001:0001:00</t>
  </si>
  <si>
    <t>082F  :773149:00:------:--</t>
  </si>
  <si>
    <t>21:0261:000522</t>
  </si>
  <si>
    <t>21:0123:000425</t>
  </si>
  <si>
    <t>21:0123:000425:0001:0001:00</t>
  </si>
  <si>
    <t>082F  :773150:00:------:--</t>
  </si>
  <si>
    <t>21:0261:000523</t>
  </si>
  <si>
    <t>21:0123:000426</t>
  </si>
  <si>
    <t>21:0123:000426:0001:0001:00</t>
  </si>
  <si>
    <t>082F  :773151:00:------:--</t>
  </si>
  <si>
    <t>21:0261:000524</t>
  </si>
  <si>
    <t>21:0123:000427</t>
  </si>
  <si>
    <t>21:0123:000427:0001:0001:00</t>
  </si>
  <si>
    <t>082F  :773152:00:------:--</t>
  </si>
  <si>
    <t>21:0261:000525</t>
  </si>
  <si>
    <t>21:0123:000428</t>
  </si>
  <si>
    <t>21:0123:000428:0001:0001:00</t>
  </si>
  <si>
    <t>082F  :773153:00:------:--</t>
  </si>
  <si>
    <t>21:0261:000526</t>
  </si>
  <si>
    <t>21:0123:000429</t>
  </si>
  <si>
    <t>21:0123:000429:0001:0001:00</t>
  </si>
  <si>
    <t>082F  :773154:00:------:--</t>
  </si>
  <si>
    <t>21:0261:000527</t>
  </si>
  <si>
    <t>21:0123:000430:0001:0001:01</t>
  </si>
  <si>
    <t>082F  :773155:00:------:--</t>
  </si>
  <si>
    <t>21:0261:000528</t>
  </si>
  <si>
    <t>21:0123:000431</t>
  </si>
  <si>
    <t>21:0123:000431:0001:0001:00</t>
  </si>
  <si>
    <t>082F  :773156:91:------:--</t>
  </si>
  <si>
    <t>21:0261:000529</t>
  </si>
  <si>
    <t>082F  :773157:00:------:--</t>
  </si>
  <si>
    <t>21:0261:000530</t>
  </si>
  <si>
    <t>21:0123:000432</t>
  </si>
  <si>
    <t>21:0123:000432:0001:0001:00</t>
  </si>
  <si>
    <t>082F  :773158:00:------:--</t>
  </si>
  <si>
    <t>21:0261:000531</t>
  </si>
  <si>
    <t>21:0123:000433</t>
  </si>
  <si>
    <t>21:0123:000433:0001:0001:00</t>
  </si>
  <si>
    <t>082F  :773159:00:------:--</t>
  </si>
  <si>
    <t>21:0261:000532</t>
  </si>
  <si>
    <t>21:0123:000434</t>
  </si>
  <si>
    <t>21:0123:000434:0001:0001:00</t>
  </si>
  <si>
    <t>082F  :773160:00:------:--</t>
  </si>
  <si>
    <t>21:0261:000533</t>
  </si>
  <si>
    <t>21:0123:000435</t>
  </si>
  <si>
    <t>21:0123:000435:0001:0001:00</t>
  </si>
  <si>
    <t>082F  :773161:80:773166:00</t>
  </si>
  <si>
    <t>21:0261:000534</t>
  </si>
  <si>
    <t>21:0123:000439</t>
  </si>
  <si>
    <t>21:0123:000439:0001:0001:02</t>
  </si>
  <si>
    <t>082F  :773162:00:------:--</t>
  </si>
  <si>
    <t>21:0261:000535</t>
  </si>
  <si>
    <t>21:0123:000436</t>
  </si>
  <si>
    <t>21:0123:000436:0001:0001:00</t>
  </si>
  <si>
    <t>082F  :773163:00:------:--</t>
  </si>
  <si>
    <t>21:0261:000536</t>
  </si>
  <si>
    <t>21:0123:000437</t>
  </si>
  <si>
    <t>21:0123:000437:0001:0001:00</t>
  </si>
  <si>
    <t>082F  :773164:10:------:--</t>
  </si>
  <si>
    <t>21:0261:000537</t>
  </si>
  <si>
    <t>21:0123:000438</t>
  </si>
  <si>
    <t>21:0123:000438:0001:0001:00</t>
  </si>
  <si>
    <t>082F  :773165:20:773164:10</t>
  </si>
  <si>
    <t>21:0261:000538</t>
  </si>
  <si>
    <t>21:0123:000438:0002:0001:00</t>
  </si>
  <si>
    <t>082F  :773166:00:------:--</t>
  </si>
  <si>
    <t>21:0261:000539</t>
  </si>
  <si>
    <t>21:0123:000439:0001:0001:01</t>
  </si>
  <si>
    <t>082F  :773167:9E:------:--</t>
  </si>
  <si>
    <t>21:0261:000540</t>
  </si>
  <si>
    <t>082F  :773168:00:------:--</t>
  </si>
  <si>
    <t>21:0261:000541</t>
  </si>
  <si>
    <t>21:0123:000440</t>
  </si>
  <si>
    <t>21:0123:000440:0001:0001:00</t>
  </si>
  <si>
    <t>082F  :773169:00:------:--</t>
  </si>
  <si>
    <t>21:0261:000542</t>
  </si>
  <si>
    <t>21:0123:000441</t>
  </si>
  <si>
    <t>21:0123:000441:0001:0001:00</t>
  </si>
  <si>
    <t>082F  :773170:00:------:--</t>
  </si>
  <si>
    <t>21:0261:000543</t>
  </si>
  <si>
    <t>21:0123:000442</t>
  </si>
  <si>
    <t>21:0123:000442:0001:0001:00</t>
  </si>
  <si>
    <t>082F  :773171:00:------:--</t>
  </si>
  <si>
    <t>21:0261:000544</t>
  </si>
  <si>
    <t>21:0123:000443</t>
  </si>
  <si>
    <t>21:0123:000443:0001:0001:00</t>
  </si>
  <si>
    <t>082F  :773172:00:------:--</t>
  </si>
  <si>
    <t>21:0261:000545</t>
  </si>
  <si>
    <t>21:0123:000444</t>
  </si>
  <si>
    <t>21:0123:000444:0001:0001:00</t>
  </si>
  <si>
    <t>082F  :773173:00:------:--</t>
  </si>
  <si>
    <t>21:0261:000546</t>
  </si>
  <si>
    <t>21:0123:000445</t>
  </si>
  <si>
    <t>21:0123:000445:0001:0001:00</t>
  </si>
  <si>
    <t>082F  :773174:00:------:--</t>
  </si>
  <si>
    <t>21:0261:000547</t>
  </si>
  <si>
    <t>21:0123:000446</t>
  </si>
  <si>
    <t>21:0123:000446:0001:0001:00</t>
  </si>
  <si>
    <t>082F  :773175:00:------:--</t>
  </si>
  <si>
    <t>21:0261:000548</t>
  </si>
  <si>
    <t>21:0123:000447</t>
  </si>
  <si>
    <t>21:0123:000447:0001:0001:00</t>
  </si>
  <si>
    <t>082F  :773176:00:------:--</t>
  </si>
  <si>
    <t>21:0261:000549</t>
  </si>
  <si>
    <t>21:0123:000448</t>
  </si>
  <si>
    <t>21:0123:000448:0001:0001:00</t>
  </si>
  <si>
    <t>082F  :773177:00:------:--</t>
  </si>
  <si>
    <t>21:0261:000550</t>
  </si>
  <si>
    <t>21:0123:000449</t>
  </si>
  <si>
    <t>21:0123:000449:0001:0001:00</t>
  </si>
  <si>
    <t>082F  :773178:00:------:--</t>
  </si>
  <si>
    <t>21:0261:000551</t>
  </si>
  <si>
    <t>21:0123:000450</t>
  </si>
  <si>
    <t>21:0123:000450:0001:0001:00</t>
  </si>
  <si>
    <t>082F  :773179:00:------:--</t>
  </si>
  <si>
    <t>21:0261:000552</t>
  </si>
  <si>
    <t>21:0123:000451</t>
  </si>
  <si>
    <t>21:0123:000451:0001:0001:00</t>
  </si>
  <si>
    <t>082F  :773180:00:------:--</t>
  </si>
  <si>
    <t>21:0261:000553</t>
  </si>
  <si>
    <t>21:0123:000452</t>
  </si>
  <si>
    <t>21:0123:000452:0001:0001:00</t>
  </si>
  <si>
    <t>082F  :773181:80:773188:00</t>
  </si>
  <si>
    <t>21:0261:000554</t>
  </si>
  <si>
    <t>21:0123:000458</t>
  </si>
  <si>
    <t>21:0123:000458:0001:0001:02</t>
  </si>
  <si>
    <t>082F  :773182:00:------:--</t>
  </si>
  <si>
    <t>21:0261:000555</t>
  </si>
  <si>
    <t>21:0123:000453</t>
  </si>
  <si>
    <t>21:0123:000453:0001:0001:00</t>
  </si>
  <si>
    <t>082F  :773183:00:------:--</t>
  </si>
  <si>
    <t>21:0261:000556</t>
  </si>
  <si>
    <t>21:0123:000454</t>
  </si>
  <si>
    <t>21:0123:000454:0001:0001:00</t>
  </si>
  <si>
    <t>082F  :773184:00:------:--</t>
  </si>
  <si>
    <t>21:0261:000557</t>
  </si>
  <si>
    <t>21:0123:000455</t>
  </si>
  <si>
    <t>21:0123:000455:0001:0001:00</t>
  </si>
  <si>
    <t>082F  :773185:00:------:--</t>
  </si>
  <si>
    <t>21:0261:000558</t>
  </si>
  <si>
    <t>21:0123:000456</t>
  </si>
  <si>
    <t>21:0123:000456:0001:0001:00</t>
  </si>
  <si>
    <t>082F  :773186:10:------:--</t>
  </si>
  <si>
    <t>21:0261:000559</t>
  </si>
  <si>
    <t>21:0123:000457</t>
  </si>
  <si>
    <t>21:0123:000457:0001:0001:00</t>
  </si>
  <si>
    <t>082F  :773187:20:773186:10</t>
  </si>
  <si>
    <t>21:0261:000560</t>
  </si>
  <si>
    <t>21:0123:000457:0002:0001:00</t>
  </si>
  <si>
    <t>082F  :773188:00:------:--</t>
  </si>
  <si>
    <t>21:0261:000561</t>
  </si>
  <si>
    <t>21:0123:000458:0001:0001:01</t>
  </si>
  <si>
    <t>082F  :773189:00:------:--</t>
  </si>
  <si>
    <t>21:0261:000562</t>
  </si>
  <si>
    <t>21:0123:000459</t>
  </si>
  <si>
    <t>21:0123:000459:0001:0001:00</t>
  </si>
  <si>
    <t>082F  :773190:00:------:--</t>
  </si>
  <si>
    <t>21:0261:000563</t>
  </si>
  <si>
    <t>21:0123:000460</t>
  </si>
  <si>
    <t>21:0123:000460:0001:0001:00</t>
  </si>
  <si>
    <t>082F  :773191:91:------:--</t>
  </si>
  <si>
    <t>21:0261:000564</t>
  </si>
  <si>
    <t>082F  :773192:00:------:--</t>
  </si>
  <si>
    <t>21:0261:000565</t>
  </si>
  <si>
    <t>21:0123:000461</t>
  </si>
  <si>
    <t>21:0123:000461:0001:0001:00</t>
  </si>
  <si>
    <t>082F  :773193:00:------:--</t>
  </si>
  <si>
    <t>21:0261:000566</t>
  </si>
  <si>
    <t>21:0123:000462</t>
  </si>
  <si>
    <t>21:0123:000462:0001:0001:00</t>
  </si>
  <si>
    <t>082F  :773194:00:------:--</t>
  </si>
  <si>
    <t>21:0261:000567</t>
  </si>
  <si>
    <t>21:0123:000463</t>
  </si>
  <si>
    <t>21:0123:000463:0001:0001:00</t>
  </si>
  <si>
    <t>082F  :773195:00:------:--</t>
  </si>
  <si>
    <t>21:0261:000568</t>
  </si>
  <si>
    <t>21:0123:000464</t>
  </si>
  <si>
    <t>21:0123:000464:0001:0001:00</t>
  </si>
  <si>
    <t>082F  :773196:00:------:--</t>
  </si>
  <si>
    <t>21:0261:000569</t>
  </si>
  <si>
    <t>21:0123:000465</t>
  </si>
  <si>
    <t>21:0123:000465:0001:0001:00</t>
  </si>
  <si>
    <t>082F  :773197:00:------:--</t>
  </si>
  <si>
    <t>21:0261:000570</t>
  </si>
  <si>
    <t>21:0123:000466</t>
  </si>
  <si>
    <t>21:0123:000466:0001:0001:00</t>
  </si>
  <si>
    <t>082F  :773198:00:------:--</t>
  </si>
  <si>
    <t>21:0261:000571</t>
  </si>
  <si>
    <t>21:0123:000467</t>
  </si>
  <si>
    <t>21:0123:000467:0001:0001:00</t>
  </si>
  <si>
    <t>082F  :773199:00:------:--</t>
  </si>
  <si>
    <t>21:0261:000572</t>
  </si>
  <si>
    <t>21:0123:000468</t>
  </si>
  <si>
    <t>21:0123:000468:0001:0001:00</t>
  </si>
  <si>
    <t>082F  :773200:00:------:--</t>
  </si>
  <si>
    <t>21:0261:000573</t>
  </si>
  <si>
    <t>21:0123:000469</t>
  </si>
  <si>
    <t>21:0123:000469:0001:0001:00</t>
  </si>
  <si>
    <t>082F  :773201:80:773214:00</t>
  </si>
  <si>
    <t>21:0261:000574</t>
  </si>
  <si>
    <t>21:0123:000480</t>
  </si>
  <si>
    <t>21:0123:000480:0001:0001:02</t>
  </si>
  <si>
    <t>082F  :773202:00:------:--</t>
  </si>
  <si>
    <t>21:0261:000575</t>
  </si>
  <si>
    <t>21:0123:000470</t>
  </si>
  <si>
    <t>21:0123:000470:0001:0001:00</t>
  </si>
  <si>
    <t>082F  :773203:10:------:--</t>
  </si>
  <si>
    <t>21:0261:000576</t>
  </si>
  <si>
    <t>21:0123:000471</t>
  </si>
  <si>
    <t>21:0123:000471:0001:0001:00</t>
  </si>
  <si>
    <t>082F  :773204:20:773203:10</t>
  </si>
  <si>
    <t>21:0261:000577</t>
  </si>
  <si>
    <t>21:0123:000471:0002:0001:00</t>
  </si>
  <si>
    <t>082F  :773205:00:------:--</t>
  </si>
  <si>
    <t>21:0261:000578</t>
  </si>
  <si>
    <t>21:0123:000472</t>
  </si>
  <si>
    <t>21:0123:000472:0001:0001:00</t>
  </si>
  <si>
    <t>082F  :773206:00:------:--</t>
  </si>
  <si>
    <t>21:0261:000579</t>
  </si>
  <si>
    <t>21:0123:000473</t>
  </si>
  <si>
    <t>21:0123:000473:0001:0001:00</t>
  </si>
  <si>
    <t>082F  :773207:00:------:--</t>
  </si>
  <si>
    <t>21:0261:000580</t>
  </si>
  <si>
    <t>21:0123:000474</t>
  </si>
  <si>
    <t>21:0123:000474:0001:0001:00</t>
  </si>
  <si>
    <t>082F  :773208:00:------:--</t>
  </si>
  <si>
    <t>21:0261:000581</t>
  </si>
  <si>
    <t>21:0123:000475</t>
  </si>
  <si>
    <t>21:0123:000475:0001:0001:00</t>
  </si>
  <si>
    <t>082F  :773209:00:------:--</t>
  </si>
  <si>
    <t>21:0261:000582</t>
  </si>
  <si>
    <t>21:0123:000476</t>
  </si>
  <si>
    <t>21:0123:000476:0001:0001:00</t>
  </si>
  <si>
    <t>082F  :773210:00:------:--</t>
  </si>
  <si>
    <t>21:0261:000583</t>
  </si>
  <si>
    <t>21:0123:000477</t>
  </si>
  <si>
    <t>21:0123:000477:0001:0001:00</t>
  </si>
  <si>
    <t>082F  :773211:00:------:--</t>
  </si>
  <si>
    <t>21:0261:000584</t>
  </si>
  <si>
    <t>21:0123:000478</t>
  </si>
  <si>
    <t>21:0123:000478:0001:0001:00</t>
  </si>
  <si>
    <t>082F  :773212:00:------:--</t>
  </si>
  <si>
    <t>21:0261:000585</t>
  </si>
  <si>
    <t>21:0123:000479</t>
  </si>
  <si>
    <t>21:0123:000479:0001:0001:00</t>
  </si>
  <si>
    <t>082F  :773213:9E:------:--</t>
  </si>
  <si>
    <t>21:0261:000586</t>
  </si>
  <si>
    <t>082F  :773214:00:------:--</t>
  </si>
  <si>
    <t>21:0261:000587</t>
  </si>
  <si>
    <t>21:0123:000480:0001:0001:01</t>
  </si>
  <si>
    <t>082F  :773215:00:------:--</t>
  </si>
  <si>
    <t>21:0261:000588</t>
  </si>
  <si>
    <t>21:0123:000481</t>
  </si>
  <si>
    <t>21:0123:000481:0001:0001:00</t>
  </si>
  <si>
    <t>082F  :773216:00:------:--</t>
  </si>
  <si>
    <t>21:0261:000589</t>
  </si>
  <si>
    <t>21:0123:000482</t>
  </si>
  <si>
    <t>21:0123:000482:0001:0001:00</t>
  </si>
  <si>
    <t>082F  :773217:00:------:--</t>
  </si>
  <si>
    <t>21:0261:000590</t>
  </si>
  <si>
    <t>21:0123:000483</t>
  </si>
  <si>
    <t>21:0123:000483:0001:0001:00</t>
  </si>
  <si>
    <t>082F  :773218:00:------:--</t>
  </si>
  <si>
    <t>21:0261:000591</t>
  </si>
  <si>
    <t>21:0123:000484</t>
  </si>
  <si>
    <t>21:0123:000484:0001:0001:00</t>
  </si>
  <si>
    <t>082F  :773219:00:------:--</t>
  </si>
  <si>
    <t>21:0261:000592</t>
  </si>
  <si>
    <t>21:0123:000485</t>
  </si>
  <si>
    <t>21:0123:000485:0001:0001:00</t>
  </si>
  <si>
    <t>082F  :773220:00:------:--</t>
  </si>
  <si>
    <t>21:0261:000593</t>
  </si>
  <si>
    <t>21:0123:000486</t>
  </si>
  <si>
    <t>21:0123:000486:0001:0001:00</t>
  </si>
  <si>
    <t>082F  :773221:80:773237:00</t>
  </si>
  <si>
    <t>21:0261:000594</t>
  </si>
  <si>
    <t>21:0123:000501</t>
  </si>
  <si>
    <t>21:0123:000501:0001:0001:02</t>
  </si>
  <si>
    <t>082F  :773222:00:------:--</t>
  </si>
  <si>
    <t>21:0261:000595</t>
  </si>
  <si>
    <t>21:0123:000487</t>
  </si>
  <si>
    <t>21:0123:000487:0001:0001:00</t>
  </si>
  <si>
    <t>082F  :773223:00:------:--</t>
  </si>
  <si>
    <t>21:0261:000596</t>
  </si>
  <si>
    <t>21:0123:000488</t>
  </si>
  <si>
    <t>21:0123:000488:0001:0001:00</t>
  </si>
  <si>
    <t>082F  :773224:00:------:--</t>
  </si>
  <si>
    <t>21:0261:000597</t>
  </si>
  <si>
    <t>21:0123:000489</t>
  </si>
  <si>
    <t>21:0123:000489:0001:0001:00</t>
  </si>
  <si>
    <t>082F  :773225:00:------:--</t>
  </si>
  <si>
    <t>21:0261:000598</t>
  </si>
  <si>
    <t>21:0123:000490</t>
  </si>
  <si>
    <t>21:0123:000490:0001:0001:00</t>
  </si>
  <si>
    <t>082F  :773226:00:------:--</t>
  </si>
  <si>
    <t>21:0261:000599</t>
  </si>
  <si>
    <t>21:0123:000491</t>
  </si>
  <si>
    <t>21:0123:000491:0001:0001:00</t>
  </si>
  <si>
    <t>082F  :773227:00:------:--</t>
  </si>
  <si>
    <t>21:0261:000600</t>
  </si>
  <si>
    <t>21:0123:000492</t>
  </si>
  <si>
    <t>21:0123:000492:0001:0001:00</t>
  </si>
  <si>
    <t>082F  :773228:00:------:--</t>
  </si>
  <si>
    <t>21:0261:000601</t>
  </si>
  <si>
    <t>21:0123:000493</t>
  </si>
  <si>
    <t>21:0123:000493:0001:0001:00</t>
  </si>
  <si>
    <t>082F  :773229:00:------:--</t>
  </si>
  <si>
    <t>21:0261:000602</t>
  </si>
  <si>
    <t>21:0123:000494</t>
  </si>
  <si>
    <t>21:0123:000494:0001:0001:00</t>
  </si>
  <si>
    <t>082F  :773230:10:------:--</t>
  </si>
  <si>
    <t>21:0261:000603</t>
  </si>
  <si>
    <t>21:0123:000495</t>
  </si>
  <si>
    <t>21:0123:000495:0001:0001:00</t>
  </si>
  <si>
    <t>082F  :773231:20:773230:10</t>
  </si>
  <si>
    <t>21:0261:000604</t>
  </si>
  <si>
    <t>21:0123:000495:0002:0001:00</t>
  </si>
  <si>
    <t>082F  :773232:00:------:--</t>
  </si>
  <si>
    <t>21:0261:000605</t>
  </si>
  <si>
    <t>21:0123:000496</t>
  </si>
  <si>
    <t>21:0123:000496:0001:0001:00</t>
  </si>
  <si>
    <t>082F  :773233:00:------:--</t>
  </si>
  <si>
    <t>21:0261:000606</t>
  </si>
  <si>
    <t>21:0123:000497</t>
  </si>
  <si>
    <t>21:0123:000497:0001:0001:00</t>
  </si>
  <si>
    <t>082F  :773234:00:------:--</t>
  </si>
  <si>
    <t>21:0261:000607</t>
  </si>
  <si>
    <t>21:0123:000498</t>
  </si>
  <si>
    <t>21:0123:000498:0001:0001:00</t>
  </si>
  <si>
    <t>082F  :773235:00:------:--</t>
  </si>
  <si>
    <t>21:0261:000608</t>
  </si>
  <si>
    <t>21:0123:000499</t>
  </si>
  <si>
    <t>21:0123:000499:0001:0001:00</t>
  </si>
  <si>
    <t>082F  :773236:00:------:--</t>
  </si>
  <si>
    <t>21:0261:000609</t>
  </si>
  <si>
    <t>21:0123:000500</t>
  </si>
  <si>
    <t>21:0123:000500:0001:0001:00</t>
  </si>
  <si>
    <t>082F  :773237:00:------:--</t>
  </si>
  <si>
    <t>21:0261:000610</t>
  </si>
  <si>
    <t>21:0123:000501:0001:0001:01</t>
  </si>
  <si>
    <t>082F  :773238:00:------:--</t>
  </si>
  <si>
    <t>21:0261:000611</t>
  </si>
  <si>
    <t>21:0123:000502</t>
  </si>
  <si>
    <t>21:0123:000502:0001:0001:00</t>
  </si>
  <si>
    <t>082F  :773239:9D:------:--</t>
  </si>
  <si>
    <t>21:0261:000612</t>
  </si>
  <si>
    <t>082F  :773240:00:------:--</t>
  </si>
  <si>
    <t>21:0261:000613</t>
  </si>
  <si>
    <t>21:0123:000503</t>
  </si>
  <si>
    <t>21:0123:000503:0001:0001:00</t>
  </si>
  <si>
    <t>082F  :773241:80:773250:00</t>
  </si>
  <si>
    <t>21:0261:000614</t>
  </si>
  <si>
    <t>21:0123:000512</t>
  </si>
  <si>
    <t>21:0123:000512:0001:0001:02</t>
  </si>
  <si>
    <t>082F  :773242:00:------:--</t>
  </si>
  <si>
    <t>21:0261:000615</t>
  </si>
  <si>
    <t>21:0123:000504</t>
  </si>
  <si>
    <t>21:0123:000504:0001:0001:00</t>
  </si>
  <si>
    <t>082F  :773243:00:------:--</t>
  </si>
  <si>
    <t>21:0261:000616</t>
  </si>
  <si>
    <t>21:0123:000505</t>
  </si>
  <si>
    <t>21:0123:000505:0001:0001:00</t>
  </si>
  <si>
    <t>082F  :773244:00:------:--</t>
  </si>
  <si>
    <t>21:0261:000617</t>
  </si>
  <si>
    <t>21:0123:000506</t>
  </si>
  <si>
    <t>21:0123:000506:0001:0001:00</t>
  </si>
  <si>
    <t>082F  :773245:00:------:--</t>
  </si>
  <si>
    <t>21:0261:000618</t>
  </si>
  <si>
    <t>21:0123:000507</t>
  </si>
  <si>
    <t>21:0123:000507:0001:0001:00</t>
  </si>
  <si>
    <t>082F  :773246:00:------:--</t>
  </si>
  <si>
    <t>21:0261:000619</t>
  </si>
  <si>
    <t>21:0123:000508</t>
  </si>
  <si>
    <t>21:0123:000508:0001:0001:00</t>
  </si>
  <si>
    <t>082F  :773247:00:------:--</t>
  </si>
  <si>
    <t>21:0261:000620</t>
  </si>
  <si>
    <t>21:0123:000509</t>
  </si>
  <si>
    <t>21:0123:000509:0001:0001:00</t>
  </si>
  <si>
    <t>082F  :773248:00:------:--</t>
  </si>
  <si>
    <t>21:0261:000621</t>
  </si>
  <si>
    <t>21:0123:000510</t>
  </si>
  <si>
    <t>21:0123:000510:0001:0001:00</t>
  </si>
  <si>
    <t>082F  :773249:00:------:--</t>
  </si>
  <si>
    <t>21:0261:000622</t>
  </si>
  <si>
    <t>21:0123:000511</t>
  </si>
  <si>
    <t>21:0123:000511:0001:0001:00</t>
  </si>
  <si>
    <t>082F  :773250:00:------:--</t>
  </si>
  <si>
    <t>21:0261:000623</t>
  </si>
  <si>
    <t>21:0123:000512:0001:0001:01</t>
  </si>
  <si>
    <t>082F  :773251:00:------:--</t>
  </si>
  <si>
    <t>21:0261:000624</t>
  </si>
  <si>
    <t>21:0123:000513</t>
  </si>
  <si>
    <t>21:0123:000513:0001:0001:00</t>
  </si>
  <si>
    <t>082F  :773252:9E:------:--</t>
  </si>
  <si>
    <t>21:0261:000625</t>
  </si>
  <si>
    <t>082F  :775001:80:775014:00</t>
  </si>
  <si>
    <t>21:0261:000626</t>
  </si>
  <si>
    <t>21:0123:000518</t>
  </si>
  <si>
    <t>21:0123:000518:0001:0001:02</t>
  </si>
  <si>
    <t>082F  :775002:00:------:--</t>
  </si>
  <si>
    <t>21:0261:000627</t>
  </si>
  <si>
    <t>21:0123:000514</t>
  </si>
  <si>
    <t>21:0123:000514:0001:0001:00</t>
  </si>
  <si>
    <t>082F  :775003:10:------:--</t>
  </si>
  <si>
    <t>21:0261:000628</t>
  </si>
  <si>
    <t>21:0401:000019</t>
  </si>
  <si>
    <t>21:0401:000019:0001:0001:00</t>
  </si>
  <si>
    <t>082F  :775004:20:775003:10</t>
  </si>
  <si>
    <t>21:0261:000629</t>
  </si>
  <si>
    <t>21:0401:000019:0002:0001:00</t>
  </si>
  <si>
    <t>082F  :775005:9E:------:--</t>
  </si>
  <si>
    <t>21:0261:000630</t>
  </si>
  <si>
    <t>082F  :775006:00:------:--</t>
  </si>
  <si>
    <t>21:0261:000631</t>
  </si>
  <si>
    <t>21:0401:000020</t>
  </si>
  <si>
    <t>21:0401:000020:0001:0001:00</t>
  </si>
  <si>
    <t>082F  :775007:00:------:--</t>
  </si>
  <si>
    <t>21:0261:000632</t>
  </si>
  <si>
    <t>21:0401:000021</t>
  </si>
  <si>
    <t>21:0401:000021:0001:0001:00</t>
  </si>
  <si>
    <t>082F  :775008:00:------:--</t>
  </si>
  <si>
    <t>21:0261:000633</t>
  </si>
  <si>
    <t>21:0401:000022</t>
  </si>
  <si>
    <t>21:0401:000022:0001:0001:00</t>
  </si>
  <si>
    <t>082F  :775009:00:------:--</t>
  </si>
  <si>
    <t>21:0261:000634</t>
  </si>
  <si>
    <t>21:0401:000023</t>
  </si>
  <si>
    <t>21:0401:000023:0001:0001:00</t>
  </si>
  <si>
    <t>082F  :775010:00:------:--</t>
  </si>
  <si>
    <t>21:0261:000635</t>
  </si>
  <si>
    <t>21:0401:000024</t>
  </si>
  <si>
    <t>21:0401:000024:0001:0001:00</t>
  </si>
  <si>
    <t>082F  :775011:00:------:--</t>
  </si>
  <si>
    <t>21:0261:000636</t>
  </si>
  <si>
    <t>21:0123:000515</t>
  </si>
  <si>
    <t>21:0123:000515:0001:0001:00</t>
  </si>
  <si>
    <t>082F  :775012:00:------:--</t>
  </si>
  <si>
    <t>21:0261:000637</t>
  </si>
  <si>
    <t>21:0123:000516</t>
  </si>
  <si>
    <t>21:0123:000516:0001:0001:00</t>
  </si>
  <si>
    <t>082F  :775013:00:------:--</t>
  </si>
  <si>
    <t>21:0261:000638</t>
  </si>
  <si>
    <t>21:0123:000517</t>
  </si>
  <si>
    <t>21:0123:000517:0001:0001:00</t>
  </si>
  <si>
    <t>082F  :775014:00:------:--</t>
  </si>
  <si>
    <t>21:0261:000639</t>
  </si>
  <si>
    <t>21:0123:000518:0001:0001:01</t>
  </si>
  <si>
    <t>082F  :775015:00:------:--</t>
  </si>
  <si>
    <t>21:0261:000640</t>
  </si>
  <si>
    <t>21:0123:000519</t>
  </si>
  <si>
    <t>21:0123:000519:0001:0001:00</t>
  </si>
  <si>
    <t>082F  :775016:00:------:--</t>
  </si>
  <si>
    <t>21:0261:000641</t>
  </si>
  <si>
    <t>21:0123:000520</t>
  </si>
  <si>
    <t>21:0123:000520:0001:0001:00</t>
  </si>
  <si>
    <t>082F  :775017:00:------:--</t>
  </si>
  <si>
    <t>21:0261:000642</t>
  </si>
  <si>
    <t>21:0123:000521</t>
  </si>
  <si>
    <t>21:0123:000521:0001:0001:00</t>
  </si>
  <si>
    <t>082F  :775018:00:------:--</t>
  </si>
  <si>
    <t>21:0261:000643</t>
  </si>
  <si>
    <t>21:0123:000522</t>
  </si>
  <si>
    <t>21:0123:000522:0001:0001:00</t>
  </si>
  <si>
    <t>082F  :775019:00:------:--</t>
  </si>
  <si>
    <t>21:0261:000644</t>
  </si>
  <si>
    <t>21:0123:000523</t>
  </si>
  <si>
    <t>21:0123:000523:0001:0001:00</t>
  </si>
  <si>
    <t>082F  :775020:00:------:--</t>
  </si>
  <si>
    <t>21:0261:000645</t>
  </si>
  <si>
    <t>21:0123:000524</t>
  </si>
  <si>
    <t>21:0123:000524:0001:0001:00</t>
  </si>
  <si>
    <t>082F  :775021:80:775035:00</t>
  </si>
  <si>
    <t>21:0261:000646</t>
  </si>
  <si>
    <t>21:0123:000536</t>
  </si>
  <si>
    <t>21:0123:000536:0001:0001:02</t>
  </si>
  <si>
    <t>082F  :775022:00:------:--</t>
  </si>
  <si>
    <t>21:0261:000647</t>
  </si>
  <si>
    <t>21:0123:000525</t>
  </si>
  <si>
    <t>21:0123:000525:0001:0001:00</t>
  </si>
  <si>
    <t>082F  :775023:00:------:--</t>
  </si>
  <si>
    <t>21:0261:000648</t>
  </si>
  <si>
    <t>21:0123:000526</t>
  </si>
  <si>
    <t>21:0123:000526:0001:0001:00</t>
  </si>
  <si>
    <t>082F  :775024:00:------:--</t>
  </si>
  <si>
    <t>21:0261:000649</t>
  </si>
  <si>
    <t>21:0123:000527</t>
  </si>
  <si>
    <t>21:0123:000527:0001:0001:00</t>
  </si>
  <si>
    <t>082F  :775025:00:------:--</t>
  </si>
  <si>
    <t>21:0261:000650</t>
  </si>
  <si>
    <t>21:0123:000528</t>
  </si>
  <si>
    <t>21:0123:000528:0001:0001:00</t>
  </si>
  <si>
    <t>082F  :775026:00:------:--</t>
  </si>
  <si>
    <t>21:0261:000651</t>
  </si>
  <si>
    <t>21:0123:000529</t>
  </si>
  <si>
    <t>21:0123:000529:0001:0001:00</t>
  </si>
  <si>
    <t>082F  :775027:00:------:--</t>
  </si>
  <si>
    <t>21:0261:000652</t>
  </si>
  <si>
    <t>21:0123:000530</t>
  </si>
  <si>
    <t>21:0123:000530:0001:0001:00</t>
  </si>
  <si>
    <t>082F  :775028:10:------:--</t>
  </si>
  <si>
    <t>21:0261:000653</t>
  </si>
  <si>
    <t>21:0123:000531</t>
  </si>
  <si>
    <t>21:0123:000531:0001:0001:00</t>
  </si>
  <si>
    <t>082F  :775029:20:775028:10</t>
  </si>
  <si>
    <t>21:0261:000654</t>
  </si>
  <si>
    <t>21:0123:000531:0002:0001:00</t>
  </si>
  <si>
    <t>082F  :775030:9E:------:--</t>
  </si>
  <si>
    <t>21:0261:000655</t>
  </si>
  <si>
    <t>082F  :775031:00:------:--</t>
  </si>
  <si>
    <t>21:0261:000656</t>
  </si>
  <si>
    <t>21:0123:000532</t>
  </si>
  <si>
    <t>21:0123:000532:0001:0001:00</t>
  </si>
  <si>
    <t>082F  :775032:00:------:--</t>
  </si>
  <si>
    <t>21:0261:000657</t>
  </si>
  <si>
    <t>21:0123:000533</t>
  </si>
  <si>
    <t>21:0123:000533:0001:0001:00</t>
  </si>
  <si>
    <t>082F  :775033:00:------:--</t>
  </si>
  <si>
    <t>21:0261:000658</t>
  </si>
  <si>
    <t>21:0123:000534</t>
  </si>
  <si>
    <t>21:0123:000534:0001:0001:00</t>
  </si>
  <si>
    <t>082F  :775034:00:------:--</t>
  </si>
  <si>
    <t>21:0261:000659</t>
  </si>
  <si>
    <t>21:0123:000535</t>
  </si>
  <si>
    <t>21:0123:000535:0001:0001:00</t>
  </si>
  <si>
    <t>082F  :775035:00:------:--</t>
  </si>
  <si>
    <t>21:0261:000660</t>
  </si>
  <si>
    <t>21:0123:000536:0001:0001:01</t>
  </si>
  <si>
    <t>082F  :775036:00:------:--</t>
  </si>
  <si>
    <t>21:0261:000661</t>
  </si>
  <si>
    <t>21:0123:000537</t>
  </si>
  <si>
    <t>21:0123:000537:0001:0001:00</t>
  </si>
  <si>
    <t>082F  :775037:00:------:--</t>
  </si>
  <si>
    <t>21:0261:000662</t>
  </si>
  <si>
    <t>21:0123:000538</t>
  </si>
  <si>
    <t>21:0123:000538:0001:0001:00</t>
  </si>
  <si>
    <t>082F  :775038:00:------:--</t>
  </si>
  <si>
    <t>21:0261:000663</t>
  </si>
  <si>
    <t>21:0123:000539</t>
  </si>
  <si>
    <t>21:0123:000539:0001:0001:00</t>
  </si>
  <si>
    <t>082F  :775039:00:------:--</t>
  </si>
  <si>
    <t>21:0261:000664</t>
  </si>
  <si>
    <t>21:0123:000540</t>
  </si>
  <si>
    <t>21:0123:000540:0001:0001:00</t>
  </si>
  <si>
    <t>082F  :775040:00:------:--</t>
  </si>
  <si>
    <t>21:0261:000665</t>
  </si>
  <si>
    <t>21:0123:000541</t>
  </si>
  <si>
    <t>21:0123:000541:0001:0001:00</t>
  </si>
  <si>
    <t>082F  :775041:80:775050:00</t>
  </si>
  <si>
    <t>21:0261:000666</t>
  </si>
  <si>
    <t>21:0123:000549</t>
  </si>
  <si>
    <t>21:0123:000549:0001:0001:02</t>
  </si>
  <si>
    <t>082F  :775042:00:------:--</t>
  </si>
  <si>
    <t>21:0261:000667</t>
  </si>
  <si>
    <t>21:0123:000542</t>
  </si>
  <si>
    <t>21:0123:000542:0001:0001:00</t>
  </si>
  <si>
    <t>082F  :775043:00:------:--</t>
  </si>
  <si>
    <t>21:0261:000668</t>
  </si>
  <si>
    <t>21:0123:000543</t>
  </si>
  <si>
    <t>21:0123:000543:0001:0001:00</t>
  </si>
  <si>
    <t>082F  :775044:00:------:--</t>
  </si>
  <si>
    <t>21:0261:000669</t>
  </si>
  <si>
    <t>21:0123:000544</t>
  </si>
  <si>
    <t>21:0123:000544:0001:0001:00</t>
  </si>
  <si>
    <t>082F  :775045:00:------:--</t>
  </si>
  <si>
    <t>21:0261:000670</t>
  </si>
  <si>
    <t>21:0123:000545</t>
  </si>
  <si>
    <t>21:0123:000545:0001:0001:00</t>
  </si>
  <si>
    <t>082F  :775046:00:------:--</t>
  </si>
  <si>
    <t>21:0261:000671</t>
  </si>
  <si>
    <t>21:0123:000546</t>
  </si>
  <si>
    <t>21:0123:000546:0001:0001:00</t>
  </si>
  <si>
    <t>082F  :775047:10:------:--</t>
  </si>
  <si>
    <t>21:0261:000672</t>
  </si>
  <si>
    <t>21:0123:000547</t>
  </si>
  <si>
    <t>21:0123:000547:0001:0001:00</t>
  </si>
  <si>
    <t>082F  :775048:20:775047:10</t>
  </si>
  <si>
    <t>21:0261:000673</t>
  </si>
  <si>
    <t>21:0123:000547:0002:0001:00</t>
  </si>
  <si>
    <t>082F  :775049:00:------:--</t>
  </si>
  <si>
    <t>21:0261:000674</t>
  </si>
  <si>
    <t>21:0123:000548</t>
  </si>
  <si>
    <t>21:0123:000548:0001:0001:00</t>
  </si>
  <si>
    <t>082F  :775050:00:------:--</t>
  </si>
  <si>
    <t>21:0261:000675</t>
  </si>
  <si>
    <t>21:0123:000549:0001:0001:01</t>
  </si>
  <si>
    <t>082F  :775051:00:------:--</t>
  </si>
  <si>
    <t>21:0261:000676</t>
  </si>
  <si>
    <t>21:0123:000550</t>
  </si>
  <si>
    <t>21:0123:000550:0001:0001:00</t>
  </si>
  <si>
    <t>082F  :775052:9E:------:--</t>
  </si>
  <si>
    <t>21:0261:000677</t>
  </si>
  <si>
    <t>082F  :775053:00:------:--</t>
  </si>
  <si>
    <t>21:0261:000678</t>
  </si>
  <si>
    <t>21:0123:000551</t>
  </si>
  <si>
    <t>21:0123:000551:0001:0001:00</t>
  </si>
  <si>
    <t>082F  :775054:00:------:--</t>
  </si>
  <si>
    <t>21:0261:000679</t>
  </si>
  <si>
    <t>21:0123:000552</t>
  </si>
  <si>
    <t>21:0123:000552:0001:0001:00</t>
  </si>
  <si>
    <t>082F  :775055:00:------:--</t>
  </si>
  <si>
    <t>21:0261:000680</t>
  </si>
  <si>
    <t>21:0123:000553</t>
  </si>
  <si>
    <t>21:0123:000553:0001:0001:00</t>
  </si>
  <si>
    <t>082F  :775056:00:------:--</t>
  </si>
  <si>
    <t>21:0261:000681</t>
  </si>
  <si>
    <t>21:0123:000554</t>
  </si>
  <si>
    <t>21:0123:000554:0001:0001:00</t>
  </si>
  <si>
    <t>082F  :775057:00:------:--</t>
  </si>
  <si>
    <t>21:0261:000682</t>
  </si>
  <si>
    <t>21:0123:000555</t>
  </si>
  <si>
    <t>21:0123:000555:0001:0001:00</t>
  </si>
  <si>
    <t>082F  :775058:00:------:--</t>
  </si>
  <si>
    <t>21:0261:000683</t>
  </si>
  <si>
    <t>21:0123:000556</t>
  </si>
  <si>
    <t>21:0123:000556:0001:0001:00</t>
  </si>
  <si>
    <t>082F  :775059:00:------:--</t>
  </si>
  <si>
    <t>21:0261:000684</t>
  </si>
  <si>
    <t>21:0123:000557</t>
  </si>
  <si>
    <t>21:0123:000557:0001:0001:00</t>
  </si>
  <si>
    <t>082F  :775060:00:------:--</t>
  </si>
  <si>
    <t>21:0261:000685</t>
  </si>
  <si>
    <t>21:0123:000558</t>
  </si>
  <si>
    <t>21:0123:000558:0001:0001:00</t>
  </si>
  <si>
    <t>082F  :775061:80:775063:00</t>
  </si>
  <si>
    <t>21:0261:000686</t>
  </si>
  <si>
    <t>21:0123:000560</t>
  </si>
  <si>
    <t>21:0123:000560:0001:0001:02</t>
  </si>
  <si>
    <t>082F  :775062:00:------:--</t>
  </si>
  <si>
    <t>21:0261:000687</t>
  </si>
  <si>
    <t>21:0123:000559</t>
  </si>
  <si>
    <t>21:0123:000559:0001:0001:00</t>
  </si>
  <si>
    <t>082F  :775063:00:------:--</t>
  </si>
  <si>
    <t>21:0261:000688</t>
  </si>
  <si>
    <t>21:0123:000560:0001:0001:01</t>
  </si>
  <si>
    <t>082F  :775064:10:------:--</t>
  </si>
  <si>
    <t>21:0261:000689</t>
  </si>
  <si>
    <t>21:0123:000561</t>
  </si>
  <si>
    <t>21:0123:000561:0001:0001:00</t>
  </si>
  <si>
    <t>082F  :775065:20:775064:10</t>
  </si>
  <si>
    <t>21:0261:000690</t>
  </si>
  <si>
    <t>21:0123:000561:0002:0001:00</t>
  </si>
  <si>
    <t>082F  :775066:00:------:--</t>
  </si>
  <si>
    <t>21:0261:000691</t>
  </si>
  <si>
    <t>21:0123:000562</t>
  </si>
  <si>
    <t>21:0123:000562:0001:0001:00</t>
  </si>
  <si>
    <t>082F  :775067:00:------:--</t>
  </si>
  <si>
    <t>21:0261:000692</t>
  </si>
  <si>
    <t>21:0123:000563</t>
  </si>
  <si>
    <t>21:0123:000563:0001:0001:00</t>
  </si>
  <si>
    <t>082F  :775068:00:------:--</t>
  </si>
  <si>
    <t>21:0261:000693</t>
  </si>
  <si>
    <t>21:0123:000564</t>
  </si>
  <si>
    <t>21:0123:000564:0001:0001:00</t>
  </si>
  <si>
    <t>082F  :775069:00:------:--</t>
  </si>
  <si>
    <t>21:0261:000694</t>
  </si>
  <si>
    <t>21:0123:000565</t>
  </si>
  <si>
    <t>21:0123:000565:0001:0001:00</t>
  </si>
  <si>
    <t>082F  :775070:00:------:--</t>
  </si>
  <si>
    <t>21:0261:000695</t>
  </si>
  <si>
    <t>21:0123:000566</t>
  </si>
  <si>
    <t>21:0123:000566:0001:0001:00</t>
  </si>
  <si>
    <t>082F  :775071:00:------:--</t>
  </si>
  <si>
    <t>21:0261:000696</t>
  </si>
  <si>
    <t>21:0123:000567</t>
  </si>
  <si>
    <t>21:0123:000567:0001:0001:00</t>
  </si>
  <si>
    <t>082F  :775072:00:------:--</t>
  </si>
  <si>
    <t>21:0261:000697</t>
  </si>
  <si>
    <t>21:0123:000568</t>
  </si>
  <si>
    <t>21:0123:000568:0001:0001:00</t>
  </si>
  <si>
    <t>082F  :775073:00:------:--</t>
  </si>
  <si>
    <t>21:0261:000698</t>
  </si>
  <si>
    <t>21:0123:000569</t>
  </si>
  <si>
    <t>21:0123:000569:0001:0001:00</t>
  </si>
  <si>
    <t>082F  :775074:9E:------:--</t>
  </si>
  <si>
    <t>21:0261:000699</t>
  </si>
  <si>
    <t>082F  :775075:00:------:--</t>
  </si>
  <si>
    <t>21:0261:000700</t>
  </si>
  <si>
    <t>21:0123:000570</t>
  </si>
  <si>
    <t>21:0123:000570:0001:0001:00</t>
  </si>
  <si>
    <t>082F  :775076:00:------:--</t>
  </si>
  <si>
    <t>21:0261:000701</t>
  </si>
  <si>
    <t>21:0123:000571</t>
  </si>
  <si>
    <t>21:0123:000571:0001:0001:00</t>
  </si>
  <si>
    <t>082F  :775077:00:------:--</t>
  </si>
  <si>
    <t>21:0261:000702</t>
  </si>
  <si>
    <t>21:0123:000572</t>
  </si>
  <si>
    <t>21:0123:000572:0001:0001:00</t>
  </si>
  <si>
    <t>082F  :775078:00:------:--</t>
  </si>
  <si>
    <t>21:0261:000703</t>
  </si>
  <si>
    <t>21:0123:000573</t>
  </si>
  <si>
    <t>21:0123:000573:0001:0001:00</t>
  </si>
  <si>
    <t>082F  :775079:00:------:--</t>
  </si>
  <si>
    <t>21:0261:000704</t>
  </si>
  <si>
    <t>21:0123:000574</t>
  </si>
  <si>
    <t>21:0123:000574:0001:0001:00</t>
  </si>
  <si>
    <t>082F  :775080:00:------:--</t>
  </si>
  <si>
    <t>21:0261:000705</t>
  </si>
  <si>
    <t>21:0123:000575</t>
  </si>
  <si>
    <t>21:0123:000575:0001:0001:00</t>
  </si>
  <si>
    <t>082F  :775081:80:775088:00</t>
  </si>
  <si>
    <t>21:0261:000706</t>
  </si>
  <si>
    <t>21:0123:000580</t>
  </si>
  <si>
    <t>21:0123:000580:0001:0001:02</t>
  </si>
  <si>
    <t>082F  :775082:00:------:--</t>
  </si>
  <si>
    <t>21:0261:000707</t>
  </si>
  <si>
    <t>21:0123:000576</t>
  </si>
  <si>
    <t>21:0123:000576:0001:0001:00</t>
  </si>
  <si>
    <t>082F  :775083:91:------:--</t>
  </si>
  <si>
    <t>21:0261:000708</t>
  </si>
  <si>
    <t>082F  :775084:00:------:--</t>
  </si>
  <si>
    <t>21:0261:000709</t>
  </si>
  <si>
    <t>21:0123:000577</t>
  </si>
  <si>
    <t>21:0123:000577:0001:0001:00</t>
  </si>
  <si>
    <t>082F  :775085:10:------:--</t>
  </si>
  <si>
    <t>21:0261:000710</t>
  </si>
  <si>
    <t>21:0123:000578</t>
  </si>
  <si>
    <t>21:0123:000578:0001:0001:00</t>
  </si>
  <si>
    <t>082F  :775086:20:775085:10</t>
  </si>
  <si>
    <t>21:0261:000711</t>
  </si>
  <si>
    <t>21:0123:000578:0002:0001:00</t>
  </si>
  <si>
    <t>082F  :775087:00:------:--</t>
  </si>
  <si>
    <t>21:0261:000712</t>
  </si>
  <si>
    <t>21:0123:000579</t>
  </si>
  <si>
    <t>21:0123:000579:0001:0001:00</t>
  </si>
  <si>
    <t>082F  :775088:00:------:--</t>
  </si>
  <si>
    <t>21:0261:000713</t>
  </si>
  <si>
    <t>21:0123:000580:0001:0001:01</t>
  </si>
  <si>
    <t>082F  :775089:00:------:--</t>
  </si>
  <si>
    <t>21:0261:000714</t>
  </si>
  <si>
    <t>21:0123:000581</t>
  </si>
  <si>
    <t>21:0123:000581:0001:0001:00</t>
  </si>
  <si>
    <t>082F  :775090:00:------:--</t>
  </si>
  <si>
    <t>21:0261:000715</t>
  </si>
  <si>
    <t>21:0123:000582</t>
  </si>
  <si>
    <t>21:0123:000582:0001:0001:00</t>
  </si>
  <si>
    <t>082F  :775091:00:------:--</t>
  </si>
  <si>
    <t>21:0261:000716</t>
  </si>
  <si>
    <t>21:0123:000583</t>
  </si>
  <si>
    <t>21:0123:000583:0001:0001:00</t>
  </si>
  <si>
    <t>082F  :775092:00:------:--</t>
  </si>
  <si>
    <t>21:0261:000717</t>
  </si>
  <si>
    <t>21:0123:000584</t>
  </si>
  <si>
    <t>21:0123:000584:0001:0001:00</t>
  </si>
  <si>
    <t>082F  :775093:00:------:--</t>
  </si>
  <si>
    <t>21:0261:000718</t>
  </si>
  <si>
    <t>21:0123:000585</t>
  </si>
  <si>
    <t>21:0123:000585:0001:0001:00</t>
  </si>
  <si>
    <t>082F  :775094:00:------:--</t>
  </si>
  <si>
    <t>21:0261:000719</t>
  </si>
  <si>
    <t>21:0123:000586</t>
  </si>
  <si>
    <t>21:0123:000586:0001:0001:00</t>
  </si>
  <si>
    <t>082F  :775095:00:------:--</t>
  </si>
  <si>
    <t>21:0261:000720</t>
  </si>
  <si>
    <t>21:0123:000587</t>
  </si>
  <si>
    <t>21:0123:000587:0001:0001:00</t>
  </si>
  <si>
    <t>082F  :775096:00:------:--</t>
  </si>
  <si>
    <t>21:0261:000721</t>
  </si>
  <si>
    <t>21:0123:000588</t>
  </si>
  <si>
    <t>21:0123:000588:0001:0001:00</t>
  </si>
  <si>
    <t>082F  :775097:00:------:--</t>
  </si>
  <si>
    <t>21:0261:000722</t>
  </si>
  <si>
    <t>21:0123:000589</t>
  </si>
  <si>
    <t>21:0123:000589:0001:0001:00</t>
  </si>
  <si>
    <t>082F  :775098:00:------:--</t>
  </si>
  <si>
    <t>21:0261:000723</t>
  </si>
  <si>
    <t>21:0123:000590</t>
  </si>
  <si>
    <t>21:0123:000590:0001:0001:00</t>
  </si>
  <si>
    <t>082F  :775099:00:------:--</t>
  </si>
  <si>
    <t>21:0261:000724</t>
  </si>
  <si>
    <t>21:0123:000591</t>
  </si>
  <si>
    <t>21:0123:000591:0001:0001:00</t>
  </si>
  <si>
    <t>082F  :775100:00:------:--</t>
  </si>
  <si>
    <t>21:0261:000725</t>
  </si>
  <si>
    <t>21:0123:000592</t>
  </si>
  <si>
    <t>21:0123:000592:0001:0001:00</t>
  </si>
  <si>
    <t>082F  :775101:80:775118:00</t>
  </si>
  <si>
    <t>21:0261:000726</t>
  </si>
  <si>
    <t>21:0123:000607</t>
  </si>
  <si>
    <t>21:0123:000607:0001:0001:02</t>
  </si>
  <si>
    <t>082F  :775102:10:------:--</t>
  </si>
  <si>
    <t>21:0261:000727</t>
  </si>
  <si>
    <t>21:0123:000593</t>
  </si>
  <si>
    <t>21:0123:000593:0001:0001:00</t>
  </si>
  <si>
    <t>082F  :775103:20:775102:10</t>
  </si>
  <si>
    <t>21:0261:000728</t>
  </si>
  <si>
    <t>21:0123:000593:0002:0001:00</t>
  </si>
  <si>
    <t>082F  :775104:00:------:--</t>
  </si>
  <si>
    <t>21:0261:000729</t>
  </si>
  <si>
    <t>21:0123:000594</t>
  </si>
  <si>
    <t>21:0123:000594:0001:0001:00</t>
  </si>
  <si>
    <t>082F  :775105:00:------:--</t>
  </si>
  <si>
    <t>21:0261:000730</t>
  </si>
  <si>
    <t>21:0123:000595</t>
  </si>
  <si>
    <t>21:0123:000595:0001:0001:00</t>
  </si>
  <si>
    <t>082F  :775106:9E:------:--</t>
  </si>
  <si>
    <t>21:0261:000731</t>
  </si>
  <si>
    <t>082F  :775107:00:------:--</t>
  </si>
  <si>
    <t>21:0261:000732</t>
  </si>
  <si>
    <t>21:0123:000596</t>
  </si>
  <si>
    <t>21:0123:000596:0001:0001:00</t>
  </si>
  <si>
    <t>082F  :775108:00:------:--</t>
  </si>
  <si>
    <t>21:0261:000733</t>
  </si>
  <si>
    <t>21:0123:000597</t>
  </si>
  <si>
    <t>21:0123:000597:0001:0001:00</t>
  </si>
  <si>
    <t>082F  :775109:00:------:--</t>
  </si>
  <si>
    <t>21:0261:000734</t>
  </si>
  <si>
    <t>21:0123:000598</t>
  </si>
  <si>
    <t>21:0123:000598:0001:0001:00</t>
  </si>
  <si>
    <t>082F  :775110:00:------:--</t>
  </si>
  <si>
    <t>21:0261:000735</t>
  </si>
  <si>
    <t>21:0123:000599</t>
  </si>
  <si>
    <t>21:0123:000599:0001:0001:00</t>
  </si>
  <si>
    <t>082F  :775111:00:------:--</t>
  </si>
  <si>
    <t>21:0261:000736</t>
  </si>
  <si>
    <t>21:0123:000600</t>
  </si>
  <si>
    <t>21:0123:000600:0001:0001:00</t>
  </si>
  <si>
    <t>082F  :775112:00:------:--</t>
  </si>
  <si>
    <t>21:0261:000737</t>
  </si>
  <si>
    <t>21:0123:000601</t>
  </si>
  <si>
    <t>21:0123:000601:0001:0001:00</t>
  </si>
  <si>
    <t>082F  :775113:00:------:--</t>
  </si>
  <si>
    <t>21:0261:000738</t>
  </si>
  <si>
    <t>21:0123:000602</t>
  </si>
  <si>
    <t>21:0123:000602:0001:0001:00</t>
  </si>
  <si>
    <t>082F  :775114:00:------:--</t>
  </si>
  <si>
    <t>21:0261:000739</t>
  </si>
  <si>
    <t>21:0123:000603</t>
  </si>
  <si>
    <t>21:0123:000603:0001:0001:00</t>
  </si>
  <si>
    <t>082F  :775115:00:------:--</t>
  </si>
  <si>
    <t>21:0261:000740</t>
  </si>
  <si>
    <t>21:0123:000604</t>
  </si>
  <si>
    <t>21:0123:000604:0001:0001:00</t>
  </si>
  <si>
    <t>082F  :775116:00:------:--</t>
  </si>
  <si>
    <t>21:0261:000741</t>
  </si>
  <si>
    <t>21:0123:000605</t>
  </si>
  <si>
    <t>21:0123:000605:0001:0001:00</t>
  </si>
  <si>
    <t>082F  :775117:00:------:--</t>
  </si>
  <si>
    <t>21:0261:000742</t>
  </si>
  <si>
    <t>21:0123:000606</t>
  </si>
  <si>
    <t>21:0123:000606:0001:0001:00</t>
  </si>
  <si>
    <t>082F  :775118:00:------:--</t>
  </si>
  <si>
    <t>21:0261:000743</t>
  </si>
  <si>
    <t>21:0123:000607:0001:0001:01</t>
  </si>
  <si>
    <t>082F  :775119:00:------:--</t>
  </si>
  <si>
    <t>21:0261:000744</t>
  </si>
  <si>
    <t>21:0123:000608</t>
  </si>
  <si>
    <t>21:0123:000608:0001:0001:00</t>
  </si>
  <si>
    <t>082F  :775120:00:------:--</t>
  </si>
  <si>
    <t>21:0261:000745</t>
  </si>
  <si>
    <t>21:0123:000609</t>
  </si>
  <si>
    <t>21:0123:000609:0001:0001:00</t>
  </si>
  <si>
    <t>082F  :775121:80:775133:00</t>
  </si>
  <si>
    <t>21:0261:000746</t>
  </si>
  <si>
    <t>21:0123:000619</t>
  </si>
  <si>
    <t>21:0123:000619:0001:0001:02</t>
  </si>
  <si>
    <t>082F  :775122:9D:------:--</t>
  </si>
  <si>
    <t>21:0261:000747</t>
  </si>
  <si>
    <t>082F  :775123:00:------:--</t>
  </si>
  <si>
    <t>21:0261:000748</t>
  </si>
  <si>
    <t>21:0123:000610</t>
  </si>
  <si>
    <t>21:0123:000610:0001:0001:00</t>
  </si>
  <si>
    <t>082F  :775124:00:------:--</t>
  </si>
  <si>
    <t>21:0261:000749</t>
  </si>
  <si>
    <t>21:0123:000611</t>
  </si>
  <si>
    <t>21:0123:000611:0001:0001:00</t>
  </si>
  <si>
    <t>082F  :775125:00:------:--</t>
  </si>
  <si>
    <t>21:0261:000750</t>
  </si>
  <si>
    <t>21:0123:000612</t>
  </si>
  <si>
    <t>21:0123:000612:0001:0001:00</t>
  </si>
  <si>
    <t>082F  :775126:00:------:--</t>
  </si>
  <si>
    <t>21:0261:000751</t>
  </si>
  <si>
    <t>21:0123:000613</t>
  </si>
  <si>
    <t>21:0123:000613:0001:0001:00</t>
  </si>
  <si>
    <t>082F  :775127:10:------:--</t>
  </si>
  <si>
    <t>21:0261:000752</t>
  </si>
  <si>
    <t>21:0123:000614</t>
  </si>
  <si>
    <t>21:0123:000614:0001:0001:00</t>
  </si>
  <si>
    <t>082F  :775128:20:775127:10</t>
  </si>
  <si>
    <t>21:0261:000753</t>
  </si>
  <si>
    <t>21:0123:000614:0002:0001:00</t>
  </si>
  <si>
    <t>082F  :775129:00:------:--</t>
  </si>
  <si>
    <t>21:0261:000754</t>
  </si>
  <si>
    <t>21:0123:000615</t>
  </si>
  <si>
    <t>21:0123:000615:0001:0001:00</t>
  </si>
  <si>
    <t>082F  :775130:00:------:--</t>
  </si>
  <si>
    <t>21:0261:000755</t>
  </si>
  <si>
    <t>21:0123:000616</t>
  </si>
  <si>
    <t>21:0123:000616:0001:0001:00</t>
  </si>
  <si>
    <t>082F  :775131:00:------:--</t>
  </si>
  <si>
    <t>21:0261:000756</t>
  </si>
  <si>
    <t>21:0123:000617</t>
  </si>
  <si>
    <t>21:0123:000617:0001:0001:00</t>
  </si>
  <si>
    <t>082F  :775132:00:------:--</t>
  </si>
  <si>
    <t>21:0261:000757</t>
  </si>
  <si>
    <t>21:0123:000618</t>
  </si>
  <si>
    <t>21:0123:000618:0001:0001:00</t>
  </si>
  <si>
    <t>082F  :775133:00:------:--</t>
  </si>
  <si>
    <t>21:0261:000758</t>
  </si>
  <si>
    <t>21:0123:000619:0001:0001:01</t>
  </si>
  <si>
    <t>082F  :775134:00:------:--</t>
  </si>
  <si>
    <t>21:0261:000759</t>
  </si>
  <si>
    <t>21:0123:000620</t>
  </si>
  <si>
    <t>21:0123:000620:0001:0001:00</t>
  </si>
  <si>
    <t>082F  :775135:00:------:--</t>
  </si>
  <si>
    <t>21:0261:000760</t>
  </si>
  <si>
    <t>21:0123:000621</t>
  </si>
  <si>
    <t>21:0123:000621:0001:0001:00</t>
  </si>
  <si>
    <t>082F  :775136:00:------:--</t>
  </si>
  <si>
    <t>21:0261:000761</t>
  </si>
  <si>
    <t>21:0123:000622</t>
  </si>
  <si>
    <t>21:0123:000622:0001:0001:00</t>
  </si>
  <si>
    <t>082F  :775137:00:------:--</t>
  </si>
  <si>
    <t>21:0261:000762</t>
  </si>
  <si>
    <t>21:0123:000623</t>
  </si>
  <si>
    <t>21:0123:000623:0001:0001:00</t>
  </si>
  <si>
    <t>082F  :775138:00:------:--</t>
  </si>
  <si>
    <t>21:0261:000763</t>
  </si>
  <si>
    <t>21:0123:000624</t>
  </si>
  <si>
    <t>21:0123:000624:0001:0001:00</t>
  </si>
  <si>
    <t>082F  :775139:00:------:--</t>
  </si>
  <si>
    <t>21:0261:000764</t>
  </si>
  <si>
    <t>21:0123:000625</t>
  </si>
  <si>
    <t>21:0123:000625:0001:0001:00</t>
  </si>
  <si>
    <t>082F  :775140:00:------:--</t>
  </si>
  <si>
    <t>21:0261:000765</t>
  </si>
  <si>
    <t>21:0123:000626</t>
  </si>
  <si>
    <t>21:0123:000626:0001:0001:00</t>
  </si>
  <si>
    <t>082F  :775141:80:775148:10</t>
  </si>
  <si>
    <t>21:0261:000766</t>
  </si>
  <si>
    <t>21:0123:000633</t>
  </si>
  <si>
    <t>21:0123:000633:0001:0001:02</t>
  </si>
  <si>
    <t>082F  :775142:00:------:--</t>
  </si>
  <si>
    <t>21:0261:000767</t>
  </si>
  <si>
    <t>21:0123:000627</t>
  </si>
  <si>
    <t>21:0123:000627:0001:0001:00</t>
  </si>
  <si>
    <t>082F  :775143:00:------:--</t>
  </si>
  <si>
    <t>21:0261:000768</t>
  </si>
  <si>
    <t>21:0123:000628</t>
  </si>
  <si>
    <t>21:0123:000628:0001:0001:00</t>
  </si>
  <si>
    <t>082F  :775144:00:------:--</t>
  </si>
  <si>
    <t>21:0261:000769</t>
  </si>
  <si>
    <t>21:0123:000629</t>
  </si>
  <si>
    <t>21:0123:000629:0001:0001:00</t>
  </si>
  <si>
    <t>082F  :775145:00:------:--</t>
  </si>
  <si>
    <t>21:0261:000770</t>
  </si>
  <si>
    <t>21:0123:000630</t>
  </si>
  <si>
    <t>21:0123:000630:0001:0001:00</t>
  </si>
  <si>
    <t>082F  :775146:00:------:--</t>
  </si>
  <si>
    <t>21:0261:000771</t>
  </si>
  <si>
    <t>21:0123:000631</t>
  </si>
  <si>
    <t>21:0123:000631:0001:0001:00</t>
  </si>
  <si>
    <t>082F  :775147:00:------:--</t>
  </si>
  <si>
    <t>21:0261:000772</t>
  </si>
  <si>
    <t>21:0123:000632</t>
  </si>
  <si>
    <t>21:0123:000632:0001:0001:00</t>
  </si>
  <si>
    <t>082F  :775148:10:------:--</t>
  </si>
  <si>
    <t>21:0261:000773</t>
  </si>
  <si>
    <t>21:0123:000633:0001:0001:01</t>
  </si>
  <si>
    <t>082F  :775149:20:775148:10</t>
  </si>
  <si>
    <t>21:0261:000774</t>
  </si>
  <si>
    <t>21:0123:000633:0002:0001:00</t>
  </si>
  <si>
    <t>082F  :775150:00:------:--</t>
  </si>
  <si>
    <t>21:0261:000775</t>
  </si>
  <si>
    <t>21:0123:000634</t>
  </si>
  <si>
    <t>21:0123:000634:0001:0001:00</t>
  </si>
  <si>
    <t>082F  :775151:00:------:--</t>
  </si>
  <si>
    <t>21:0261:000776</t>
  </si>
  <si>
    <t>21:0123:000635</t>
  </si>
  <si>
    <t>21:0123:000635:0001:0001:00</t>
  </si>
  <si>
    <t>082F  :775152:00:------:--</t>
  </si>
  <si>
    <t>21:0261:000777</t>
  </si>
  <si>
    <t>21:0123:000636</t>
  </si>
  <si>
    <t>21:0123:000636:0001:0001:00</t>
  </si>
  <si>
    <t>082F  :775153:00:------:--</t>
  </si>
  <si>
    <t>21:0261:000778</t>
  </si>
  <si>
    <t>21:0123:000637</t>
  </si>
  <si>
    <t>21:0123:000637:0001:0001:00</t>
  </si>
  <si>
    <t>082F  :775154:00:------:--</t>
  </si>
  <si>
    <t>21:0261:000779</t>
  </si>
  <si>
    <t>21:0123:000638</t>
  </si>
  <si>
    <t>21:0123:000638:0001:0001:00</t>
  </si>
  <si>
    <t>082F  :775155:00:------:--</t>
  </si>
  <si>
    <t>21:0261:000780</t>
  </si>
  <si>
    <t>21:0123:000639</t>
  </si>
  <si>
    <t>21:0123:000639:0001:0001:00</t>
  </si>
  <si>
    <t>082F  :775156:00:------:--</t>
  </si>
  <si>
    <t>21:0261:000781</t>
  </si>
  <si>
    <t>21:0123:000640</t>
  </si>
  <si>
    <t>21:0123:000640:0001:0001:00</t>
  </si>
  <si>
    <t>082F  :775157:00:------:--</t>
  </si>
  <si>
    <t>21:0261:000782</t>
  </si>
  <si>
    <t>21:0123:000641</t>
  </si>
  <si>
    <t>21:0123:000641:0001:0001:00</t>
  </si>
  <si>
    <t>082F  :775158:00:------:--</t>
  </si>
  <si>
    <t>21:0261:000783</t>
  </si>
  <si>
    <t>21:0123:000642</t>
  </si>
  <si>
    <t>21:0123:000642:0001:0001:00</t>
  </si>
  <si>
    <t>082F  :775159:9E:------:--</t>
  </si>
  <si>
    <t>21:0261:000784</t>
  </si>
  <si>
    <t>082F  :775160:00:------:--</t>
  </si>
  <si>
    <t>21:0261:000785</t>
  </si>
  <si>
    <t>21:0123:000643</t>
  </si>
  <si>
    <t>21:0123:000643:0001:0001:00</t>
  </si>
  <si>
    <t>082F  :775161:80:775166:00</t>
  </si>
  <si>
    <t>21:0261:000786</t>
  </si>
  <si>
    <t>21:0123:000646</t>
  </si>
  <si>
    <t>21:0123:000646:0001:0001:02</t>
  </si>
  <si>
    <t>082F  :775162:9E:------:--</t>
  </si>
  <si>
    <t>21:0261:000787</t>
  </si>
  <si>
    <t>082F  :775163:10:------:--</t>
  </si>
  <si>
    <t>21:0261:000788</t>
  </si>
  <si>
    <t>21:0123:000644</t>
  </si>
  <si>
    <t>21:0123:000644:0001:0001:00</t>
  </si>
  <si>
    <t>082F  :775164:20:775163:10</t>
  </si>
  <si>
    <t>21:0261:000789</t>
  </si>
  <si>
    <t>21:0123:000644:0002:0001:00</t>
  </si>
  <si>
    <t>082F  :775165:00:------:--</t>
  </si>
  <si>
    <t>21:0261:000790</t>
  </si>
  <si>
    <t>21:0123:000645</t>
  </si>
  <si>
    <t>21:0123:000645:0001:0001:00</t>
  </si>
  <si>
    <t>082F  :775166:00:------:--</t>
  </si>
  <si>
    <t>21:0261:000791</t>
  </si>
  <si>
    <t>21:0123:000646:0001:0001:01</t>
  </si>
  <si>
    <t>082F  :775167:00:------:--</t>
  </si>
  <si>
    <t>21:0261:000792</t>
  </si>
  <si>
    <t>21:0123:000647</t>
  </si>
  <si>
    <t>21:0123:000647:0001:0001:00</t>
  </si>
  <si>
    <t>082F  :775168:00:------:--</t>
  </si>
  <si>
    <t>21:0261:000793</t>
  </si>
  <si>
    <t>21:0123:000648</t>
  </si>
  <si>
    <t>21:0123:000648:0001:0001:00</t>
  </si>
  <si>
    <t>082F  :775169:00:------:--</t>
  </si>
  <si>
    <t>21:0261:000794</t>
  </si>
  <si>
    <t>21:0123:000649</t>
  </si>
  <si>
    <t>21:0123:000649:0001:0001:00</t>
  </si>
  <si>
    <t>082F  :775170:00:------:--</t>
  </si>
  <si>
    <t>21:0261:000795</t>
  </si>
  <si>
    <t>21:0123:000650</t>
  </si>
  <si>
    <t>21:0123:000650:0001:0001:00</t>
  </si>
  <si>
    <t>082F  :775171:00:------:--</t>
  </si>
  <si>
    <t>21:0261:000796</t>
  </si>
  <si>
    <t>21:0123:000651</t>
  </si>
  <si>
    <t>21:0123:000651:0001:0001:00</t>
  </si>
  <si>
    <t>082F  :775172:00:------:--</t>
  </si>
  <si>
    <t>21:0261:000797</t>
  </si>
  <si>
    <t>21:0123:000652</t>
  </si>
  <si>
    <t>21:0123:000652:0001:0001:00</t>
  </si>
  <si>
    <t>082F  :775173:00:------:--</t>
  </si>
  <si>
    <t>21:0261:000798</t>
  </si>
  <si>
    <t>21:0123:000653</t>
  </si>
  <si>
    <t>21:0123:000653:0001:0001:00</t>
  </si>
  <si>
    <t>082F  :775174:00:------:--</t>
  </si>
  <si>
    <t>21:0261:000799</t>
  </si>
  <si>
    <t>21:0123:000654</t>
  </si>
  <si>
    <t>21:0123:000654:0001:0001:00</t>
  </si>
  <si>
    <t>082F  :775175:00:------:--</t>
  </si>
  <si>
    <t>21:0261:000800</t>
  </si>
  <si>
    <t>21:0123:000655</t>
  </si>
  <si>
    <t>21:0123:000655:0001:0001:00</t>
  </si>
  <si>
    <t>082F  :775176:00:------:--</t>
  </si>
  <si>
    <t>21:0261:000801</t>
  </si>
  <si>
    <t>21:0123:000656</t>
  </si>
  <si>
    <t>21:0123:000656:0001:0001:00</t>
  </si>
  <si>
    <t>082F  :775177:00:------:--</t>
  </si>
  <si>
    <t>21:0261:000802</t>
  </si>
  <si>
    <t>21:0123:000657</t>
  </si>
  <si>
    <t>21:0123:000657:0001:0001:00</t>
  </si>
  <si>
    <t>082F  :775178:00:------:--</t>
  </si>
  <si>
    <t>21:0261:000803</t>
  </si>
  <si>
    <t>21:0123:000658</t>
  </si>
  <si>
    <t>21:0123:000658:0001:0001:00</t>
  </si>
  <si>
    <t>082F  :775179:00:------:--</t>
  </si>
  <si>
    <t>21:0261:000804</t>
  </si>
  <si>
    <t>21:0123:000659</t>
  </si>
  <si>
    <t>21:0123:000659:0001:0001:00</t>
  </si>
  <si>
    <t>082F  :775180:00:------:--</t>
  </si>
  <si>
    <t>21:0261:000805</t>
  </si>
  <si>
    <t>21:0123:000660</t>
  </si>
  <si>
    <t>21:0123:000660:0001:0001:00</t>
  </si>
  <si>
    <t>082F  :775181:80:775198:00</t>
  </si>
  <si>
    <t>21:0261:000806</t>
  </si>
  <si>
    <t>21:0123:000675</t>
  </si>
  <si>
    <t>21:0123:000675:0001:0001:02</t>
  </si>
  <si>
    <t>082F  :775182:91:------:--</t>
  </si>
  <si>
    <t>21:0261:000807</t>
  </si>
  <si>
    <t>082F  :775183:00:------:--</t>
  </si>
  <si>
    <t>21:0261:000808</t>
  </si>
  <si>
    <t>21:0123:000661</t>
  </si>
  <si>
    <t>21:0123:000661:0001:0001:00</t>
  </si>
  <si>
    <t>082F  :775184:00:------:--</t>
  </si>
  <si>
    <t>21:0261:000809</t>
  </si>
  <si>
    <t>21:0123:000662</t>
  </si>
  <si>
    <t>21:0123:000662:0001:0001:00</t>
  </si>
  <si>
    <t>082F  :775185:00:------:--</t>
  </si>
  <si>
    <t>21:0261:000810</t>
  </si>
  <si>
    <t>21:0123:000663</t>
  </si>
  <si>
    <t>21:0123:000663:0001:0001:00</t>
  </si>
  <si>
    <t>082F  :775186:00:------:--</t>
  </si>
  <si>
    <t>21:0261:000811</t>
  </si>
  <si>
    <t>21:0123:000664</t>
  </si>
  <si>
    <t>21:0123:000664:0001:0001:00</t>
  </si>
  <si>
    <t>082F  :775187:00:------:--</t>
  </si>
  <si>
    <t>21:0261:000812</t>
  </si>
  <si>
    <t>21:0123:000665</t>
  </si>
  <si>
    <t>21:0123:000665:0001:0001:00</t>
  </si>
  <si>
    <t>082F  :775188:00:------:--</t>
  </si>
  <si>
    <t>21:0261:000813</t>
  </si>
  <si>
    <t>21:0123:000666</t>
  </si>
  <si>
    <t>21:0123:000666:0001:0001:00</t>
  </si>
  <si>
    <t>082F  :775189:00:------:--</t>
  </si>
  <si>
    <t>21:0261:000814</t>
  </si>
  <si>
    <t>21:0123:000667</t>
  </si>
  <si>
    <t>21:0123:000667:0001:0001:00</t>
  </si>
  <si>
    <t>082F  :775190:00:------:--</t>
  </si>
  <si>
    <t>21:0261:000815</t>
  </si>
  <si>
    <t>21:0123:000668</t>
  </si>
  <si>
    <t>21:0123:000668:0001:0001:00</t>
  </si>
  <si>
    <t>082F  :775191:00:------:--</t>
  </si>
  <si>
    <t>21:0261:000816</t>
  </si>
  <si>
    <t>21:0123:000669</t>
  </si>
  <si>
    <t>21:0123:000669:0001:0001:00</t>
  </si>
  <si>
    <t>082F  :775192:10:------:--</t>
  </si>
  <si>
    <t>21:0261:000817</t>
  </si>
  <si>
    <t>21:0123:000670</t>
  </si>
  <si>
    <t>21:0123:000670:0001:0001:00</t>
  </si>
  <si>
    <t>082F  :775193:20:775192:10</t>
  </si>
  <si>
    <t>21:0261:000818</t>
  </si>
  <si>
    <t>21:0123:000670:0002:0001:00</t>
  </si>
  <si>
    <t>082F  :775194:00:------:--</t>
  </si>
  <si>
    <t>21:0261:000819</t>
  </si>
  <si>
    <t>21:0123:000671</t>
  </si>
  <si>
    <t>21:0123:000671:0001:0001:00</t>
  </si>
  <si>
    <t>082F  :775195:00:------:--</t>
  </si>
  <si>
    <t>21:0261:000820</t>
  </si>
  <si>
    <t>21:0123:000672</t>
  </si>
  <si>
    <t>21:0123:000672:0001:0001:00</t>
  </si>
  <si>
    <t>082F  :775196:00:------:--</t>
  </si>
  <si>
    <t>21:0261:000821</t>
  </si>
  <si>
    <t>21:0123:000673</t>
  </si>
  <si>
    <t>21:0123:000673:0001:0001:00</t>
  </si>
  <si>
    <t>082F  :775197:00:------:--</t>
  </si>
  <si>
    <t>21:0261:000822</t>
  </si>
  <si>
    <t>21:0123:000674</t>
  </si>
  <si>
    <t>21:0123:000674:0001:0001:00</t>
  </si>
  <si>
    <t>082F  :775198:00:------:--</t>
  </si>
  <si>
    <t>21:0261:000823</t>
  </si>
  <si>
    <t>21:0123:000675:0001:0001:01</t>
  </si>
  <si>
    <t>082F  :775199:00:------:--</t>
  </si>
  <si>
    <t>21:0261:000824</t>
  </si>
  <si>
    <t>21:0123:000676</t>
  </si>
  <si>
    <t>21:0123:000676:0001:0001:00</t>
  </si>
  <si>
    <t>082F  :775200:00:------:--</t>
  </si>
  <si>
    <t>21:0261:000825</t>
  </si>
  <si>
    <t>21:0123:000677</t>
  </si>
  <si>
    <t>21:0123:000677:0001:0001:00</t>
  </si>
  <si>
    <t>082F  :775201:80:775218:00</t>
  </si>
  <si>
    <t>21:0261:000826</t>
  </si>
  <si>
    <t>21:0123:000692</t>
  </si>
  <si>
    <t>21:0123:000692:0001:0001:02</t>
  </si>
  <si>
    <t>082F  :775202:10:------:--</t>
  </si>
  <si>
    <t>21:0261:000827</t>
  </si>
  <si>
    <t>21:0123:000678</t>
  </si>
  <si>
    <t>21:0123:000678:0001:0001:00</t>
  </si>
  <si>
    <t>082F  :775203:20:775202:10</t>
  </si>
  <si>
    <t>21:0261:000828</t>
  </si>
  <si>
    <t>21:0123:000678:0002:0001:00</t>
  </si>
  <si>
    <t>082F  :775204:00:------:--</t>
  </si>
  <si>
    <t>21:0261:000829</t>
  </si>
  <si>
    <t>21:0123:000679</t>
  </si>
  <si>
    <t>21:0123:000679:0001:0001:00</t>
  </si>
  <si>
    <t>082F  :775205:9D:------:--</t>
  </si>
  <si>
    <t>21:0261:000830</t>
  </si>
  <si>
    <t>082F  :775206:00:------:--</t>
  </si>
  <si>
    <t>21:0261:000831</t>
  </si>
  <si>
    <t>21:0123:000680</t>
  </si>
  <si>
    <t>21:0123:000680:0001:0001:00</t>
  </si>
  <si>
    <t>082F  :775207:00:------:--</t>
  </si>
  <si>
    <t>21:0261:000832</t>
  </si>
  <si>
    <t>21:0123:000681</t>
  </si>
  <si>
    <t>21:0123:000681:0001:0001:00</t>
  </si>
  <si>
    <t>082F  :775208:00:------:--</t>
  </si>
  <si>
    <t>21:0261:000833</t>
  </si>
  <si>
    <t>21:0123:000682</t>
  </si>
  <si>
    <t>21:0123:000682:0001:0001:00</t>
  </si>
  <si>
    <t>082F  :775209:00:------:--</t>
  </si>
  <si>
    <t>21:0261:000834</t>
  </si>
  <si>
    <t>21:0123:000683</t>
  </si>
  <si>
    <t>21:0123:000683:0001:0001:00</t>
  </si>
  <si>
    <t>082F  :775210:00:------:--</t>
  </si>
  <si>
    <t>21:0261:000835</t>
  </si>
  <si>
    <t>21:0123:000684</t>
  </si>
  <si>
    <t>21:0123:000684:0001:0001:00</t>
  </si>
  <si>
    <t>082F  :775211:00:------:--</t>
  </si>
  <si>
    <t>21:0261:000836</t>
  </si>
  <si>
    <t>21:0123:000685</t>
  </si>
  <si>
    <t>21:0123:000685:0001:0001:00</t>
  </si>
  <si>
    <t>082F  :775212:00:------:--</t>
  </si>
  <si>
    <t>21:0261:000837</t>
  </si>
  <si>
    <t>21:0123:000686</t>
  </si>
  <si>
    <t>21:0123:000686:0001:0001:00</t>
  </si>
  <si>
    <t>082F  :775213:00:------:--</t>
  </si>
  <si>
    <t>21:0261:000838</t>
  </si>
  <si>
    <t>21:0123:000687</t>
  </si>
  <si>
    <t>21:0123:000687:0001:0001:00</t>
  </si>
  <si>
    <t>082F  :775214:00:------:--</t>
  </si>
  <si>
    <t>21:0261:000839</t>
  </si>
  <si>
    <t>21:0123:000688</t>
  </si>
  <si>
    <t>21:0123:000688:0001:0001:00</t>
  </si>
  <si>
    <t>082F  :775215:00:------:--</t>
  </si>
  <si>
    <t>21:0261:000840</t>
  </si>
  <si>
    <t>21:0123:000689</t>
  </si>
  <si>
    <t>21:0123:000689:0001:0001:00</t>
  </si>
  <si>
    <t>082F  :775216:00:------:--</t>
  </si>
  <si>
    <t>21:0261:000841</t>
  </si>
  <si>
    <t>21:0123:000690</t>
  </si>
  <si>
    <t>21:0123:000690:0001:0001:00</t>
  </si>
  <si>
    <t>082F  :775217:00:------:--</t>
  </si>
  <si>
    <t>21:0261:000842</t>
  </si>
  <si>
    <t>21:0123:000691</t>
  </si>
  <si>
    <t>21:0123:000691:0001:0001:00</t>
  </si>
  <si>
    <t>082F  :775218:00:------:--</t>
  </si>
  <si>
    <t>21:0261:000843</t>
  </si>
  <si>
    <t>21:0123:000692:0001:0001:01</t>
  </si>
  <si>
    <t>082F  :775219:00:------:--</t>
  </si>
  <si>
    <t>21:0261:000844</t>
  </si>
  <si>
    <t>21:0123:000693</t>
  </si>
  <si>
    <t>21:0123:000693:0001:0001:00</t>
  </si>
  <si>
    <t>082F  :775220:00:------:--</t>
  </si>
  <si>
    <t>21:0261:000845</t>
  </si>
  <si>
    <t>21:0123:000694</t>
  </si>
  <si>
    <t>21:0123:000694:0001:0001:00</t>
  </si>
  <si>
    <t>082F  :775221:80:775233:00</t>
  </si>
  <si>
    <t>21:0261:000846</t>
  </si>
  <si>
    <t>21:0123:000704</t>
  </si>
  <si>
    <t>21:0123:000704:0001:0001:02</t>
  </si>
  <si>
    <t>082F  :775222:10:------:--</t>
  </si>
  <si>
    <t>21:0261:000847</t>
  </si>
  <si>
    <t>21:0123:000695</t>
  </si>
  <si>
    <t>21:0123:000695:0001:0001:00</t>
  </si>
  <si>
    <t>082F  :775223:20:775222:10</t>
  </si>
  <si>
    <t>21:0261:000848</t>
  </si>
  <si>
    <t>21:0123:000695:0002:0001:00</t>
  </si>
  <si>
    <t>082F  :775224:00:------:--</t>
  </si>
  <si>
    <t>21:0261:000849</t>
  </si>
  <si>
    <t>21:0123:000696</t>
  </si>
  <si>
    <t>21:0123:000696:0001:0001:00</t>
  </si>
  <si>
    <t>082F  :775225:00:------:--</t>
  </si>
  <si>
    <t>21:0261:000850</t>
  </si>
  <si>
    <t>21:0123:000697</t>
  </si>
  <si>
    <t>21:0123:000697:0001:0001:00</t>
  </si>
  <si>
    <t>082F  :775226:00:------:--</t>
  </si>
  <si>
    <t>21:0261:000851</t>
  </si>
  <si>
    <t>21:0123:000698</t>
  </si>
  <si>
    <t>21:0123:000698:0001:0001:00</t>
  </si>
  <si>
    <t>082F  :775227:00:------:--</t>
  </si>
  <si>
    <t>21:0261:000852</t>
  </si>
  <si>
    <t>21:0123:000699</t>
  </si>
  <si>
    <t>21:0123:000699:0001:0001:00</t>
  </si>
  <si>
    <t>082F  :775228:00:------:--</t>
  </si>
  <si>
    <t>21:0261:000853</t>
  </si>
  <si>
    <t>21:0123:000700</t>
  </si>
  <si>
    <t>21:0123:000700:0001:0001:00</t>
  </si>
  <si>
    <t>082F  :775229:00:------:--</t>
  </si>
  <si>
    <t>21:0261:000854</t>
  </si>
  <si>
    <t>21:0123:000701</t>
  </si>
  <si>
    <t>21:0123:000701:0001:0001:00</t>
  </si>
  <si>
    <t>082F  :775230:00:------:--</t>
  </si>
  <si>
    <t>21:0261:000855</t>
  </si>
  <si>
    <t>21:0123:000702</t>
  </si>
  <si>
    <t>21:0123:000702:0001:0001:00</t>
  </si>
  <si>
    <t>082F  :775231:00:------:--</t>
  </si>
  <si>
    <t>21:0261:000856</t>
  </si>
  <si>
    <t>21:0123:000703</t>
  </si>
  <si>
    <t>21:0123:000703:0001:0001:00</t>
  </si>
  <si>
    <t>082F  :775232:91:------:--</t>
  </si>
  <si>
    <t>21:0261:000857</t>
  </si>
  <si>
    <t>082F  :775233:00:------:--</t>
  </si>
  <si>
    <t>21:0261:000858</t>
  </si>
  <si>
    <t>21:0123:000704:0001:0001:01</t>
  </si>
  <si>
    <t>082F  :775234:00:------:--</t>
  </si>
  <si>
    <t>21:0261:000859</t>
  </si>
  <si>
    <t>21:0123:000705</t>
  </si>
  <si>
    <t>21:0123:000705:0001:0001:00</t>
  </si>
  <si>
    <t>082F  :775235:00:------:--</t>
  </si>
  <si>
    <t>21:0261:000860</t>
  </si>
  <si>
    <t>21:0123:000706</t>
  </si>
  <si>
    <t>21:0123:000706:0001:0001:00</t>
  </si>
  <si>
    <t>082F  :775236:00:------:--</t>
  </si>
  <si>
    <t>21:0261:000861</t>
  </si>
  <si>
    <t>21:0123:000707</t>
  </si>
  <si>
    <t>21:0123:000707:0001:0001:00</t>
  </si>
  <si>
    <t>082F  :775237:00:------:--</t>
  </si>
  <si>
    <t>21:0261:000862</t>
  </si>
  <si>
    <t>21:0123:000708</t>
  </si>
  <si>
    <t>21:0123:000708:0001:0001:00</t>
  </si>
  <si>
    <t>082F  :775238:00:------:--</t>
  </si>
  <si>
    <t>21:0261:000863</t>
  </si>
  <si>
    <t>21:0123:000709</t>
  </si>
  <si>
    <t>21:0123:000709:0001:0001:00</t>
  </si>
  <si>
    <t>082F  :775239:00:------:--</t>
  </si>
  <si>
    <t>21:0261:000864</t>
  </si>
  <si>
    <t>21:0123:000710</t>
  </si>
  <si>
    <t>21:0123:000710:0001:0001:00</t>
  </si>
  <si>
    <t>082F  :775240:00:------:--</t>
  </si>
  <si>
    <t>21:0261:000865</t>
  </si>
  <si>
    <t>21:0123:000711</t>
  </si>
  <si>
    <t>21:0123:000711:0001:0001:00</t>
  </si>
  <si>
    <t>082F  :775241:80:775254:10</t>
  </si>
  <si>
    <t>21:0261:000866</t>
  </si>
  <si>
    <t>21:0123:000723</t>
  </si>
  <si>
    <t>21:0123:000723:0001:0001:02</t>
  </si>
  <si>
    <t>082F  :775242:00:------:--</t>
  </si>
  <si>
    <t>21:0261:000867</t>
  </si>
  <si>
    <t>21:0123:000712</t>
  </si>
  <si>
    <t>21:0123:000712:0001:0001:00</t>
  </si>
  <si>
    <t>082F  :775243:00:------:--</t>
  </si>
  <si>
    <t>21:0261:000868</t>
  </si>
  <si>
    <t>21:0123:000713</t>
  </si>
  <si>
    <t>21:0123:000713:0001:0001:00</t>
  </si>
  <si>
    <t>082F  :775244:00:------:--</t>
  </si>
  <si>
    <t>21:0261:000869</t>
  </si>
  <si>
    <t>21:0123:000714</t>
  </si>
  <si>
    <t>21:0123:000714:0001:0001:00</t>
  </si>
  <si>
    <t>082F  :775245:00:------:--</t>
  </si>
  <si>
    <t>21:0261:000870</t>
  </si>
  <si>
    <t>21:0123:000715</t>
  </si>
  <si>
    <t>21:0123:000715:0001:0001:00</t>
  </si>
  <si>
    <t>082F  :775246:00:------:--</t>
  </si>
  <si>
    <t>21:0261:000871</t>
  </si>
  <si>
    <t>21:0123:000716</t>
  </si>
  <si>
    <t>21:0123:000716:0001:0001:00</t>
  </si>
  <si>
    <t>082F  :775247:00:------:--</t>
  </si>
  <si>
    <t>21:0261:000872</t>
  </si>
  <si>
    <t>21:0123:000717</t>
  </si>
  <si>
    <t>21:0123:000717:0001:0001:00</t>
  </si>
  <si>
    <t>082F  :775248:00:------:--</t>
  </si>
  <si>
    <t>21:0261:000873</t>
  </si>
  <si>
    <t>21:0123:000718</t>
  </si>
  <si>
    <t>21:0123:000718:0001:0001:00</t>
  </si>
  <si>
    <t>082F  :775249:00:------:--</t>
  </si>
  <si>
    <t>21:0261:000874</t>
  </si>
  <si>
    <t>21:0123:000719</t>
  </si>
  <si>
    <t>21:0123:000719:0001:0001:00</t>
  </si>
  <si>
    <t>082F  :775250:00:------:--</t>
  </si>
  <si>
    <t>21:0261:000875</t>
  </si>
  <si>
    <t>21:0123:000720</t>
  </si>
  <si>
    <t>21:0123:000720:0001:0001:00</t>
  </si>
  <si>
    <t>082F  :775251:00:------:--</t>
  </si>
  <si>
    <t>21:0261:000876</t>
  </si>
  <si>
    <t>21:0123:000721</t>
  </si>
  <si>
    <t>21:0123:000721:0001:0001:00</t>
  </si>
  <si>
    <t>082F  :775252:00:------:--</t>
  </si>
  <si>
    <t>21:0261:000877</t>
  </si>
  <si>
    <t>21:0123:000722</t>
  </si>
  <si>
    <t>21:0123:000722:0001:0001:00</t>
  </si>
  <si>
    <t>082F  :775253:9E:------:--</t>
  </si>
  <si>
    <t>21:0261:000878</t>
  </si>
  <si>
    <t>082F  :775254:10:------:--</t>
  </si>
  <si>
    <t>21:0261:000879</t>
  </si>
  <si>
    <t>21:0123:000723:0001:0001:01</t>
  </si>
  <si>
    <t>082F  :775255:20:775254:10</t>
  </si>
  <si>
    <t>21:0261:000880</t>
  </si>
  <si>
    <t>21:0123:000723:0002:0001:00</t>
  </si>
  <si>
    <t>082F  :775256:00:------:--</t>
  </si>
  <si>
    <t>21:0261:000881</t>
  </si>
  <si>
    <t>21:0123:000724</t>
  </si>
  <si>
    <t>21:0123:000724:0001:0001:00</t>
  </si>
  <si>
    <t>082F  :775257:00:------:--</t>
  </si>
  <si>
    <t>21:0261:000882</t>
  </si>
  <si>
    <t>21:0123:000725</t>
  </si>
  <si>
    <t>21:0123:000725:0001:0001:00</t>
  </si>
  <si>
    <t>082F  :775258:00:------:--</t>
  </si>
  <si>
    <t>21:0261:000883</t>
  </si>
  <si>
    <t>21:0123:000726</t>
  </si>
  <si>
    <t>21:0123:000726:0001:0001:00</t>
  </si>
  <si>
    <t>082F  :775259:00:------:--</t>
  </si>
  <si>
    <t>21:0261:000884</t>
  </si>
  <si>
    <t>21:0123:000727</t>
  </si>
  <si>
    <t>21:0123:000727:0001:0001:00</t>
  </si>
  <si>
    <t>082F  :775260:00:------:--</t>
  </si>
  <si>
    <t>21:0261:000885</t>
  </si>
  <si>
    <t>21:0123:000728</t>
  </si>
  <si>
    <t>21:0123:000728:0001:0001:00</t>
  </si>
  <si>
    <t>082F  :775261:80:775279:00</t>
  </si>
  <si>
    <t>21:0261:000886</t>
  </si>
  <si>
    <t>21:0401:000031</t>
  </si>
  <si>
    <t>21:0401:000031:0001:0001:02</t>
  </si>
  <si>
    <t>082F  :775262:10:------:--</t>
  </si>
  <si>
    <t>21:0261:000887</t>
  </si>
  <si>
    <t>21:0123:000729</t>
  </si>
  <si>
    <t>21:0123:000729:0001:0001:00</t>
  </si>
  <si>
    <t>082F  :775263:20:775262:10</t>
  </si>
  <si>
    <t>21:0261:000888</t>
  </si>
  <si>
    <t>21:0123:000729:0002:0001:00</t>
  </si>
  <si>
    <t>082F  :775264:00:------:--</t>
  </si>
  <si>
    <t>21:0261:000889</t>
  </si>
  <si>
    <t>21:0123:000730</t>
  </si>
  <si>
    <t>21:0123:000730:0001:0001:00</t>
  </si>
  <si>
    <t>082F  :775265:9E:------:--</t>
  </si>
  <si>
    <t>21:0261:000890</t>
  </si>
  <si>
    <t>082F  :775266:00:------:--</t>
  </si>
  <si>
    <t>21:0261:000891</t>
  </si>
  <si>
    <t>21:0123:000731</t>
  </si>
  <si>
    <t>21:0123:000731:0001:0001:00</t>
  </si>
  <si>
    <t>082F  :775267:00:------:--</t>
  </si>
  <si>
    <t>21:0261:000892</t>
  </si>
  <si>
    <t>21:0123:000732</t>
  </si>
  <si>
    <t>21:0123:000732:0001:0001:00</t>
  </si>
  <si>
    <t>082F  :775268:00:------:--</t>
  </si>
  <si>
    <t>21:0261:000893</t>
  </si>
  <si>
    <t>21:0123:000733</t>
  </si>
  <si>
    <t>21:0123:000733:0001:0001:00</t>
  </si>
  <si>
    <t>082F  :775269:00:------:--</t>
  </si>
  <si>
    <t>21:0261:000894</t>
  </si>
  <si>
    <t>21:0401:000025</t>
  </si>
  <si>
    <t>21:0401:000025:0001:0001:00</t>
  </si>
  <si>
    <t>082F  :775270:00:------:--</t>
  </si>
  <si>
    <t>21:0261:000895</t>
  </si>
  <si>
    <t>21:0401:000026</t>
  </si>
  <si>
    <t>21:0401:000026:0001:0001:00</t>
  </si>
  <si>
    <t>082F  :775271:00:------:--</t>
  </si>
  <si>
    <t>21:0261:000896</t>
  </si>
  <si>
    <t>21:0401:000027</t>
  </si>
  <si>
    <t>21:0401:000027:0001:0001:00</t>
  </si>
  <si>
    <t>082F  :775272:00:------:--</t>
  </si>
  <si>
    <t>21:0261:000897</t>
  </si>
  <si>
    <t>21:0401:000028</t>
  </si>
  <si>
    <t>21:0401:000028:0001:0001:00</t>
  </si>
  <si>
    <t>082F  :775273:00:------:--</t>
  </si>
  <si>
    <t>21:0261:000898</t>
  </si>
  <si>
    <t>21:0123:000734</t>
  </si>
  <si>
    <t>21:0123:000734:0001:0001:00</t>
  </si>
  <si>
    <t>082F  :775274:00:------:--</t>
  </si>
  <si>
    <t>21:0261:000899</t>
  </si>
  <si>
    <t>21:0123:000735</t>
  </si>
  <si>
    <t>21:0123:000735:0001:0001:00</t>
  </si>
  <si>
    <t>082F  :775275:00:------:--</t>
  </si>
  <si>
    <t>21:0261:000900</t>
  </si>
  <si>
    <t>21:0123:000736</t>
  </si>
  <si>
    <t>21:0123:000736:0001:0001:00</t>
  </si>
  <si>
    <t>082F  :775276:00:------:--</t>
  </si>
  <si>
    <t>21:0261:000901</t>
  </si>
  <si>
    <t>21:0123:000737</t>
  </si>
  <si>
    <t>21:0123:000737:0001:0001:00</t>
  </si>
  <si>
    <t>082F  :775277:00:------:--</t>
  </si>
  <si>
    <t>21:0261:000902</t>
  </si>
  <si>
    <t>21:0401:000029</t>
  </si>
  <si>
    <t>21:0401:000029:0001:0001:00</t>
  </si>
  <si>
    <t>082F  :775278:00:------:--</t>
  </si>
  <si>
    <t>21:0261:000903</t>
  </si>
  <si>
    <t>21:0401:000030</t>
  </si>
  <si>
    <t>21:0401:000030:0001:0001:00</t>
  </si>
  <si>
    <t>082F  :775279:00:------:--</t>
  </si>
  <si>
    <t>21:0261:000904</t>
  </si>
  <si>
    <t>21:0401:000031:0001:0001:01</t>
  </si>
  <si>
    <t>082F  :775280:00:------:--</t>
  </si>
  <si>
    <t>21:0261:000905</t>
  </si>
  <si>
    <t>21:0123:000738</t>
  </si>
  <si>
    <t>21:0123:000738:0001:0001:00</t>
  </si>
  <si>
    <t>082F  :775281:80:775299:00</t>
  </si>
  <si>
    <t>21:0261:000906</t>
  </si>
  <si>
    <t>21:0123:000754</t>
  </si>
  <si>
    <t>21:0123:000754:0001:0001:02</t>
  </si>
  <si>
    <t>082F  :775282:10:------:--</t>
  </si>
  <si>
    <t>21:0261:000907</t>
  </si>
  <si>
    <t>21:0123:000739</t>
  </si>
  <si>
    <t>21:0123:000739:0001:0001:00</t>
  </si>
  <si>
    <t>082F  :775283:20:775282:10</t>
  </si>
  <si>
    <t>21:0261:000908</t>
  </si>
  <si>
    <t>21:0123:000739:0002:0001:00</t>
  </si>
  <si>
    <t>082F  :775284:00:------:--</t>
  </si>
  <si>
    <t>21:0261:000909</t>
  </si>
  <si>
    <t>21:0123:000740</t>
  </si>
  <si>
    <t>21:0123:000740:0001:0001:00</t>
  </si>
  <si>
    <t>082F  :775285:00:------:--</t>
  </si>
  <si>
    <t>21:0261:000910</t>
  </si>
  <si>
    <t>21:0123:000741</t>
  </si>
  <si>
    <t>21:0123:000741:0001:0001:00</t>
  </si>
  <si>
    <t>082F  :775286:00:------:--</t>
  </si>
  <si>
    <t>21:0261:000911</t>
  </si>
  <si>
    <t>21:0123:000742</t>
  </si>
  <si>
    <t>21:0123:000742:0001:0001:00</t>
  </si>
  <si>
    <t>082F  :775287:00:------:--</t>
  </si>
  <si>
    <t>21:0261:000912</t>
  </si>
  <si>
    <t>21:0123:000743</t>
  </si>
  <si>
    <t>21:0123:000743:0001:0001:00</t>
  </si>
  <si>
    <t>082F  :775288:00:------:--</t>
  </si>
  <si>
    <t>21:0261:000913</t>
  </si>
  <si>
    <t>21:0123:000744</t>
  </si>
  <si>
    <t>21:0123:000744:0001:0001:00</t>
  </si>
  <si>
    <t>082F  :775289:91:------:--</t>
  </si>
  <si>
    <t>21:0261:000914</t>
  </si>
  <si>
    <t>082F  :775290:00:------:--</t>
  </si>
  <si>
    <t>21:0261:000915</t>
  </si>
  <si>
    <t>21:0123:000745</t>
  </si>
  <si>
    <t>21:0123:000745:0001:0001:00</t>
  </si>
  <si>
    <t>082F  :775291:00:------:--</t>
  </si>
  <si>
    <t>21:0261:000916</t>
  </si>
  <si>
    <t>21:0123:000746</t>
  </si>
  <si>
    <t>21:0123:000746:0001:0001:00</t>
  </si>
  <si>
    <t>082F  :775292:00:------:--</t>
  </si>
  <si>
    <t>21:0261:000917</t>
  </si>
  <si>
    <t>21:0123:000747</t>
  </si>
  <si>
    <t>21:0123:000747:0001:0001:00</t>
  </si>
  <si>
    <t>082F  :775293:00:------:--</t>
  </si>
  <si>
    <t>21:0261:000918</t>
  </si>
  <si>
    <t>21:0123:000748</t>
  </si>
  <si>
    <t>21:0123:000748:0001:0001:00</t>
  </si>
  <si>
    <t>082F  :775294:00:------:--</t>
  </si>
  <si>
    <t>21:0261:000919</t>
  </si>
  <si>
    <t>21:0123:000749</t>
  </si>
  <si>
    <t>21:0123:000749:0001:0001:00</t>
  </si>
  <si>
    <t>082F  :775295:00:------:--</t>
  </si>
  <si>
    <t>21:0261:000920</t>
  </si>
  <si>
    <t>21:0123:000750</t>
  </si>
  <si>
    <t>21:0123:000750:0001:0001:00</t>
  </si>
  <si>
    <t>082F  :775296:00:------:--</t>
  </si>
  <si>
    <t>21:0261:000921</t>
  </si>
  <si>
    <t>21:0123:000751</t>
  </si>
  <si>
    <t>21:0123:000751:0001:0001:00</t>
  </si>
  <si>
    <t>082F  :775297:00:------:--</t>
  </si>
  <si>
    <t>21:0261:000922</t>
  </si>
  <si>
    <t>21:0123:000752</t>
  </si>
  <si>
    <t>21:0123:000752:0001:0001:00</t>
  </si>
  <si>
    <t>082F  :775298:00:------:--</t>
  </si>
  <si>
    <t>21:0261:000923</t>
  </si>
  <si>
    <t>21:0123:000753</t>
  </si>
  <si>
    <t>21:0123:000753:0001:0001:00</t>
  </si>
  <si>
    <t>082F  :775299:00:------:--</t>
  </si>
  <si>
    <t>21:0261:000924</t>
  </si>
  <si>
    <t>21:0123:000754:0001:0001:01</t>
  </si>
  <si>
    <t>082F  :775300:00:------:--</t>
  </si>
  <si>
    <t>21:0261:000925</t>
  </si>
  <si>
    <t>21:0123:000755</t>
  </si>
  <si>
    <t>21:0123:000755:0001:0001:00</t>
  </si>
  <si>
    <t>082F  :775301:80:775318:00</t>
  </si>
  <si>
    <t>21:0261:000926</t>
  </si>
  <si>
    <t>21:0123:000770</t>
  </si>
  <si>
    <t>21:0123:000770:0001:0001:02</t>
  </si>
  <si>
    <t>082F  :775302:10:------:--</t>
  </si>
  <si>
    <t>21:0261:000927</t>
  </si>
  <si>
    <t>21:0123:000756</t>
  </si>
  <si>
    <t>21:0123:000756:0001:0001:00</t>
  </si>
  <si>
    <t>082F  :775303:20:775302:10</t>
  </si>
  <si>
    <t>21:0261:000928</t>
  </si>
  <si>
    <t>21:0123:000756:0002:0001:00</t>
  </si>
  <si>
    <t>082F  :775304:00:------:--</t>
  </si>
  <si>
    <t>21:0261:000929</t>
  </si>
  <si>
    <t>21:0123:000757</t>
  </si>
  <si>
    <t>21:0123:000757:0001:0001:00</t>
  </si>
  <si>
    <t>082F  :775305:00:------:--</t>
  </si>
  <si>
    <t>21:0261:000930</t>
  </si>
  <si>
    <t>21:0123:000758</t>
  </si>
  <si>
    <t>21:0123:000758:0001:0001:00</t>
  </si>
  <si>
    <t>082F  :775306:00:------:--</t>
  </si>
  <si>
    <t>21:0261:000931</t>
  </si>
  <si>
    <t>21:0123:000759</t>
  </si>
  <si>
    <t>21:0123:000759:0001:0001:00</t>
  </si>
  <si>
    <t>082F  :775307:00:------:--</t>
  </si>
  <si>
    <t>21:0261:000932</t>
  </si>
  <si>
    <t>21:0123:000760</t>
  </si>
  <si>
    <t>21:0123:000760:0001:0001:00</t>
  </si>
  <si>
    <t>082F  :775308:00:------:--</t>
  </si>
  <si>
    <t>21:0261:000933</t>
  </si>
  <si>
    <t>21:0123:000761</t>
  </si>
  <si>
    <t>21:0123:000761:0001:0001:00</t>
  </si>
  <si>
    <t>082F  :775309:00:------:--</t>
  </si>
  <si>
    <t>21:0261:000934</t>
  </si>
  <si>
    <t>21:0123:000762</t>
  </si>
  <si>
    <t>21:0123:000762:0001:0001:00</t>
  </si>
  <si>
    <t>082F  :775310:00:------:--</t>
  </si>
  <si>
    <t>21:0261:000935</t>
  </si>
  <si>
    <t>21:0123:000763</t>
  </si>
  <si>
    <t>21:0123:000763:0001:0001:00</t>
  </si>
  <si>
    <t>082F  :775311:00:------:--</t>
  </si>
  <si>
    <t>21:0261:000936</t>
  </si>
  <si>
    <t>21:0123:000764</t>
  </si>
  <si>
    <t>21:0123:000764:0001:0001:00</t>
  </si>
  <si>
    <t>082F  :775312:00:------:--</t>
  </si>
  <si>
    <t>21:0261:000937</t>
  </si>
  <si>
    <t>21:0123:000765</t>
  </si>
  <si>
    <t>21:0123:000765:0001:0001:00</t>
  </si>
  <si>
    <t>082F  :775313:00:------:--</t>
  </si>
  <si>
    <t>21:0261:000938</t>
  </si>
  <si>
    <t>21:0123:000766</t>
  </si>
  <si>
    <t>21:0123:000766:0001:0001:00</t>
  </si>
  <si>
    <t>082F  :775314:00:------:--</t>
  </si>
  <si>
    <t>21:0261:000939</t>
  </si>
  <si>
    <t>21:0123:000767</t>
  </si>
  <si>
    <t>21:0123:000767:0001:0001:00</t>
  </si>
  <si>
    <t>082F  :775315:9D:------:--</t>
  </si>
  <si>
    <t>21:0261:000940</t>
  </si>
  <si>
    <t>082F  :775316:00:------:--</t>
  </si>
  <si>
    <t>21:0261:000941</t>
  </si>
  <si>
    <t>21:0123:000768</t>
  </si>
  <si>
    <t>21:0123:000768:0001:0001:00</t>
  </si>
  <si>
    <t>082F  :775317:00:------:--</t>
  </si>
  <si>
    <t>21:0261:000942</t>
  </si>
  <si>
    <t>21:0123:000769</t>
  </si>
  <si>
    <t>21:0123:000769:0001:0001:00</t>
  </si>
  <si>
    <t>082F  :775318:00:------:--</t>
  </si>
  <si>
    <t>21:0261:000943</t>
  </si>
  <si>
    <t>21:0123:000770:0001:0001:01</t>
  </si>
  <si>
    <t>082F  :775319:00:------:--</t>
  </si>
  <si>
    <t>21:0261:000944</t>
  </si>
  <si>
    <t>21:0123:000771</t>
  </si>
  <si>
    <t>21:0123:000771:0001:0001:00</t>
  </si>
  <si>
    <t>082F  :775320:00:------:--</t>
  </si>
  <si>
    <t>21:0261:000945</t>
  </si>
  <si>
    <t>21:0123:000772</t>
  </si>
  <si>
    <t>21:0123:000772:0001:0001:00</t>
  </si>
  <si>
    <t>082F  :775321:80:775338:00</t>
  </si>
  <si>
    <t>21:0261:000946</t>
  </si>
  <si>
    <t>21:0123:000787</t>
  </si>
  <si>
    <t>21:0123:000787:0001:0001:02</t>
  </si>
  <si>
    <t>082F  :775322:10:------:--</t>
  </si>
  <si>
    <t>21:0261:000947</t>
  </si>
  <si>
    <t>21:0123:000773</t>
  </si>
  <si>
    <t>21:0123:000773:0001:0001:00</t>
  </si>
  <si>
    <t>082F  :775323:20:775322:10</t>
  </si>
  <si>
    <t>21:0261:000948</t>
  </si>
  <si>
    <t>21:0123:000773:0002:0001:00</t>
  </si>
  <si>
    <t>082F  :775324:00:------:--</t>
  </si>
  <si>
    <t>21:0261:000949</t>
  </si>
  <si>
    <t>21:0123:000774</t>
  </si>
  <si>
    <t>21:0123:000774:0001:0001:00</t>
  </si>
  <si>
    <t>082F  :775325:00:------:--</t>
  </si>
  <si>
    <t>21:0261:000950</t>
  </si>
  <si>
    <t>21:0123:000775</t>
  </si>
  <si>
    <t>21:0123:000775:0001:0001:00</t>
  </si>
  <si>
    <t>082F  :775326:9D:------:--</t>
  </si>
  <si>
    <t>21:0261:000951</t>
  </si>
  <si>
    <t>082F  :775327:00:------:--</t>
  </si>
  <si>
    <t>21:0261:000952</t>
  </si>
  <si>
    <t>21:0123:000776</t>
  </si>
  <si>
    <t>21:0123:000776:0001:0001:00</t>
  </si>
  <si>
    <t>082F  :775328:00:------:--</t>
  </si>
  <si>
    <t>21:0261:000953</t>
  </si>
  <si>
    <t>21:0123:000777</t>
  </si>
  <si>
    <t>21:0123:000777:0001:0001:00</t>
  </si>
  <si>
    <t>082F  :775329:00:------:--</t>
  </si>
  <si>
    <t>21:0261:000954</t>
  </si>
  <si>
    <t>21:0123:000778</t>
  </si>
  <si>
    <t>21:0123:000778:0001:0001:00</t>
  </si>
  <si>
    <t>082F  :775330:00:------:--</t>
  </si>
  <si>
    <t>21:0261:000955</t>
  </si>
  <si>
    <t>21:0123:000779</t>
  </si>
  <si>
    <t>21:0123:000779:0001:0001:00</t>
  </si>
  <si>
    <t>082F  :775331:00:------:--</t>
  </si>
  <si>
    <t>21:0261:000956</t>
  </si>
  <si>
    <t>21:0123:000780</t>
  </si>
  <si>
    <t>21:0123:000780:0001:0001:00</t>
  </si>
  <si>
    <t>082F  :775332:00:------:--</t>
  </si>
  <si>
    <t>21:0261:000957</t>
  </si>
  <si>
    <t>21:0123:000781</t>
  </si>
  <si>
    <t>21:0123:000781:0001:0001:00</t>
  </si>
  <si>
    <t>082F  :775333:00:------:--</t>
  </si>
  <si>
    <t>21:0261:000958</t>
  </si>
  <si>
    <t>21:0123:000782</t>
  </si>
  <si>
    <t>21:0123:000782:0001:0001:00</t>
  </si>
  <si>
    <t>082F  :775334:00:------:--</t>
  </si>
  <si>
    <t>21:0261:000959</t>
  </si>
  <si>
    <t>21:0123:000783</t>
  </si>
  <si>
    <t>21:0123:000783:0001:0001:00</t>
  </si>
  <si>
    <t>082F  :775335:00:------:--</t>
  </si>
  <si>
    <t>21:0261:000960</t>
  </si>
  <si>
    <t>21:0123:000784</t>
  </si>
  <si>
    <t>21:0123:000784:0001:0001:00</t>
  </si>
  <si>
    <t>082F  :775336:00:------:--</t>
  </si>
  <si>
    <t>21:0261:000961</t>
  </si>
  <si>
    <t>21:0123:000785</t>
  </si>
  <si>
    <t>21:0123:000785:0001:0001:00</t>
  </si>
  <si>
    <t>082F  :775337:00:------:--</t>
  </si>
  <si>
    <t>21:0261:000962</t>
  </si>
  <si>
    <t>21:0123:000786</t>
  </si>
  <si>
    <t>21:0123:000786:0001:0001:00</t>
  </si>
  <si>
    <t>082F  :775338:00:------:--</t>
  </si>
  <si>
    <t>21:0261:000963</t>
  </si>
  <si>
    <t>21:0123:000787:0001:0001:01</t>
  </si>
  <si>
    <t>082F  :775339:00:------:--</t>
  </si>
  <si>
    <t>21:0261:000964</t>
  </si>
  <si>
    <t>21:0123:000788</t>
  </si>
  <si>
    <t>21:0123:000788:0001:0001:00</t>
  </si>
  <si>
    <t>082F  :775340:00:------:--</t>
  </si>
  <si>
    <t>21:0261:000965</t>
  </si>
  <si>
    <t>21:0123:000789</t>
  </si>
  <si>
    <t>21:0123:000789:0001:0001:00</t>
  </si>
  <si>
    <t>082F  :775341:80:775359:00</t>
  </si>
  <si>
    <t>21:0261:000966</t>
  </si>
  <si>
    <t>21:0123:000805</t>
  </si>
  <si>
    <t>21:0123:000805:0001:0001:02</t>
  </si>
  <si>
    <t>082F  :775342:10:------:--</t>
  </si>
  <si>
    <t>21:0261:000967</t>
  </si>
  <si>
    <t>21:0123:000790</t>
  </si>
  <si>
    <t>21:0123:000790:0001:0001:00</t>
  </si>
  <si>
    <t>082F  :775343:20:775342:10</t>
  </si>
  <si>
    <t>21:0261:000968</t>
  </si>
  <si>
    <t>21:0123:000790:0002:0001:00</t>
  </si>
  <si>
    <t>082F  :775344:00:------:--</t>
  </si>
  <si>
    <t>21:0261:000969</t>
  </si>
  <si>
    <t>21:0123:000791</t>
  </si>
  <si>
    <t>21:0123:000791:0001:0001:00</t>
  </si>
  <si>
    <t>082F  :775345:00:------:--</t>
  </si>
  <si>
    <t>21:0261:000970</t>
  </si>
  <si>
    <t>21:0123:000792</t>
  </si>
  <si>
    <t>21:0123:000792:0001:0001:00</t>
  </si>
  <si>
    <t>082F  :775346:00:------:--</t>
  </si>
  <si>
    <t>21:0261:000971</t>
  </si>
  <si>
    <t>21:0123:000793</t>
  </si>
  <si>
    <t>21:0123:000793:0001:0001:00</t>
  </si>
  <si>
    <t>082F  :775347:00:------:--</t>
  </si>
  <si>
    <t>21:0261:000972</t>
  </si>
  <si>
    <t>21:0123:000794</t>
  </si>
  <si>
    <t>21:0123:000794:0001:0001:00</t>
  </si>
  <si>
    <t>082F  :775348:00:------:--</t>
  </si>
  <si>
    <t>21:0261:000973</t>
  </si>
  <si>
    <t>21:0123:000795</t>
  </si>
  <si>
    <t>21:0123:000795:0001:0001:00</t>
  </si>
  <si>
    <t>082F  :775349:00:------:--</t>
  </si>
  <si>
    <t>21:0261:000974</t>
  </si>
  <si>
    <t>21:0123:000796</t>
  </si>
  <si>
    <t>21:0123:000796:0001:0001:00</t>
  </si>
  <si>
    <t>082F  :775350:00:------:--</t>
  </si>
  <si>
    <t>21:0261:000975</t>
  </si>
  <si>
    <t>21:0123:000797</t>
  </si>
  <si>
    <t>21:0123:000797:0001:0001:00</t>
  </si>
  <si>
    <t>082F  :775351:00:------:--</t>
  </si>
  <si>
    <t>21:0261:000976</t>
  </si>
  <si>
    <t>21:0123:000798</t>
  </si>
  <si>
    <t>21:0123:000798:0001:0001:00</t>
  </si>
  <si>
    <t>082F  :775352:00:------:--</t>
  </si>
  <si>
    <t>21:0261:000977</t>
  </si>
  <si>
    <t>21:0123:000799</t>
  </si>
  <si>
    <t>21:0123:000799:0001:0001:00</t>
  </si>
  <si>
    <t>082F  :775353:00:------:--</t>
  </si>
  <si>
    <t>21:0261:000978</t>
  </si>
  <si>
    <t>21:0123:000800</t>
  </si>
  <si>
    <t>21:0123:000800:0001:0001:00</t>
  </si>
  <si>
    <t>082F  :775354:00:------:--</t>
  </si>
  <si>
    <t>21:0261:000979</t>
  </si>
  <si>
    <t>21:0123:000801</t>
  </si>
  <si>
    <t>21:0123:000801:0001:0001:00</t>
  </si>
  <si>
    <t>082F  :775355:9D:------:--</t>
  </si>
  <si>
    <t>21:0261:000980</t>
  </si>
  <si>
    <t>082F  :775356:00:------:--</t>
  </si>
  <si>
    <t>21:0261:000981</t>
  </si>
  <si>
    <t>21:0123:000802</t>
  </si>
  <si>
    <t>21:0123:000802:0001:0001:00</t>
  </si>
  <si>
    <t>082F  :775357:00:------:--</t>
  </si>
  <si>
    <t>21:0261:000982</t>
  </si>
  <si>
    <t>21:0123:000803</t>
  </si>
  <si>
    <t>21:0123:000803:0001:0001:00</t>
  </si>
  <si>
    <t>082F  :775358:00:------:--</t>
  </si>
  <si>
    <t>21:0261:000983</t>
  </si>
  <si>
    <t>21:0123:000804</t>
  </si>
  <si>
    <t>21:0123:000804:0001:0001:00</t>
  </si>
  <si>
    <t>082F  :775359:00:------:--</t>
  </si>
  <si>
    <t>21:0261:000984</t>
  </si>
  <si>
    <t>21:0123:000805:0001:0001:01</t>
  </si>
  <si>
    <t>082F  :775360:00:------:--</t>
  </si>
  <si>
    <t>21:0261:000985</t>
  </si>
  <si>
    <t>21:0123:000806</t>
  </si>
  <si>
    <t>21:0123:000806:0001:0001:00</t>
  </si>
  <si>
    <t>082F  :775361:80:775365:00</t>
  </si>
  <si>
    <t>21:0261:000986</t>
  </si>
  <si>
    <t>21:0123:000809</t>
  </si>
  <si>
    <t>21:0123:000809:0001:0001:02</t>
  </si>
  <si>
    <t>082F  :775362:00:------:--</t>
  </si>
  <si>
    <t>21:0261:000987</t>
  </si>
  <si>
    <t>21:0123:000807</t>
  </si>
  <si>
    <t>21:0123:000807:0001:0001:00</t>
  </si>
  <si>
    <t>082F  :775363:10:------:--</t>
  </si>
  <si>
    <t>21:0261:000988</t>
  </si>
  <si>
    <t>21:0123:000808</t>
  </si>
  <si>
    <t>21:0123:000808:0001:0001:00</t>
  </si>
  <si>
    <t>082F  :775364:20:775363:10</t>
  </si>
  <si>
    <t>21:0261:000989</t>
  </si>
  <si>
    <t>21:0123:000808:0002:0001:00</t>
  </si>
  <si>
    <t>082F  :775365:00:------:--</t>
  </si>
  <si>
    <t>21:0261:000990</t>
  </si>
  <si>
    <t>21:0123:000809:0001:0001:01</t>
  </si>
  <si>
    <t>082F  :775366:00:------:--</t>
  </si>
  <si>
    <t>21:0261:000991</t>
  </si>
  <si>
    <t>21:0123:000810</t>
  </si>
  <si>
    <t>21:0123:000810:0001:0001:00</t>
  </si>
  <si>
    <t>082F  :775367:00:------:--</t>
  </si>
  <si>
    <t>21:0261:000992</t>
  </si>
  <si>
    <t>21:0123:000811</t>
  </si>
  <si>
    <t>21:0123:000811:0001:0001:00</t>
  </si>
  <si>
    <t>082F  :775368:00:------:--</t>
  </si>
  <si>
    <t>21:0261:000993</t>
  </si>
  <si>
    <t>21:0123:000812</t>
  </si>
  <si>
    <t>21:0123:000812:0001:0001:00</t>
  </si>
  <si>
    <t>082F  :775369:00:------:--</t>
  </si>
  <si>
    <t>21:0261:000994</t>
  </si>
  <si>
    <t>21:0123:000813</t>
  </si>
  <si>
    <t>21:0123:000813:0001:0001:00</t>
  </si>
  <si>
    <t>082F  :775370:00:------:--</t>
  </si>
  <si>
    <t>21:0261:000995</t>
  </si>
  <si>
    <t>21:0123:000814</t>
  </si>
  <si>
    <t>21:0123:000814:0001:0001:00</t>
  </si>
  <si>
    <t>082F  :775371:00:------:--</t>
  </si>
  <si>
    <t>21:0261:000996</t>
  </si>
  <si>
    <t>21:0123:000815</t>
  </si>
  <si>
    <t>21:0123:000815:0001:0001:00</t>
  </si>
  <si>
    <t>082F  :775372:00:------:--</t>
  </si>
  <si>
    <t>21:0261:000997</t>
  </si>
  <si>
    <t>21:0123:000816</t>
  </si>
  <si>
    <t>21:0123:000816:0001:0001:00</t>
  </si>
  <si>
    <t>082F  :775373:91:------:--</t>
  </si>
  <si>
    <t>21:0261:000998</t>
  </si>
  <si>
    <t>082F  :775374:00:------:--</t>
  </si>
  <si>
    <t>21:0261:000999</t>
  </si>
  <si>
    <t>21:0123:000817</t>
  </si>
  <si>
    <t>21:0123:000817:0001:0001:00</t>
  </si>
  <si>
    <t>082F  :775375:00:------:--</t>
  </si>
  <si>
    <t>21:0261:001000</t>
  </si>
  <si>
    <t>21:0123:000818</t>
  </si>
  <si>
    <t>21:0123:000818:0001:0001:00</t>
  </si>
  <si>
    <t>082F  :775376:00:------:--</t>
  </si>
  <si>
    <t>21:0261:001001</t>
  </si>
  <si>
    <t>21:0123:000819</t>
  </si>
  <si>
    <t>21:0123:000819:0001:0001:00</t>
  </si>
  <si>
    <t>082F  :775377:00:------:--</t>
  </si>
  <si>
    <t>21:0261:001002</t>
  </si>
  <si>
    <t>21:0123:000820</t>
  </si>
  <si>
    <t>21:0123:000820:0001:0001:00</t>
  </si>
  <si>
    <t>082F  :775378:00:------:--</t>
  </si>
  <si>
    <t>21:0261:001003</t>
  </si>
  <si>
    <t>21:0123:000821</t>
  </si>
  <si>
    <t>21:0123:000821:0001:0001:00</t>
  </si>
  <si>
    <t>082F  :775379:00:------:--</t>
  </si>
  <si>
    <t>21:0261:001004</t>
  </si>
  <si>
    <t>21:0123:000822</t>
  </si>
  <si>
    <t>21:0123:000822:0001:0001:00</t>
  </si>
  <si>
    <t>082F  :775380:00:------:--</t>
  </si>
  <si>
    <t>21:0261:001005</t>
  </si>
  <si>
    <t>21:0123:000823</t>
  </si>
  <si>
    <t>21:0123:000823:0001:0001:00</t>
  </si>
  <si>
    <t>082F  :775381:80:775393:00</t>
  </si>
  <si>
    <t>21:0261:001006</t>
  </si>
  <si>
    <t>21:0123:000833</t>
  </si>
  <si>
    <t>21:0123:000833:0001:0001:02</t>
  </si>
  <si>
    <t>082F  :775382:00:------:--</t>
  </si>
  <si>
    <t>21:0261:001007</t>
  </si>
  <si>
    <t>21:0123:000824</t>
  </si>
  <si>
    <t>21:0123:000824:0001:0001:00</t>
  </si>
  <si>
    <t>082F  :775383:00:------:--</t>
  </si>
  <si>
    <t>21:0261:001008</t>
  </si>
  <si>
    <t>21:0123:000825</t>
  </si>
  <si>
    <t>21:0123:000825:0001:0001:00</t>
  </si>
  <si>
    <t>082F  :775384:00:------:--</t>
  </si>
  <si>
    <t>21:0261:001009</t>
  </si>
  <si>
    <t>21:0123:000826</t>
  </si>
  <si>
    <t>21:0123:000826:0001:0001:00</t>
  </si>
  <si>
    <t>082F  :775385:10:------:--</t>
  </si>
  <si>
    <t>21:0261:001010</t>
  </si>
  <si>
    <t>21:0123:000827</t>
  </si>
  <si>
    <t>21:0123:000827:0001:0001:00</t>
  </si>
  <si>
    <t>082F  :775386:20:775385:10</t>
  </si>
  <si>
    <t>21:0261:001011</t>
  </si>
  <si>
    <t>21:0123:000827:0002:0001:00</t>
  </si>
  <si>
    <t>082F  :775387:91:------:--</t>
  </si>
  <si>
    <t>21:0261:001012</t>
  </si>
  <si>
    <t>082F  :775388:00:------:--</t>
  </si>
  <si>
    <t>21:0261:001013</t>
  </si>
  <si>
    <t>21:0123:000828</t>
  </si>
  <si>
    <t>21:0123:000828:0001:0001:00</t>
  </si>
  <si>
    <t>082F  :775389:00:------:--</t>
  </si>
  <si>
    <t>21:0261:001014</t>
  </si>
  <si>
    <t>21:0123:000829</t>
  </si>
  <si>
    <t>21:0123:000829:0001:0001:00</t>
  </si>
  <si>
    <t>082F  :775390:00:------:--</t>
  </si>
  <si>
    <t>21:0261:001015</t>
  </si>
  <si>
    <t>21:0123:000830</t>
  </si>
  <si>
    <t>21:0123:000830:0001:0001:00</t>
  </si>
  <si>
    <t>082F  :775391:00:------:--</t>
  </si>
  <si>
    <t>21:0261:001016</t>
  </si>
  <si>
    <t>21:0123:000831</t>
  </si>
  <si>
    <t>21:0123:000831:0001:0001:00</t>
  </si>
  <si>
    <t>082F  :775392:00:------:--</t>
  </si>
  <si>
    <t>21:0261:001017</t>
  </si>
  <si>
    <t>21:0123:000832</t>
  </si>
  <si>
    <t>21:0123:000832:0001:0001:00</t>
  </si>
  <si>
    <t>082F  :775393:00:------:--</t>
  </si>
  <si>
    <t>21:0261:001018</t>
  </si>
  <si>
    <t>21:0123:000833:0001:0001:01</t>
  </si>
  <si>
    <t>082F  :775394:00:------:--</t>
  </si>
  <si>
    <t>21:0261:001019</t>
  </si>
  <si>
    <t>21:0123:000834</t>
  </si>
  <si>
    <t>21:0123:000834:0001:0001:00</t>
  </si>
  <si>
    <t>082F  :775395:00:------:--</t>
  </si>
  <si>
    <t>21:0261:001020</t>
  </si>
  <si>
    <t>21:0123:000835</t>
  </si>
  <si>
    <t>21:0123:000835:0001:0001:00</t>
  </si>
  <si>
    <t>082F  :775396:00:------:--</t>
  </si>
  <si>
    <t>21:0261:001021</t>
  </si>
  <si>
    <t>21:0123:000836</t>
  </si>
  <si>
    <t>21:0123:000836:0001:0001:00</t>
  </si>
  <si>
    <t>082F  :775397:00:------:--</t>
  </si>
  <si>
    <t>21:0261:001022</t>
  </si>
  <si>
    <t>21:0123:000837</t>
  </si>
  <si>
    <t>21:0123:000837:0001:0001:00</t>
  </si>
  <si>
    <t>082F  :775398:00:------:--</t>
  </si>
  <si>
    <t>21:0261:001023</t>
  </si>
  <si>
    <t>21:0123:000838</t>
  </si>
  <si>
    <t>21:0123:000838:0001:0001:00</t>
  </si>
  <si>
    <t>082F  :775399:00:------:--</t>
  </si>
  <si>
    <t>21:0261:001024</t>
  </si>
  <si>
    <t>21:0123:000839</t>
  </si>
  <si>
    <t>21:0123:000839:0001:0001:00</t>
  </si>
  <si>
    <t>082F  :775400:00:------:--</t>
  </si>
  <si>
    <t>21:0261:001025</t>
  </si>
  <si>
    <t>21:0123:000840</t>
  </si>
  <si>
    <t>21:0123:000840:0001:0001:00</t>
  </si>
  <si>
    <t>082F  :775401:80:775406:00</t>
  </si>
  <si>
    <t>21:0261:001026</t>
  </si>
  <si>
    <t>21:0123:000844</t>
  </si>
  <si>
    <t>21:0123:000844:0001:0001:02</t>
  </si>
  <si>
    <t>082F  :775402:10:------:--</t>
  </si>
  <si>
    <t>21:0261:001027</t>
  </si>
  <si>
    <t>21:0123:000841</t>
  </si>
  <si>
    <t>21:0123:000841:0001:0001:00</t>
  </si>
  <si>
    <t>082F  :775403:20:775402:10</t>
  </si>
  <si>
    <t>21:0261:001028</t>
  </si>
  <si>
    <t>21:0123:000841:0002:0001:00</t>
  </si>
  <si>
    <t>082F  :775404:00:------:--</t>
  </si>
  <si>
    <t>21:0261:001029</t>
  </si>
  <si>
    <t>21:0123:000842</t>
  </si>
  <si>
    <t>21:0123:000842:0001:0001:00</t>
  </si>
  <si>
    <t>082F  :775405:00:------:--</t>
  </si>
  <si>
    <t>21:0261:001030</t>
  </si>
  <si>
    <t>21:0123:000843</t>
  </si>
  <si>
    <t>21:0123:000843:0001:0001:00</t>
  </si>
  <si>
    <t>082F  :775406:00:------:--</t>
  </si>
  <si>
    <t>21:0261:001031</t>
  </si>
  <si>
    <t>21:0123:000844:0001:0001:01</t>
  </si>
  <si>
    <t>082F  :775407:91:------:--</t>
  </si>
  <si>
    <t>21:0261:001032</t>
  </si>
  <si>
    <t>082F  :775408:00:------:--</t>
  </si>
  <si>
    <t>21:0261:001033</t>
  </si>
  <si>
    <t>21:0123:000845</t>
  </si>
  <si>
    <t>21:0123:000845:0001:0001:00</t>
  </si>
  <si>
    <t>082F  :775409:00:------:--</t>
  </si>
  <si>
    <t>21:0261:001034</t>
  </si>
  <si>
    <t>21:0123:000846</t>
  </si>
  <si>
    <t>21:0123:000846:0001:0001:00</t>
  </si>
  <si>
    <t>082F  :775410:00:------:--</t>
  </si>
  <si>
    <t>21:0261:001035</t>
  </si>
  <si>
    <t>21:0123:000847</t>
  </si>
  <si>
    <t>21:0123:000847:0001:0001:00</t>
  </si>
  <si>
    <t>082F  :775411:00:------:--</t>
  </si>
  <si>
    <t>21:0261:001036</t>
  </si>
  <si>
    <t>21:0123:000848</t>
  </si>
  <si>
    <t>21:0123:000848:0001:0001:00</t>
  </si>
  <si>
    <t>082F  :775412:00:------:--</t>
  </si>
  <si>
    <t>21:0261:001037</t>
  </si>
  <si>
    <t>21:0123:000849</t>
  </si>
  <si>
    <t>21:0123:000849:0001:0001:00</t>
  </si>
  <si>
    <t>082F  :775413:00:------:--</t>
  </si>
  <si>
    <t>21:0261:001038</t>
  </si>
  <si>
    <t>21:0123:000850</t>
  </si>
  <si>
    <t>21:0123:000850:0001:0001:00</t>
  </si>
  <si>
    <t>082F  :775414:00:------:--</t>
  </si>
  <si>
    <t>21:0261:001039</t>
  </si>
  <si>
    <t>21:0123:000851</t>
  </si>
  <si>
    <t>21:0123:000851:0001:0001:00</t>
  </si>
  <si>
    <t>082F  :775415:00:------:--</t>
  </si>
  <si>
    <t>21:0261:001040</t>
  </si>
  <si>
    <t>21:0123:000852</t>
  </si>
  <si>
    <t>21:0123:000852:0001:0001:00</t>
  </si>
  <si>
    <t>082F  :775416:00:------:--</t>
  </si>
  <si>
    <t>21:0261:001041</t>
  </si>
  <si>
    <t>21:0123:000853</t>
  </si>
  <si>
    <t>21:0123:000853:0001:0001:00</t>
  </si>
  <si>
    <t>082F  :775417:00:------:--</t>
  </si>
  <si>
    <t>21:0261:001042</t>
  </si>
  <si>
    <t>21:0123:000854</t>
  </si>
  <si>
    <t>21:0123:000854:0001:0001:00</t>
  </si>
  <si>
    <t>082F  :775418:00:------:--</t>
  </si>
  <si>
    <t>21:0261:001043</t>
  </si>
  <si>
    <t>21:0123:000855</t>
  </si>
  <si>
    <t>21:0123:000855:0001:0001:00</t>
  </si>
  <si>
    <t>082F  :775419:00:------:--</t>
  </si>
  <si>
    <t>21:0261:001044</t>
  </si>
  <si>
    <t>21:0123:000856</t>
  </si>
  <si>
    <t>21:0123:000856:0001:0001:00</t>
  </si>
  <si>
    <t>082F  :775420:00:------:--</t>
  </si>
  <si>
    <t>21:0261:001045</t>
  </si>
  <si>
    <t>21:0123:000857</t>
  </si>
  <si>
    <t>21:0123:000857:0001:0001:00</t>
  </si>
  <si>
    <t>082F  :775421:80:775429:00</t>
  </si>
  <si>
    <t>21:0261:001046</t>
  </si>
  <si>
    <t>21:0123:000864</t>
  </si>
  <si>
    <t>21:0123:000864:0001:0001:02</t>
  </si>
  <si>
    <t>082F  :775422:00:------:--</t>
  </si>
  <si>
    <t>21:0261:001047</t>
  </si>
  <si>
    <t>21:0123:000858</t>
  </si>
  <si>
    <t>21:0123:000858:0001:0001:00</t>
  </si>
  <si>
    <t>082F  :775423:00:------:--</t>
  </si>
  <si>
    <t>21:0261:001048</t>
  </si>
  <si>
    <t>21:0123:000859</t>
  </si>
  <si>
    <t>21:0123:000859:0001:0001:00</t>
  </si>
  <si>
    <t>082F  :775424:10:------:--</t>
  </si>
  <si>
    <t>21:0261:001049</t>
  </si>
  <si>
    <t>21:0123:000860</t>
  </si>
  <si>
    <t>21:0123:000860:0001:0001:00</t>
  </si>
  <si>
    <t>082F  :775425:20:775424:10</t>
  </si>
  <si>
    <t>21:0261:001050</t>
  </si>
  <si>
    <t>21:0123:000860:0002:0001:00</t>
  </si>
  <si>
    <t>082F  :775426:00:------:--</t>
  </si>
  <si>
    <t>21:0261:001051</t>
  </si>
  <si>
    <t>21:0123:000861</t>
  </si>
  <si>
    <t>21:0123:000861:0001:0001:00</t>
  </si>
  <si>
    <t>082F  :775427:00:------:--</t>
  </si>
  <si>
    <t>21:0261:001052</t>
  </si>
  <si>
    <t>21:0123:000862</t>
  </si>
  <si>
    <t>21:0123:000862:0001:0001:00</t>
  </si>
  <si>
    <t>082F  :775428:00:------:--</t>
  </si>
  <si>
    <t>21:0261:001053</t>
  </si>
  <si>
    <t>21:0123:000863</t>
  </si>
  <si>
    <t>21:0123:000863:0001:0001:00</t>
  </si>
  <si>
    <t>082F  :775429:00:------:--</t>
  </si>
  <si>
    <t>21:0261:001054</t>
  </si>
  <si>
    <t>21:0123:000864:0001:0001:01</t>
  </si>
  <si>
    <t>082F  :775430:00:------:--</t>
  </si>
  <si>
    <t>21:0261:001055</t>
  </si>
  <si>
    <t>21:0123:000865</t>
  </si>
  <si>
    <t>21:0123:000865:0001:0001:00</t>
  </si>
  <si>
    <t>082F  :775431:00:------:--</t>
  </si>
  <si>
    <t>21:0261:001056</t>
  </si>
  <si>
    <t>21:0123:000866</t>
  </si>
  <si>
    <t>21:0123:000866:0001:0001:00</t>
  </si>
  <si>
    <t>082F  :775432:9E:------:--</t>
  </si>
  <si>
    <t>21:0261:001057</t>
  </si>
  <si>
    <t>082F  :775433:00:------:--</t>
  </si>
  <si>
    <t>21:0261:001058</t>
  </si>
  <si>
    <t>21:0123:000867</t>
  </si>
  <si>
    <t>21:0123:000867:0001:0001:00</t>
  </si>
  <si>
    <t>082F  :775434:00:------:--</t>
  </si>
  <si>
    <t>21:0261:001059</t>
  </si>
  <si>
    <t>21:0123:000868</t>
  </si>
  <si>
    <t>21:0123:000868:0001:0001:00</t>
  </si>
  <si>
    <t>082F  :775435:00:------:--</t>
  </si>
  <si>
    <t>21:0261:001060</t>
  </si>
  <si>
    <t>21:0123:000869</t>
  </si>
  <si>
    <t>21:0123:000869:0001:0001:00</t>
  </si>
  <si>
    <t>082F  :775436:00:------:--</t>
  </si>
  <si>
    <t>21:0261:001061</t>
  </si>
  <si>
    <t>21:0123:000870</t>
  </si>
  <si>
    <t>21:0123:000870:0001:0001:00</t>
  </si>
  <si>
    <t>082F  :775437:00:------:--</t>
  </si>
  <si>
    <t>21:0261:001062</t>
  </si>
  <si>
    <t>21:0123:000871</t>
  </si>
  <si>
    <t>21:0123:000871:0001:0001:00</t>
  </si>
  <si>
    <t>082F  :775438:00:------:--</t>
  </si>
  <si>
    <t>21:0261:001063</t>
  </si>
  <si>
    <t>21:0123:000872</t>
  </si>
  <si>
    <t>21:0123:000872:0001:0001:00</t>
  </si>
  <si>
    <t>082F  :777001:80:777010:00</t>
  </si>
  <si>
    <t>21:0261:001064</t>
  </si>
  <si>
    <t>21:0401:000038</t>
  </si>
  <si>
    <t>21:0401:000038:0001:0001:02</t>
  </si>
  <si>
    <t>082F  :777002:00:------:--</t>
  </si>
  <si>
    <t>21:0261:001065</t>
  </si>
  <si>
    <t>21:0401:000032</t>
  </si>
  <si>
    <t>21:0401:000032:0001:0001:00</t>
  </si>
  <si>
    <t>082F  :777003:00:------:--</t>
  </si>
  <si>
    <t>21:0261:001066</t>
  </si>
  <si>
    <t>21:0401:000033</t>
  </si>
  <si>
    <t>21:0401:000033:0001:0001:00</t>
  </si>
  <si>
    <t>082F  :777004:00:------:--</t>
  </si>
  <si>
    <t>21:0261:001067</t>
  </si>
  <si>
    <t>21:0123:000873</t>
  </si>
  <si>
    <t>21:0123:000873:0001:0001:00</t>
  </si>
  <si>
    <t>082F  :777005:00:------:--</t>
  </si>
  <si>
    <t>21:0261:001068</t>
  </si>
  <si>
    <t>21:0401:000034</t>
  </si>
  <si>
    <t>21:0401:000034:0001:0001:00</t>
  </si>
  <si>
    <t>082F  :777006:00:------:--</t>
  </si>
  <si>
    <t>21:0261:001069</t>
  </si>
  <si>
    <t>21:0401:000035</t>
  </si>
  <si>
    <t>21:0401:000035:0001:0001:00</t>
  </si>
  <si>
    <t>082F  :777007:10:------:--</t>
  </si>
  <si>
    <t>21:0261:001070</t>
  </si>
  <si>
    <t>21:0401:000036</t>
  </si>
  <si>
    <t>21:0401:000036:0001:0001:00</t>
  </si>
  <si>
    <t>082F  :777008:20:777007:10</t>
  </si>
  <si>
    <t>21:0261:001071</t>
  </si>
  <si>
    <t>21:0401:000036:0002:0001:00</t>
  </si>
  <si>
    <t>082F  :777009:00:------:--</t>
  </si>
  <si>
    <t>21:0261:001072</t>
  </si>
  <si>
    <t>21:0401:000037</t>
  </si>
  <si>
    <t>21:0401:000037:0001:0001:00</t>
  </si>
  <si>
    <t>082F  :777010:00:------:--</t>
  </si>
  <si>
    <t>21:0261:001073</t>
  </si>
  <si>
    <t>21:0401:000038:0001:0001:01</t>
  </si>
  <si>
    <t>082F  :777011:00:------:--</t>
  </si>
  <si>
    <t>21:0261:001074</t>
  </si>
  <si>
    <t>21:0401:000039</t>
  </si>
  <si>
    <t>21:0401:000039:0001:0001:00</t>
  </si>
  <si>
    <t>082F  :777012:00:------:--</t>
  </si>
  <si>
    <t>21:0261:001075</t>
  </si>
  <si>
    <t>21:0401:000040</t>
  </si>
  <si>
    <t>21:0401:000040:0001:0001:00</t>
  </si>
  <si>
    <t>082F  :777013:00:------:--</t>
  </si>
  <si>
    <t>21:0261:001076</t>
  </si>
  <si>
    <t>21:0401:000041</t>
  </si>
  <si>
    <t>21:0401:000041:0001:0001:00</t>
  </si>
  <si>
    <t>082F  :777014:00:------:--</t>
  </si>
  <si>
    <t>21:0261:001077</t>
  </si>
  <si>
    <t>21:0401:000042</t>
  </si>
  <si>
    <t>21:0401:000042:0001:0001:00</t>
  </si>
  <si>
    <t>082F  :777015:00:------:--</t>
  </si>
  <si>
    <t>21:0261:001078</t>
  </si>
  <si>
    <t>21:0401:000043</t>
  </si>
  <si>
    <t>21:0401:000043:0001:0001:00</t>
  </si>
  <si>
    <t>082F  :777016:00:------:--</t>
  </si>
  <si>
    <t>21:0261:001079</t>
  </si>
  <si>
    <t>21:0123:000874</t>
  </si>
  <si>
    <t>21:0123:000874:0001:0001:00</t>
  </si>
  <si>
    <t>082F  :777017:9D:------:--</t>
  </si>
  <si>
    <t>21:0261:001080</t>
  </si>
  <si>
    <t>082F  :777018:00:------:--</t>
  </si>
  <si>
    <t>21:0261:001081</t>
  </si>
  <si>
    <t>21:0123:000875</t>
  </si>
  <si>
    <t>21:0123:000875:0001:0001:00</t>
  </si>
  <si>
    <t>082F  :777019:00:------:--</t>
  </si>
  <si>
    <t>21:0261:001082</t>
  </si>
  <si>
    <t>21:0401:000044</t>
  </si>
  <si>
    <t>21:0401:000044:0001:0001:00</t>
  </si>
  <si>
    <t>082F  :777020:00:------:--</t>
  </si>
  <si>
    <t>21:0261:001083</t>
  </si>
  <si>
    <t>21:0123:000876</t>
  </si>
  <si>
    <t>21:0123:000876:0001:0001:00</t>
  </si>
  <si>
    <t>082F  :777021:80:777030:00</t>
  </si>
  <si>
    <t>21:0261:001084</t>
  </si>
  <si>
    <t>21:0123:000883</t>
  </si>
  <si>
    <t>21:0123:000883:0001:0001:02</t>
  </si>
  <si>
    <t>082F  :777022:00:------:--</t>
  </si>
  <si>
    <t>21:0261:001085</t>
  </si>
  <si>
    <t>21:0123:000877</t>
  </si>
  <si>
    <t>21:0123:000877:0001:0001:00</t>
  </si>
  <si>
    <t>082F  :777023:00:------:--</t>
  </si>
  <si>
    <t>21:0261:001086</t>
  </si>
  <si>
    <t>21:0123:000878</t>
  </si>
  <si>
    <t>21:0123:000878:0001:0001:00</t>
  </si>
  <si>
    <t>082F  :777024:00:------:--</t>
  </si>
  <si>
    <t>21:0261:001087</t>
  </si>
  <si>
    <t>21:0123:000879</t>
  </si>
  <si>
    <t>21:0123:000879:0001:0001:00</t>
  </si>
  <si>
    <t>082F  :777025:00:------:--</t>
  </si>
  <si>
    <t>21:0261:001088</t>
  </si>
  <si>
    <t>21:0123:000880</t>
  </si>
  <si>
    <t>21:0123:000880:0001:0001:00</t>
  </si>
  <si>
    <t>082F  :777026:00:------:--</t>
  </si>
  <si>
    <t>21:0261:001089</t>
  </si>
  <si>
    <t>21:0123:000881</t>
  </si>
  <si>
    <t>21:0123:000881:0001:0001:00</t>
  </si>
  <si>
    <t>082F  :777027:10:------:--</t>
  </si>
  <si>
    <t>21:0261:001090</t>
  </si>
  <si>
    <t>21:0123:000882</t>
  </si>
  <si>
    <t>21:0123:000882:0001:0001:00</t>
  </si>
  <si>
    <t>082F  :777028:20:777027:10</t>
  </si>
  <si>
    <t>21:0261:001091</t>
  </si>
  <si>
    <t>21:0123:000882:0002:0001:00</t>
  </si>
  <si>
    <t>082F  :777029:00:------:--</t>
  </si>
  <si>
    <t>21:0261:001092</t>
  </si>
  <si>
    <t>21:0401:000045</t>
  </si>
  <si>
    <t>21:0401:000045:0001:0001:00</t>
  </si>
  <si>
    <t>082F  :777030:00:------:--</t>
  </si>
  <si>
    <t>21:0261:001093</t>
  </si>
  <si>
    <t>21:0123:000883:0001:0001:01</t>
  </si>
  <si>
    <t>082F  :777031:00:------:--</t>
  </si>
  <si>
    <t>21:0261:001094</t>
  </si>
  <si>
    <t>21:0123:000884</t>
  </si>
  <si>
    <t>21:0123:000884:0001:0001:00</t>
  </si>
  <si>
    <t>082F  :777032:00:------:--</t>
  </si>
  <si>
    <t>21:0261:001095</t>
  </si>
  <si>
    <t>21:0401:000046</t>
  </si>
  <si>
    <t>21:0401:000046:0001:0001:00</t>
  </si>
  <si>
    <t>082F  :777033:00:------:--</t>
  </si>
  <si>
    <t>21:0261:001096</t>
  </si>
  <si>
    <t>21:0123:000885</t>
  </si>
  <si>
    <t>21:0123:000885:0001:0001:00</t>
  </si>
  <si>
    <t>082F  :777034:00:------:--</t>
  </si>
  <si>
    <t>21:0261:001097</t>
  </si>
  <si>
    <t>21:0123:000886</t>
  </si>
  <si>
    <t>21:0123:000886:0001:0001:00</t>
  </si>
  <si>
    <t>082F  :777035:00:------:--</t>
  </si>
  <si>
    <t>21:0261:001098</t>
  </si>
  <si>
    <t>21:0123:000887</t>
  </si>
  <si>
    <t>21:0123:000887:0001:0001:00</t>
  </si>
  <si>
    <t>082F  :777036:00:------:--</t>
  </si>
  <si>
    <t>21:0261:001099</t>
  </si>
  <si>
    <t>21:0123:000888</t>
  </si>
  <si>
    <t>21:0123:000888:0001:0001:00</t>
  </si>
  <si>
    <t>082F  :777037:00:------:--</t>
  </si>
  <si>
    <t>21:0261:001100</t>
  </si>
  <si>
    <t>21:0123:000889</t>
  </si>
  <si>
    <t>21:0123:000889:0001:0001:00</t>
  </si>
  <si>
    <t>082F  :777038:9E:------:--</t>
  </si>
  <si>
    <t>21:0261:001101</t>
  </si>
  <si>
    <t>082F  :777039:00:------:--</t>
  </si>
  <si>
    <t>21:0261:001102</t>
  </si>
  <si>
    <t>21:0123:000890</t>
  </si>
  <si>
    <t>21:0123:000890:0001:0001:00</t>
  </si>
  <si>
    <t>082F  :777040:00:------:--</t>
  </si>
  <si>
    <t>21:0261:001103</t>
  </si>
  <si>
    <t>21:0123:000891</t>
  </si>
  <si>
    <t>21:0123:000891:0001:0001:00</t>
  </si>
  <si>
    <t>082F  :777041:80:777043:00</t>
  </si>
  <si>
    <t>21:0261:001104</t>
  </si>
  <si>
    <t>21:0123:000893</t>
  </si>
  <si>
    <t>21:0123:000893:0001:0001:02</t>
  </si>
  <si>
    <t>082F  :777042:00:------:--</t>
  </si>
  <si>
    <t>21:0261:001105</t>
  </si>
  <si>
    <t>21:0123:000892</t>
  </si>
  <si>
    <t>21:0123:000892:0001:0001:00</t>
  </si>
  <si>
    <t>082F  :777043:00:------:--</t>
  </si>
  <si>
    <t>21:0261:001106</t>
  </si>
  <si>
    <t>21:0123:000893:0001:0001:01</t>
  </si>
  <si>
    <t>082F  :777044:00:------:--</t>
  </si>
  <si>
    <t>21:0261:001107</t>
  </si>
  <si>
    <t>21:0123:000894</t>
  </si>
  <si>
    <t>21:0123:000894:0001:0001:00</t>
  </si>
  <si>
    <t>082F  :777045:00:------:--</t>
  </si>
  <si>
    <t>21:0261:001108</t>
  </si>
  <si>
    <t>21:0123:000895</t>
  </si>
  <si>
    <t>21:0123:000895:0001:0001:00</t>
  </si>
  <si>
    <t>082F  :777046:00:------:--</t>
  </si>
  <si>
    <t>21:0261:001109</t>
  </si>
  <si>
    <t>21:0123:000896</t>
  </si>
  <si>
    <t>21:0123:000896:0001:0001:00</t>
  </si>
  <si>
    <t>082F  :777047:00:------:--</t>
  </si>
  <si>
    <t>21:0261:001110</t>
  </si>
  <si>
    <t>21:0123:000897</t>
  </si>
  <si>
    <t>21:0123:000897:0001:0001:00</t>
  </si>
  <si>
    <t>082F  :777048:00:------:--</t>
  </si>
  <si>
    <t>21:0261:001111</t>
  </si>
  <si>
    <t>21:0123:000898</t>
  </si>
  <si>
    <t>21:0123:000898:0001:0001:00</t>
  </si>
  <si>
    <t>082F  :777049:00:------:--</t>
  </si>
  <si>
    <t>21:0261:001112</t>
  </si>
  <si>
    <t>21:0123:000899</t>
  </si>
  <si>
    <t>21:0123:000899:0001:0001:00</t>
  </si>
  <si>
    <t>082F  :777050:00:------:--</t>
  </si>
  <si>
    <t>21:0261:001113</t>
  </si>
  <si>
    <t>21:0123:000900</t>
  </si>
  <si>
    <t>21:0123:000900:0001:0001:00</t>
  </si>
  <si>
    <t>082F  :777051:9D:------:--</t>
  </si>
  <si>
    <t>21:0261:001114</t>
  </si>
  <si>
    <t>082F  :777052:00:------:--</t>
  </si>
  <si>
    <t>21:0261:001115</t>
  </si>
  <si>
    <t>21:0123:000901</t>
  </si>
  <si>
    <t>21:0123:000901:0001:0001:00</t>
  </si>
  <si>
    <t>082F  :777053:00:------:--</t>
  </si>
  <si>
    <t>21:0261:001116</t>
  </si>
  <si>
    <t>21:0123:000902</t>
  </si>
  <si>
    <t>21:0123:000902:0001:0001:00</t>
  </si>
  <si>
    <t>082F  :777054:10:------:--</t>
  </si>
  <si>
    <t>21:0261:001117</t>
  </si>
  <si>
    <t>21:0123:000903</t>
  </si>
  <si>
    <t>21:0123:000903:0001:0001:00</t>
  </si>
  <si>
    <t>082F  :777055:20:777054:10</t>
  </si>
  <si>
    <t>21:0261:001118</t>
  </si>
  <si>
    <t>21:0123:000903:0002:0001:00</t>
  </si>
  <si>
    <t>082F  :777056:00:------:--</t>
  </si>
  <si>
    <t>21:0261:001119</t>
  </si>
  <si>
    <t>21:0123:000904</t>
  </si>
  <si>
    <t>21:0123:000904:0001:0001:00</t>
  </si>
  <si>
    <t>082F  :777057:00:------:--</t>
  </si>
  <si>
    <t>21:0261:001120</t>
  </si>
  <si>
    <t>21:0123:000905</t>
  </si>
  <si>
    <t>21:0123:000905:0001:0001:00</t>
  </si>
  <si>
    <t>082F  :777058:00:------:--</t>
  </si>
  <si>
    <t>21:0261:001121</t>
  </si>
  <si>
    <t>21:0123:000906</t>
  </si>
  <si>
    <t>21:0123:000906:0001:0001:00</t>
  </si>
  <si>
    <t>082F  :777059:00:------:--</t>
  </si>
  <si>
    <t>21:0261:001122</t>
  </si>
  <si>
    <t>21:0123:000907</t>
  </si>
  <si>
    <t>21:0123:000907:0001:0001:00</t>
  </si>
  <si>
    <t>082F  :777060:00:------:--</t>
  </si>
  <si>
    <t>21:0261:001123</t>
  </si>
  <si>
    <t>21:0123:000908</t>
  </si>
  <si>
    <t>21:0123:000908:0001:0001:00</t>
  </si>
  <si>
    <t>082F  :777061:80:777071:00</t>
  </si>
  <si>
    <t>21:0261:001124</t>
  </si>
  <si>
    <t>21:0123:000917</t>
  </si>
  <si>
    <t>21:0123:000917:0001:0001:02</t>
  </si>
  <si>
    <t>082F  :777062:00:------:--</t>
  </si>
  <si>
    <t>21:0261:001125</t>
  </si>
  <si>
    <t>21:0123:000909</t>
  </si>
  <si>
    <t>21:0123:000909:0001:0001:00</t>
  </si>
  <si>
    <t>082F  :777063:00:------:--</t>
  </si>
  <si>
    <t>21:0261:001126</t>
  </si>
  <si>
    <t>21:0123:000910</t>
  </si>
  <si>
    <t>21:0123:000910:0001:0001:00</t>
  </si>
  <si>
    <t>082F  :777064:00:------:--</t>
  </si>
  <si>
    <t>21:0261:001127</t>
  </si>
  <si>
    <t>21:0123:000911</t>
  </si>
  <si>
    <t>21:0123:000911:0001:0001:00</t>
  </si>
  <si>
    <t>082F  :777065:00:------:--</t>
  </si>
  <si>
    <t>21:0261:001128</t>
  </si>
  <si>
    <t>21:0123:000912</t>
  </si>
  <si>
    <t>21:0123:000912:0001:0001:00</t>
  </si>
  <si>
    <t>082F  :777066:00:------:--</t>
  </si>
  <si>
    <t>21:0261:001129</t>
  </si>
  <si>
    <t>21:0123:000913</t>
  </si>
  <si>
    <t>21:0123:000913:0001:0001:00</t>
  </si>
  <si>
    <t>082F  :777067:00:------:--</t>
  </si>
  <si>
    <t>21:0261:001130</t>
  </si>
  <si>
    <t>21:0123:000914</t>
  </si>
  <si>
    <t>21:0123:000914:0001:0001:00</t>
  </si>
  <si>
    <t>082F  :777068:00:------:--</t>
  </si>
  <si>
    <t>21:0261:001131</t>
  </si>
  <si>
    <t>21:0123:000915</t>
  </si>
  <si>
    <t>21:0123:000915:0001:0001:00</t>
  </si>
  <si>
    <t>082F  :777069:10:------:--</t>
  </si>
  <si>
    <t>21:0261:001132</t>
  </si>
  <si>
    <t>21:0123:000916</t>
  </si>
  <si>
    <t>21:0123:000916:0001:0001:00</t>
  </si>
  <si>
    <t>082F  :777070:20:777069:10</t>
  </si>
  <si>
    <t>21:0261:001133</t>
  </si>
  <si>
    <t>21:0123:000916:0002:0001:00</t>
  </si>
  <si>
    <t>082F  :777071:00:------:--</t>
  </si>
  <si>
    <t>21:0261:001134</t>
  </si>
  <si>
    <t>21:0123:000917:0001:0001:01</t>
  </si>
  <si>
    <t>082F  :777072:00:------:--</t>
  </si>
  <si>
    <t>21:0261:001135</t>
  </si>
  <si>
    <t>21:0123:000918</t>
  </si>
  <si>
    <t>21:0123:000918:0001:0001:00</t>
  </si>
  <si>
    <t>082F  :777073:00:------:--</t>
  </si>
  <si>
    <t>21:0261:001136</t>
  </si>
  <si>
    <t>21:0123:000919</t>
  </si>
  <si>
    <t>21:0123:000919:0001:0001:00</t>
  </si>
  <si>
    <t>082F  :777074:00:------:--</t>
  </si>
  <si>
    <t>21:0261:001137</t>
  </si>
  <si>
    <t>21:0123:000920</t>
  </si>
  <si>
    <t>21:0123:000920:0001:0001:00</t>
  </si>
  <si>
    <t>082F  :777075:00:------:--</t>
  </si>
  <si>
    <t>21:0261:001138</t>
  </si>
  <si>
    <t>21:0123:000921</t>
  </si>
  <si>
    <t>21:0123:000921:0001:0001:00</t>
  </si>
  <si>
    <t>082F  :777076:00:------:--</t>
  </si>
  <si>
    <t>21:0261:001139</t>
  </si>
  <si>
    <t>21:0123:000922</t>
  </si>
  <si>
    <t>21:0123:000922:0001:0001:00</t>
  </si>
  <si>
    <t>082F  :777077:00:------:--</t>
  </si>
  <si>
    <t>21:0261:001140</t>
  </si>
  <si>
    <t>21:0123:000923</t>
  </si>
  <si>
    <t>21:0123:000923:0001:0001:00</t>
  </si>
  <si>
    <t>082F  :777078:00:------:--</t>
  </si>
  <si>
    <t>21:0261:001141</t>
  </si>
  <si>
    <t>21:0123:000924</t>
  </si>
  <si>
    <t>21:0123:000924:0001:0001:00</t>
  </si>
  <si>
    <t>082F  :777079:00:------:--</t>
  </si>
  <si>
    <t>21:0261:001142</t>
  </si>
  <si>
    <t>21:0123:000925</t>
  </si>
  <si>
    <t>21:0123:000925:0001:0001:00</t>
  </si>
  <si>
    <t>082F  :777080:9E:------:--</t>
  </si>
  <si>
    <t>21:0261:001143</t>
  </si>
  <si>
    <t>082F  :777081:80:777088:00</t>
  </si>
  <si>
    <t>21:0261:001144</t>
  </si>
  <si>
    <t>21:0123:000931</t>
  </si>
  <si>
    <t>21:0123:000931:0001:0001:02</t>
  </si>
  <si>
    <t>082F  :777082:00:------:--</t>
  </si>
  <si>
    <t>21:0261:001145</t>
  </si>
  <si>
    <t>21:0123:000926</t>
  </si>
  <si>
    <t>21:0123:000926:0001:0001:00</t>
  </si>
  <si>
    <t>082F  :777083:00:------:--</t>
  </si>
  <si>
    <t>21:0261:001146</t>
  </si>
  <si>
    <t>21:0123:000927</t>
  </si>
  <si>
    <t>21:0123:000927:0001:0001:00</t>
  </si>
  <si>
    <t>082F  :777084:00:------:--</t>
  </si>
  <si>
    <t>21:0261:001147</t>
  </si>
  <si>
    <t>21:0123:000928</t>
  </si>
  <si>
    <t>21:0123:000928:0001:0001:00</t>
  </si>
  <si>
    <t>082F  :777085:00:------:--</t>
  </si>
  <si>
    <t>21:0261:001148</t>
  </si>
  <si>
    <t>21:0123:000929</t>
  </si>
  <si>
    <t>21:0123:000929:0001:0001:00</t>
  </si>
  <si>
    <t>082F  :777086:10:------:--</t>
  </si>
  <si>
    <t>21:0261:001149</t>
  </si>
  <si>
    <t>21:0123:000930</t>
  </si>
  <si>
    <t>21:0123:000930:0001:0001:00</t>
  </si>
  <si>
    <t>082F  :777087:20:777086:10</t>
  </si>
  <si>
    <t>21:0261:001150</t>
  </si>
  <si>
    <t>21:0123:000930:0002:0001:00</t>
  </si>
  <si>
    <t>082F  :777088:00:------:--</t>
  </si>
  <si>
    <t>21:0261:001151</t>
  </si>
  <si>
    <t>21:0123:000931:0001:0001:01</t>
  </si>
  <si>
    <t>082F  :777089:00:------:--</t>
  </si>
  <si>
    <t>21:0261:001152</t>
  </si>
  <si>
    <t>21:0123:000932</t>
  </si>
  <si>
    <t>21:0123:000932:0001:0001:00</t>
  </si>
  <si>
    <t>082F  :777090:00:------:--</t>
  </si>
  <si>
    <t>21:0261:001153</t>
  </si>
  <si>
    <t>21:0123:000933</t>
  </si>
  <si>
    <t>21:0123:000933:0001:0001:00</t>
  </si>
  <si>
    <t>082F  :777091:00:------:--</t>
  </si>
  <si>
    <t>21:0261:001154</t>
  </si>
  <si>
    <t>21:0123:000934</t>
  </si>
  <si>
    <t>21:0123:000934:0001:0001:00</t>
  </si>
  <si>
    <t>082F  :777092:00:------:--</t>
  </si>
  <si>
    <t>21:0261:001155</t>
  </si>
  <si>
    <t>21:0123:000935</t>
  </si>
  <si>
    <t>21:0123:000935:0001:0001:00</t>
  </si>
  <si>
    <t>082F  :777093:00:------:--</t>
  </si>
  <si>
    <t>21:0261:001156</t>
  </si>
  <si>
    <t>21:0123:000936</t>
  </si>
  <si>
    <t>21:0123:000936:0001:0001:00</t>
  </si>
  <si>
    <t>082F  :777094:00:------:--</t>
  </si>
  <si>
    <t>21:0261:001157</t>
  </si>
  <si>
    <t>21:0123:000937</t>
  </si>
  <si>
    <t>21:0123:000937:0001:0001:00</t>
  </si>
  <si>
    <t>082F  :777095:9E:------:--</t>
  </si>
  <si>
    <t>21:0261:001158</t>
  </si>
  <si>
    <t>082F  :777096:00:------:--</t>
  </si>
  <si>
    <t>21:0261:001159</t>
  </si>
  <si>
    <t>21:0123:000938</t>
  </si>
  <si>
    <t>21:0123:000938:0001:0001:00</t>
  </si>
  <si>
    <t>082F  :777097:00:------:--</t>
  </si>
  <si>
    <t>21:0261:001160</t>
  </si>
  <si>
    <t>21:0123:000939</t>
  </si>
  <si>
    <t>21:0123:000939:0001:0001:00</t>
  </si>
  <si>
    <t>082F  :777098:00:------:--</t>
  </si>
  <si>
    <t>21:0261:001161</t>
  </si>
  <si>
    <t>21:0123:000940</t>
  </si>
  <si>
    <t>21:0123:000940:0001:0001:00</t>
  </si>
  <si>
    <t>082F  :777099:00:------:--</t>
  </si>
  <si>
    <t>21:0261:001162</t>
  </si>
  <si>
    <t>21:0123:000941</t>
  </si>
  <si>
    <t>21:0123:000941:0001:0001:00</t>
  </si>
  <si>
    <t>082F  :777100:00:------:--</t>
  </si>
  <si>
    <t>21:0261:001163</t>
  </si>
  <si>
    <t>21:0123:000942</t>
  </si>
  <si>
    <t>21:0123:000942:0001:0001:00</t>
  </si>
  <si>
    <t>082F  :777101:80:777106:10</t>
  </si>
  <si>
    <t>21:0261:001164</t>
  </si>
  <si>
    <t>21:0123:000947</t>
  </si>
  <si>
    <t>21:0123:000947:0001:0001:02</t>
  </si>
  <si>
    <t>082F  :777102:00:------:--</t>
  </si>
  <si>
    <t>21:0261:001165</t>
  </si>
  <si>
    <t>21:0123:000943</t>
  </si>
  <si>
    <t>21:0123:000943:0001:0001:00</t>
  </si>
  <si>
    <t>082F  :777103:00:------:--</t>
  </si>
  <si>
    <t>21:0261:001166</t>
  </si>
  <si>
    <t>21:0123:000944</t>
  </si>
  <si>
    <t>21:0123:000944:0001:0001:00</t>
  </si>
  <si>
    <t>082F  :777104:00:------:--</t>
  </si>
  <si>
    <t>21:0261:001167</t>
  </si>
  <si>
    <t>21:0123:000945</t>
  </si>
  <si>
    <t>21:0123:000945:0001:0001:00</t>
  </si>
  <si>
    <t>082F  :777105:00:------:--</t>
  </si>
  <si>
    <t>21:0261:001168</t>
  </si>
  <si>
    <t>21:0123:000946</t>
  </si>
  <si>
    <t>21:0123:000946:0001:0001:00</t>
  </si>
  <si>
    <t>082F  :777106:10:------:--</t>
  </si>
  <si>
    <t>21:0261:001169</t>
  </si>
  <si>
    <t>21:0123:000947:0001:0001:01</t>
  </si>
  <si>
    <t>082F  :777107:20:777106:10</t>
  </si>
  <si>
    <t>21:0261:001170</t>
  </si>
  <si>
    <t>21:0123:000947:0002:0001:00</t>
  </si>
  <si>
    <t>082F  :777108:00:------:--</t>
  </si>
  <si>
    <t>21:0261:001171</t>
  </si>
  <si>
    <t>21:0123:000948</t>
  </si>
  <si>
    <t>21:0123:000948:0001:0001:00</t>
  </si>
  <si>
    <t>082F  :777109:00:------:--</t>
  </si>
  <si>
    <t>21:0261:001172</t>
  </si>
  <si>
    <t>21:0123:000949</t>
  </si>
  <si>
    <t>21:0123:000949:0001:0001:00</t>
  </si>
  <si>
    <t>082F  :777110:00:------:--</t>
  </si>
  <si>
    <t>21:0261:001173</t>
  </si>
  <si>
    <t>21:0123:000950</t>
  </si>
  <si>
    <t>21:0123:000950:0001:0001:00</t>
  </si>
  <si>
    <t>082F  :777111:00:------:--</t>
  </si>
  <si>
    <t>21:0261:001174</t>
  </si>
  <si>
    <t>21:0123:000951</t>
  </si>
  <si>
    <t>21:0123:000951:0001:0001:00</t>
  </si>
  <si>
    <t>082F  :777112:00:------:--</t>
  </si>
  <si>
    <t>21:0261:001175</t>
  </si>
  <si>
    <t>21:0123:000952</t>
  </si>
  <si>
    <t>21:0123:000952:0001:0001:00</t>
  </si>
  <si>
    <t>082F  :777113:00:------:--</t>
  </si>
  <si>
    <t>21:0261:001176</t>
  </si>
  <si>
    <t>21:0123:000953</t>
  </si>
  <si>
    <t>21:0123:000953:0001:0001:00</t>
  </si>
  <si>
    <t>082F  :777114:00:------:--</t>
  </si>
  <si>
    <t>21:0261:001177</t>
  </si>
  <si>
    <t>21:0123:000954</t>
  </si>
  <si>
    <t>21:0123:000954:0001:0001:00</t>
  </si>
  <si>
    <t>082F  :777115:00:------:--</t>
  </si>
  <si>
    <t>21:0261:001178</t>
  </si>
  <si>
    <t>21:0123:000955</t>
  </si>
  <si>
    <t>21:0123:000955:0001:0001:00</t>
  </si>
  <si>
    <t>082F  :777116:00:------:--</t>
  </si>
  <si>
    <t>21:0261:001179</t>
  </si>
  <si>
    <t>21:0123:000956</t>
  </si>
  <si>
    <t>21:0123:000956:0001:0001:00</t>
  </si>
  <si>
    <t>082F  :777117:00:------:--</t>
  </si>
  <si>
    <t>21:0261:001180</t>
  </si>
  <si>
    <t>21:0123:000957</t>
  </si>
  <si>
    <t>21:0123:000957:0001:0001:00</t>
  </si>
  <si>
    <t>082F  :777118:9D:------:--</t>
  </si>
  <si>
    <t>21:0261:001181</t>
  </si>
  <si>
    <t>082F  :777119:00:------:--</t>
  </si>
  <si>
    <t>21:0261:001182</t>
  </si>
  <si>
    <t>21:0123:000958</t>
  </si>
  <si>
    <t>21:0123:000958:0001:0001:00</t>
  </si>
  <si>
    <t>082F  :777120:00:------:--</t>
  </si>
  <si>
    <t>21:0261:001183</t>
  </si>
  <si>
    <t>21:0123:000959</t>
  </si>
  <si>
    <t>21:0123:000959:0001:0001:00</t>
  </si>
  <si>
    <t>082F  :777121:80:777123:00</t>
  </si>
  <si>
    <t>21:0261:001184</t>
  </si>
  <si>
    <t>21:0123:000961</t>
  </si>
  <si>
    <t>21:0123:000961:0001:0001:02</t>
  </si>
  <si>
    <t>082F  :777122:00:------:--</t>
  </si>
  <si>
    <t>21:0261:001185</t>
  </si>
  <si>
    <t>21:0123:000960</t>
  </si>
  <si>
    <t>21:0123:000960:0001:0001:00</t>
  </si>
  <si>
    <t>082F  :777123:00:------:--</t>
  </si>
  <si>
    <t>21:0261:001186</t>
  </si>
  <si>
    <t>21:0123:000961:0001:0001:01</t>
  </si>
  <si>
    <t>082F  :777124:9E:------:--</t>
  </si>
  <si>
    <t>21:0261:001187</t>
  </si>
  <si>
    <t>082F  :777125:00:------:--</t>
  </si>
  <si>
    <t>21:0261:001188</t>
  </si>
  <si>
    <t>21:0123:000962</t>
  </si>
  <si>
    <t>21:0123:000962:0001:0001:00</t>
  </si>
  <si>
    <t>082F  :777126:00:------:--</t>
  </si>
  <si>
    <t>21:0261:001189</t>
  </si>
  <si>
    <t>21:0123:000963</t>
  </si>
  <si>
    <t>21:0123:000963:0001:0001:00</t>
  </si>
  <si>
    <t>082F  :777127:00:------:--</t>
  </si>
  <si>
    <t>21:0261:001190</t>
  </si>
  <si>
    <t>21:0123:000964</t>
  </si>
  <si>
    <t>21:0123:000964:0001:0001:00</t>
  </si>
  <si>
    <t>082F  :777128:00:------:--</t>
  </si>
  <si>
    <t>21:0261:001191</t>
  </si>
  <si>
    <t>21:0123:000965</t>
  </si>
  <si>
    <t>21:0123:000965:0001:0001:00</t>
  </si>
  <si>
    <t>082F  :777129:00:------:--</t>
  </si>
  <si>
    <t>21:0261:001192</t>
  </si>
  <si>
    <t>21:0123:000966</t>
  </si>
  <si>
    <t>21:0123:000966:0001:0001:00</t>
  </si>
  <si>
    <t>082F  :777130:10:------:--</t>
  </si>
  <si>
    <t>21:0261:001193</t>
  </si>
  <si>
    <t>21:0123:000967</t>
  </si>
  <si>
    <t>21:0123:000967:0001:0001:00</t>
  </si>
  <si>
    <t>082F  :777131:20:777130:10</t>
  </si>
  <si>
    <t>21:0261:001194</t>
  </si>
  <si>
    <t>21:0123:000967:0002:0001:00</t>
  </si>
  <si>
    <t>082F  :777132:00:------:--</t>
  </si>
  <si>
    <t>21:0261:001195</t>
  </si>
  <si>
    <t>21:0123:000968</t>
  </si>
  <si>
    <t>21:0123:000968:0001:0001:00</t>
  </si>
  <si>
    <t>082F  :777133:00:------:--</t>
  </si>
  <si>
    <t>21:0261:001196</t>
  </si>
  <si>
    <t>21:0123:000969</t>
  </si>
  <si>
    <t>21:0123:000969:0001:0001:00</t>
  </si>
  <si>
    <t>082F  :777134:00:------:--</t>
  </si>
  <si>
    <t>21:0261:001197</t>
  </si>
  <si>
    <t>21:0123:000970</t>
  </si>
  <si>
    <t>21:0123:000970:0001:0001:00</t>
  </si>
  <si>
    <t>082F  :777135:00:------:--</t>
  </si>
  <si>
    <t>21:0261:001198</t>
  </si>
  <si>
    <t>21:0123:000971</t>
  </si>
  <si>
    <t>21:0123:000971:0001:0001:00</t>
  </si>
  <si>
    <t>082F  :777136:00:------:--</t>
  </si>
  <si>
    <t>21:0261:001199</t>
  </si>
  <si>
    <t>21:0123:000972</t>
  </si>
  <si>
    <t>21:0123:000972:0001:0001:00</t>
  </si>
  <si>
    <t>082F  :777137:00:------:--</t>
  </si>
  <si>
    <t>21:0261:001200</t>
  </si>
  <si>
    <t>21:0123:000973</t>
  </si>
  <si>
    <t>21:0123:000973:0001:0001:00</t>
  </si>
  <si>
    <t>082F  :777138:00:------:--</t>
  </si>
  <si>
    <t>21:0261:001201</t>
  </si>
  <si>
    <t>21:0123:000974</t>
  </si>
  <si>
    <t>21:0123:000974:0001:0001:00</t>
  </si>
  <si>
    <t>082F  :777139:00:------:--</t>
  </si>
  <si>
    <t>21:0261:001202</t>
  </si>
  <si>
    <t>21:0123:000975</t>
  </si>
  <si>
    <t>21:0123:000975:0001:0001:00</t>
  </si>
  <si>
    <t>082F  :777140:00:------:--</t>
  </si>
  <si>
    <t>21:0261:001203</t>
  </si>
  <si>
    <t>21:0123:000976</t>
  </si>
  <si>
    <t>21:0123:000976:0001:0001:00</t>
  </si>
  <si>
    <t>082F  :777141:80:777153:20</t>
  </si>
  <si>
    <t>21:0261:001204</t>
  </si>
  <si>
    <t>21:0123:000986</t>
  </si>
  <si>
    <t>21:0123:000986:0002:0001:02</t>
  </si>
  <si>
    <t>082F  :777142:00:------:--</t>
  </si>
  <si>
    <t>21:0261:001205</t>
  </si>
  <si>
    <t>21:0123:000977</t>
  </si>
  <si>
    <t>21:0123:000977:0001:0001:00</t>
  </si>
  <si>
    <t>082F  :777143:00:------:--</t>
  </si>
  <si>
    <t>21:0261:001206</t>
  </si>
  <si>
    <t>21:0123:000978</t>
  </si>
  <si>
    <t>21:0123:000978:0001:0001:00</t>
  </si>
  <si>
    <t>082F  :777144:9D:------:--</t>
  </si>
  <si>
    <t>21:0261:001207</t>
  </si>
  <si>
    <t>082F  :777145:00:------:--</t>
  </si>
  <si>
    <t>21:0261:001208</t>
  </si>
  <si>
    <t>21:0123:000979</t>
  </si>
  <si>
    <t>21:0123:000979:0001:0001:00</t>
  </si>
  <si>
    <t>082F  :777146:00:------:--</t>
  </si>
  <si>
    <t>21:0261:001209</t>
  </si>
  <si>
    <t>21:0123:000980</t>
  </si>
  <si>
    <t>21:0123:000980:0001:0001:00</t>
  </si>
  <si>
    <t>082F  :777147:00:------:--</t>
  </si>
  <si>
    <t>21:0261:001210</t>
  </si>
  <si>
    <t>21:0123:000981</t>
  </si>
  <si>
    <t>21:0123:000981:0001:0001:00</t>
  </si>
  <si>
    <t>082F  :777148:00:------:--</t>
  </si>
  <si>
    <t>21:0261:001211</t>
  </si>
  <si>
    <t>21:0123:000982</t>
  </si>
  <si>
    <t>21:0123:000982:0001:0001:00</t>
  </si>
  <si>
    <t>082F  :777149:00:------:--</t>
  </si>
  <si>
    <t>21:0261:001212</t>
  </si>
  <si>
    <t>21:0123:000983</t>
  </si>
  <si>
    <t>21:0123:000983:0001:0001:00</t>
  </si>
  <si>
    <t>082F  :777150:00:------:--</t>
  </si>
  <si>
    <t>21:0261:001213</t>
  </si>
  <si>
    <t>21:0123:000984</t>
  </si>
  <si>
    <t>21:0123:000984:0001:0001:00</t>
  </si>
  <si>
    <t>082F  :777151:00:------:--</t>
  </si>
  <si>
    <t>21:0261:001214</t>
  </si>
  <si>
    <t>21:0123:000985</t>
  </si>
  <si>
    <t>21:0123:000985:0001:0001:00</t>
  </si>
  <si>
    <t>082F  :777152:10:------:--</t>
  </si>
  <si>
    <t>21:0261:001215</t>
  </si>
  <si>
    <t>21:0123:000986:0001:0001:00</t>
  </si>
  <si>
    <t>082F  :777153:20:777152:10</t>
  </si>
  <si>
    <t>21:0261:001216</t>
  </si>
  <si>
    <t>21:0123:000986:0002:0001:01</t>
  </si>
  <si>
    <t>082F  :777154:00:------:--</t>
  </si>
  <si>
    <t>21:0261:001217</t>
  </si>
  <si>
    <t>21:0123:000987</t>
  </si>
  <si>
    <t>21:0123:000987:0001:0001:00</t>
  </si>
  <si>
    <t>082F  :777155:00:------:--</t>
  </si>
  <si>
    <t>21:0261:001218</t>
  </si>
  <si>
    <t>21:0123:000988</t>
  </si>
  <si>
    <t>21:0123:000988:0001:0001:00</t>
  </si>
  <si>
    <t>082F  :777156:00:------:--</t>
  </si>
  <si>
    <t>21:0261:001219</t>
  </si>
  <si>
    <t>21:0123:000989</t>
  </si>
  <si>
    <t>21:0123:000989:0001:0001:00</t>
  </si>
  <si>
    <t>082F  :777157:00:------:--</t>
  </si>
  <si>
    <t>21:0261:001220</t>
  </si>
  <si>
    <t>21:0123:000990</t>
  </si>
  <si>
    <t>21:0123:000990:0001:0001:00</t>
  </si>
  <si>
    <t>082F  :777158:00:------:--</t>
  </si>
  <si>
    <t>21:0261:001221</t>
  </si>
  <si>
    <t>21:0123:000991</t>
  </si>
  <si>
    <t>21:0123:000991:0001:0001:00</t>
  </si>
  <si>
    <t>082F  :777159:00:------:--</t>
  </si>
  <si>
    <t>21:0261:001222</t>
  </si>
  <si>
    <t>21:0123:000992</t>
  </si>
  <si>
    <t>21:0123:000992:0001:0001:00</t>
  </si>
  <si>
    <t>082F  :777160:00:------:--</t>
  </si>
  <si>
    <t>21:0261:001223</t>
  </si>
  <si>
    <t>21:0123:000993</t>
  </si>
  <si>
    <t>21:0123:000993:0001:0001:00</t>
  </si>
  <si>
    <t>082F  :777161:80:777178:00</t>
  </si>
  <si>
    <t>21:0261:001224</t>
  </si>
  <si>
    <t>21:0123:001008</t>
  </si>
  <si>
    <t>21:0123:001008:0001:0001:02</t>
  </si>
  <si>
    <t>082F  :777162:00:------:--</t>
  </si>
  <si>
    <t>21:0261:001225</t>
  </si>
  <si>
    <t>21:0123:000994</t>
  </si>
  <si>
    <t>21:0123:000994:0001:0001:00</t>
  </si>
  <si>
    <t>082F  :777163:10:------:--</t>
  </si>
  <si>
    <t>21:0261:001226</t>
  </si>
  <si>
    <t>21:0123:000995</t>
  </si>
  <si>
    <t>21:0123:000995:0001:0001:00</t>
  </si>
  <si>
    <t>082F  :777164:20:777163:10</t>
  </si>
  <si>
    <t>21:0261:001227</t>
  </si>
  <si>
    <t>21:0123:000995:0002:0001:00</t>
  </si>
  <si>
    <t>082F  :777165:00:------:--</t>
  </si>
  <si>
    <t>21:0261:001228</t>
  </si>
  <si>
    <t>21:0123:000996</t>
  </si>
  <si>
    <t>21:0123:000996:0001:0001:00</t>
  </si>
  <si>
    <t>082F  :777166:00:------:--</t>
  </si>
  <si>
    <t>21:0261:001229</t>
  </si>
  <si>
    <t>21:0123:000997</t>
  </si>
  <si>
    <t>21:0123:000997:0001:0001:00</t>
  </si>
  <si>
    <t>082F  :777167:00:------:--</t>
  </si>
  <si>
    <t>21:0261:001230</t>
  </si>
  <si>
    <t>21:0123:000998</t>
  </si>
  <si>
    <t>21:0123:000998:0001:0001:00</t>
  </si>
  <si>
    <t>082F  :777168:00:------:--</t>
  </si>
  <si>
    <t>21:0261:001231</t>
  </si>
  <si>
    <t>21:0123:000999</t>
  </si>
  <si>
    <t>21:0123:000999:0001:0001:00</t>
  </si>
  <si>
    <t>082F  :777169:00:------:--</t>
  </si>
  <si>
    <t>21:0261:001232</t>
  </si>
  <si>
    <t>21:0123:001000</t>
  </si>
  <si>
    <t>21:0123:001000:0001:0001:00</t>
  </si>
  <si>
    <t>082F  :777170:00:------:--</t>
  </si>
  <si>
    <t>21:0261:001233</t>
  </si>
  <si>
    <t>21:0123:001001</t>
  </si>
  <si>
    <t>21:0123:001001:0001:0001:00</t>
  </si>
  <si>
    <t>082F  :777171:00:------:--</t>
  </si>
  <si>
    <t>21:0261:001234</t>
  </si>
  <si>
    <t>21:0123:001002</t>
  </si>
  <si>
    <t>21:0123:001002:0001:0001:00</t>
  </si>
  <si>
    <t>082F  :777172:00:------:--</t>
  </si>
  <si>
    <t>21:0261:001235</t>
  </si>
  <si>
    <t>21:0123:001003</t>
  </si>
  <si>
    <t>21:0123:001003:0001:0001:00</t>
  </si>
  <si>
    <t>082F  :777173:00:------:--</t>
  </si>
  <si>
    <t>21:0261:001236</t>
  </si>
  <si>
    <t>21:0123:001004</t>
  </si>
  <si>
    <t>21:0123:001004:0001:0001:00</t>
  </si>
  <si>
    <t>082F  :777174:00:------:--</t>
  </si>
  <si>
    <t>21:0261:001237</t>
  </si>
  <si>
    <t>21:0123:001005</t>
  </si>
  <si>
    <t>21:0123:001005:0001:0001:00</t>
  </si>
  <si>
    <t>082F  :777175:00:------:--</t>
  </si>
  <si>
    <t>21:0261:001238</t>
  </si>
  <si>
    <t>21:0123:001006</t>
  </si>
  <si>
    <t>21:0123:001006:0001:0001:00</t>
  </si>
  <si>
    <t>082F  :777176:00:------:--</t>
  </si>
  <si>
    <t>21:0261:001239</t>
  </si>
  <si>
    <t>21:0123:001007</t>
  </si>
  <si>
    <t>21:0123:001007:0001:0001:00</t>
  </si>
  <si>
    <t>082F  :777177:91:------:--</t>
  </si>
  <si>
    <t>21:0261:001240</t>
  </si>
  <si>
    <t>082F  :777178:00:------:--</t>
  </si>
  <si>
    <t>21:0261:001241</t>
  </si>
  <si>
    <t>21:0123:001008:0001:0001:01</t>
  </si>
  <si>
    <t>082F  :777179:00:------:--</t>
  </si>
  <si>
    <t>21:0261:001242</t>
  </si>
  <si>
    <t>21:0123:001009</t>
  </si>
  <si>
    <t>21:0123:001009:0001:0001:00</t>
  </si>
  <si>
    <t>082F  :777180:00:------:--</t>
  </si>
  <si>
    <t>21:0261:001243</t>
  </si>
  <si>
    <t>21:0123:001010</t>
  </si>
  <si>
    <t>21:0123:001010:0001:0001:00</t>
  </si>
  <si>
    <t>082F  :777181:80:777188:00</t>
  </si>
  <si>
    <t>21:0261:001244</t>
  </si>
  <si>
    <t>21:0123:001016</t>
  </si>
  <si>
    <t>21:0123:001016:0001:0001:02</t>
  </si>
  <si>
    <t>082F  :777182:00:------:--</t>
  </si>
  <si>
    <t>21:0261:001245</t>
  </si>
  <si>
    <t>21:0123:001011</t>
  </si>
  <si>
    <t>21:0123:001011:0001:0001:00</t>
  </si>
  <si>
    <t>082F  :777183:00:------:--</t>
  </si>
  <si>
    <t>21:0261:001246</t>
  </si>
  <si>
    <t>21:0123:001012</t>
  </si>
  <si>
    <t>21:0123:001012:0001:0001:00</t>
  </si>
  <si>
    <t>082F  :777184:00:------:--</t>
  </si>
  <si>
    <t>21:0261:001247</t>
  </si>
  <si>
    <t>21:0123:001013</t>
  </si>
  <si>
    <t>21:0123:001013:0001:0001:00</t>
  </si>
  <si>
    <t>082F  :777185:00:------:--</t>
  </si>
  <si>
    <t>21:0261:001248</t>
  </si>
  <si>
    <t>21:0123:001014</t>
  </si>
  <si>
    <t>21:0123:001014:0001:0001:00</t>
  </si>
  <si>
    <t>082F  :777186:00:------:--</t>
  </si>
  <si>
    <t>21:0261:001249</t>
  </si>
  <si>
    <t>21:0123:001015</t>
  </si>
  <si>
    <t>21:0123:001015:0001:0001:00</t>
  </si>
  <si>
    <t>082F  :777187:9D:------:--</t>
  </si>
  <si>
    <t>21:0261:001250</t>
  </si>
  <si>
    <t>082F  :777188:00:------:--</t>
  </si>
  <si>
    <t>21:0261:001251</t>
  </si>
  <si>
    <t>21:0123:001016:0001:0001:01</t>
  </si>
  <si>
    <t>082F  :777189:00:------:--</t>
  </si>
  <si>
    <t>21:0261:001252</t>
  </si>
  <si>
    <t>21:0123:001017</t>
  </si>
  <si>
    <t>21:0123:001017:0001:0001:00</t>
  </si>
  <si>
    <t>082F  :777190:00:------:--</t>
  </si>
  <si>
    <t>21:0261:001253</t>
  </si>
  <si>
    <t>21:0123:001018</t>
  </si>
  <si>
    <t>21:0123:001018:0001:0001:00</t>
  </si>
  <si>
    <t>082F  :777191:00:------:--</t>
  </si>
  <si>
    <t>21:0261:001254</t>
  </si>
  <si>
    <t>21:0123:001019</t>
  </si>
  <si>
    <t>21:0123:001019:0001:0001:00</t>
  </si>
  <si>
    <t>082F  :777192:00:------:--</t>
  </si>
  <si>
    <t>21:0261:001255</t>
  </si>
  <si>
    <t>21:0123:001020</t>
  </si>
  <si>
    <t>21:0123:001020:0001:0001:00</t>
  </si>
  <si>
    <t>082F  :777193:00:------:--</t>
  </si>
  <si>
    <t>21:0261:001256</t>
  </si>
  <si>
    <t>21:0123:001021</t>
  </si>
  <si>
    <t>21:0123:001021:0001:0001:00</t>
  </si>
  <si>
    <t>082F  :777194:00:------:--</t>
  </si>
  <si>
    <t>21:0261:001257</t>
  </si>
  <si>
    <t>21:0123:001022</t>
  </si>
  <si>
    <t>21:0123:001022:0001:0001:00</t>
  </si>
  <si>
    <t>082F  :777195:10:------:--</t>
  </si>
  <si>
    <t>21:0261:001258</t>
  </si>
  <si>
    <t>21:0123:001023</t>
  </si>
  <si>
    <t>21:0123:001023:0001:0001:00</t>
  </si>
  <si>
    <t>082F  :777196:20:777195:10</t>
  </si>
  <si>
    <t>21:0261:001259</t>
  </si>
  <si>
    <t>21:0123:001023:0002:0001:00</t>
  </si>
  <si>
    <t>082F  :777197:00:------:--</t>
  </si>
  <si>
    <t>21:0261:001260</t>
  </si>
  <si>
    <t>21:0123:001024</t>
  </si>
  <si>
    <t>21:0123:001024:0001:0001:00</t>
  </si>
  <si>
    <t>082F  :777198:00:------:--</t>
  </si>
  <si>
    <t>21:0261:001261</t>
  </si>
  <si>
    <t>21:0123:001025</t>
  </si>
  <si>
    <t>21:0123:001025:0001:0001:00</t>
  </si>
  <si>
    <t>082F  :777199:00:------:--</t>
  </si>
  <si>
    <t>21:0261:001262</t>
  </si>
  <si>
    <t>21:0123:001026</t>
  </si>
  <si>
    <t>21:0123:001026:0001:0001:00</t>
  </si>
  <si>
    <t>082F  :777200:00:------:--</t>
  </si>
  <si>
    <t>21:0261:001263</t>
  </si>
  <si>
    <t>21:0123:001027</t>
  </si>
  <si>
    <t>21:0123:001027:0001:0001:00</t>
  </si>
  <si>
    <t>082F  :777201:80:777205:00</t>
  </si>
  <si>
    <t>21:0261:001264</t>
  </si>
  <si>
    <t>21:0123:001031</t>
  </si>
  <si>
    <t>21:0123:001031:0001:0001:02</t>
  </si>
  <si>
    <t>082F  :777202:00:------:--</t>
  </si>
  <si>
    <t>21:0261:001265</t>
  </si>
  <si>
    <t>21:0123:001028</t>
  </si>
  <si>
    <t>21:0123:001028:0001:0001:00</t>
  </si>
  <si>
    <t>082F  :777203:00:------:--</t>
  </si>
  <si>
    <t>21:0261:001266</t>
  </si>
  <si>
    <t>21:0123:001029</t>
  </si>
  <si>
    <t>21:0123:001029:0001:0001:00</t>
  </si>
  <si>
    <t>082F  :777204:00:------:--</t>
  </si>
  <si>
    <t>21:0261:001267</t>
  </si>
  <si>
    <t>21:0123:001030</t>
  </si>
  <si>
    <t>21:0123:001030:0001:0001:00</t>
  </si>
  <si>
    <t>082F  :777205:00:------:--</t>
  </si>
  <si>
    <t>21:0261:001268</t>
  </si>
  <si>
    <t>21:0123:001031:0001:0001:01</t>
  </si>
  <si>
    <t>082F  :777206:00:------:--</t>
  </si>
  <si>
    <t>21:0261:001269</t>
  </si>
  <si>
    <t>21:0123:001032</t>
  </si>
  <si>
    <t>21:0123:001032:0001:0001:00</t>
  </si>
  <si>
    <t>082F  :777207:00:------:--</t>
  </si>
  <si>
    <t>21:0261:001270</t>
  </si>
  <si>
    <t>21:0123:001033</t>
  </si>
  <si>
    <t>21:0123:001033:0001:0001:00</t>
  </si>
  <si>
    <t>082F  :777208:91:------:--</t>
  </si>
  <si>
    <t>21:0261:001271</t>
  </si>
  <si>
    <t>082F  :777209:00:------:--</t>
  </si>
  <si>
    <t>21:0261:001272</t>
  </si>
  <si>
    <t>21:0123:001034</t>
  </si>
  <si>
    <t>21:0123:001034:0001:0001:00</t>
  </si>
  <si>
    <t>082F  :777210:00:------:--</t>
  </si>
  <si>
    <t>21:0261:001273</t>
  </si>
  <si>
    <t>21:0123:001035</t>
  </si>
  <si>
    <t>21:0123:001035:0001:0001:00</t>
  </si>
  <si>
    <t>082F  :777211:00:------:--</t>
  </si>
  <si>
    <t>21:0261:001274</t>
  </si>
  <si>
    <t>21:0123:001036</t>
  </si>
  <si>
    <t>21:0123:001036:0001:0001:00</t>
  </si>
  <si>
    <t>082F  :777212:00:------:--</t>
  </si>
  <si>
    <t>21:0261:001275</t>
  </si>
  <si>
    <t>21:0123:001037</t>
  </si>
  <si>
    <t>21:0123:001037:0001:0001:00</t>
  </si>
  <si>
    <t>082F  :777213:00:------:--</t>
  </si>
  <si>
    <t>21:0261:001276</t>
  </si>
  <si>
    <t>21:0123:001038</t>
  </si>
  <si>
    <t>21:0123:001038:0001:0001:00</t>
  </si>
  <si>
    <t>082F  :777214:00:------:--</t>
  </si>
  <si>
    <t>21:0261:001277</t>
  </si>
  <si>
    <t>21:0123:001039</t>
  </si>
  <si>
    <t>21:0123:001039:0001:0001:00</t>
  </si>
  <si>
    <t>082F  :777215:00:------:--</t>
  </si>
  <si>
    <t>21:0261:001278</t>
  </si>
  <si>
    <t>21:0123:001040</t>
  </si>
  <si>
    <t>21:0123:001040:0001:0001:00</t>
  </si>
  <si>
    <t>082F  :777216:00:------:--</t>
  </si>
  <si>
    <t>21:0261:001279</t>
  </si>
  <si>
    <t>21:0123:001041</t>
  </si>
  <si>
    <t>21:0123:001041:0001:0001:00</t>
  </si>
  <si>
    <t>082F  :777217:00:------:--</t>
  </si>
  <si>
    <t>21:0261:001280</t>
  </si>
  <si>
    <t>21:0123:001042</t>
  </si>
  <si>
    <t>21:0123:001042:0001:0001:00</t>
  </si>
  <si>
    <t>082F  :777218:10:------:--</t>
  </si>
  <si>
    <t>21:0261:001281</t>
  </si>
  <si>
    <t>21:0123:001043</t>
  </si>
  <si>
    <t>21:0123:001043:0001:0001:00</t>
  </si>
  <si>
    <t>082F  :777219:20:777218:10</t>
  </si>
  <si>
    <t>21:0261:001282</t>
  </si>
  <si>
    <t>21:0123:001043:0002:0001:00</t>
  </si>
  <si>
    <t>082F  :777220:00:------:--</t>
  </si>
  <si>
    <t>21:0261:001283</t>
  </si>
  <si>
    <t>21:0123:001044</t>
  </si>
  <si>
    <t>21:0123:001044:0001:0001:00</t>
  </si>
  <si>
    <t>082F  :777221:80:777229:00</t>
  </si>
  <si>
    <t>21:0261:001284</t>
  </si>
  <si>
    <t>21:0123:001051</t>
  </si>
  <si>
    <t>21:0123:001051:0001:0001:02</t>
  </si>
  <si>
    <t>082F  :777222:00:------:--</t>
  </si>
  <si>
    <t>21:0261:001285</t>
  </si>
  <si>
    <t>21:0123:001045</t>
  </si>
  <si>
    <t>21:0123:001045:0001:0001:00</t>
  </si>
  <si>
    <t>082F  :777223:00:------:--</t>
  </si>
  <si>
    <t>21:0261:001286</t>
  </si>
  <si>
    <t>21:0123:001046</t>
  </si>
  <si>
    <t>21:0123:001046:0001:0001:00</t>
  </si>
  <si>
    <t>082F  :777224:00:------:--</t>
  </si>
  <si>
    <t>21:0261:001287</t>
  </si>
  <si>
    <t>21:0123:001047</t>
  </si>
  <si>
    <t>21:0123:001047:0001:0001:00</t>
  </si>
  <si>
    <t>082F  :777225:00:------:--</t>
  </si>
  <si>
    <t>21:0261:001288</t>
  </si>
  <si>
    <t>21:0123:001048</t>
  </si>
  <si>
    <t>21:0123:001048:0001:0001:00</t>
  </si>
  <si>
    <t>082F  :777226:00:------:--</t>
  </si>
  <si>
    <t>21:0261:001289</t>
  </si>
  <si>
    <t>21:0123:001049</t>
  </si>
  <si>
    <t>21:0123:001049:0001:0001:00</t>
  </si>
  <si>
    <t>082F  :777227:00:------:--</t>
  </si>
  <si>
    <t>21:0261:001290</t>
  </si>
  <si>
    <t>21:0123:001050</t>
  </si>
  <si>
    <t>21:0123:001050:0001:0001:00</t>
  </si>
  <si>
    <t>082F  :777228:9D:------:--</t>
  </si>
  <si>
    <t>21:0261:001291</t>
  </si>
  <si>
    <t>082F  :777229:00:------:--</t>
  </si>
  <si>
    <t>21:0261:001292</t>
  </si>
  <si>
    <t>21:0123:001051:0001:0001:01</t>
  </si>
  <si>
    <t>082F  :777230:00:------:--</t>
  </si>
  <si>
    <t>21:0261:001293</t>
  </si>
  <si>
    <t>21:0123:001052</t>
  </si>
  <si>
    <t>21:0123:001052:0001:0001:00</t>
  </si>
  <si>
    <t>082F  :777231:00:------:--</t>
  </si>
  <si>
    <t>21:0261:001294</t>
  </si>
  <si>
    <t>21:0123:001053</t>
  </si>
  <si>
    <t>21:0123:001053:0001:0001:00</t>
  </si>
  <si>
    <t>082F  :777232:00:------:--</t>
  </si>
  <si>
    <t>21:0261:001295</t>
  </si>
  <si>
    <t>21:0123:001054</t>
  </si>
  <si>
    <t>21:0123:001054:0001:0001:00</t>
  </si>
  <si>
    <t>082F  :777233:00:------:--</t>
  </si>
  <si>
    <t>21:0261:001296</t>
  </si>
  <si>
    <t>21:0123:001055</t>
  </si>
  <si>
    <t>21:0123:001055:0001:0001:00</t>
  </si>
  <si>
    <t>082F  :777234:00:------:--</t>
  </si>
  <si>
    <t>21:0261:001297</t>
  </si>
  <si>
    <t>21:0123:001056</t>
  </si>
  <si>
    <t>21:0123:001056:0001:0001:00</t>
  </si>
  <si>
    <t>082F  :777235:00:------:--</t>
  </si>
  <si>
    <t>21:0261:001298</t>
  </si>
  <si>
    <t>21:0123:001057</t>
  </si>
  <si>
    <t>21:0123:001057:0001:0001:00</t>
  </si>
  <si>
    <t>082F  :777236:10:------:--</t>
  </si>
  <si>
    <t>21:0261:001299</t>
  </si>
  <si>
    <t>21:0123:001058</t>
  </si>
  <si>
    <t>21:0123:001058:0001:0001:00</t>
  </si>
  <si>
    <t>082F  :777237:20:777236:10</t>
  </si>
  <si>
    <t>21:0261:001300</t>
  </si>
  <si>
    <t>21:0123:001058:0002:0001:00</t>
  </si>
  <si>
    <t>082F  :777238:00:------:--</t>
  </si>
  <si>
    <t>21:0261:001301</t>
  </si>
  <si>
    <t>21:0123:001059</t>
  </si>
  <si>
    <t>21:0123:001059:0001:0001:00</t>
  </si>
  <si>
    <t>082F  :777239:00:------:--</t>
  </si>
  <si>
    <t>21:0261:001302</t>
  </si>
  <si>
    <t>21:0123:001060</t>
  </si>
  <si>
    <t>21:0123:001060:0001:0001:00</t>
  </si>
  <si>
    <t>082F  :777240:00:------:--</t>
  </si>
  <si>
    <t>21:0261:001303</t>
  </si>
  <si>
    <t>21:0123:001061</t>
  </si>
  <si>
    <t>21:0123:001061:0001:0001:00</t>
  </si>
  <si>
    <t>082F  :777241:80:777244:00</t>
  </si>
  <si>
    <t>21:0261:001304</t>
  </si>
  <si>
    <t>21:0123:001064</t>
  </si>
  <si>
    <t>21:0123:001064:0001:0001:02</t>
  </si>
  <si>
    <t>082F  :777242:00:------:--</t>
  </si>
  <si>
    <t>21:0261:001305</t>
  </si>
  <si>
    <t>21:0123:001062</t>
  </si>
  <si>
    <t>21:0123:001062:0001:0001:00</t>
  </si>
  <si>
    <t>082F  :777243:00:------:--</t>
  </si>
  <si>
    <t>21:0261:001306</t>
  </si>
  <si>
    <t>21:0123:001063</t>
  </si>
  <si>
    <t>21:0123:001063:0001:0001:00</t>
  </si>
  <si>
    <t>082F  :777244:00:------:--</t>
  </si>
  <si>
    <t>21:0261:001307</t>
  </si>
  <si>
    <t>21:0123:001064:0001:0001:01</t>
  </si>
  <si>
    <t>082F  :777245:00:------:--</t>
  </si>
  <si>
    <t>21:0261:001308</t>
  </si>
  <si>
    <t>21:0123:001065</t>
  </si>
  <si>
    <t>21:0123:001065:0001:0001:00</t>
  </si>
  <si>
    <t>082F  :777246:00:------:--</t>
  </si>
  <si>
    <t>21:0261:001309</t>
  </si>
  <si>
    <t>21:0123:001066</t>
  </si>
  <si>
    <t>21:0123:001066:0001:0001:00</t>
  </si>
  <si>
    <t>082F  :777247:91:------:--</t>
  </si>
  <si>
    <t>21:0261:001310</t>
  </si>
  <si>
    <t>082F  :777248:00:------:--</t>
  </si>
  <si>
    <t>21:0261:001311</t>
  </si>
  <si>
    <t>21:0123:001067</t>
  </si>
  <si>
    <t>21:0123:001067:0001:0001:00</t>
  </si>
  <si>
    <t>082F  :777249:00:------:--</t>
  </si>
  <si>
    <t>21:0261:001312</t>
  </si>
  <si>
    <t>21:0123:001068</t>
  </si>
  <si>
    <t>21:0123:001068:0001:0001:00</t>
  </si>
  <si>
    <t>082F  :777250:00:------:--</t>
  </si>
  <si>
    <t>21:0261:001313</t>
  </si>
  <si>
    <t>21:0123:001069</t>
  </si>
  <si>
    <t>21:0123:001069:0001:0001:00</t>
  </si>
  <si>
    <t>082F  :777251:00:------:--</t>
  </si>
  <si>
    <t>21:0261:001314</t>
  </si>
  <si>
    <t>21:0123:001070</t>
  </si>
  <si>
    <t>21:0123:001070:0001:0001:00</t>
  </si>
  <si>
    <t>082F  :777252:00:------:--</t>
  </si>
  <si>
    <t>21:0261:001315</t>
  </si>
  <si>
    <t>21:0123:001071</t>
  </si>
  <si>
    <t>21:0123:001071:0001:0001:00</t>
  </si>
  <si>
    <t>082F  :777253:00:------:--</t>
  </si>
  <si>
    <t>21:0261:001316</t>
  </si>
  <si>
    <t>21:0123:001072</t>
  </si>
  <si>
    <t>21:0123:001072:0001:0001:00</t>
  </si>
  <si>
    <t>082F  :777254:00:------:--</t>
  </si>
  <si>
    <t>21:0261:001317</t>
  </si>
  <si>
    <t>21:0123:001073</t>
  </si>
  <si>
    <t>21:0123:001073:0001:0001:00</t>
  </si>
  <si>
    <t>082F  :777255:00:------:--</t>
  </si>
  <si>
    <t>21:0261:001318</t>
  </si>
  <si>
    <t>21:0123:001074</t>
  </si>
  <si>
    <t>21:0123:001074:0001:0001:00</t>
  </si>
  <si>
    <t>082F  :777256:00:------:--</t>
  </si>
  <si>
    <t>21:0261:001319</t>
  </si>
  <si>
    <t>21:0123:001075</t>
  </si>
  <si>
    <t>21:0123:001075:0001:0001:00</t>
  </si>
  <si>
    <t>082F  :777257:10:------:--</t>
  </si>
  <si>
    <t>21:0261:001320</t>
  </si>
  <si>
    <t>21:0123:001076</t>
  </si>
  <si>
    <t>21:0123:001076:0001:0001:00</t>
  </si>
  <si>
    <t>082F  :777258:20:777257:10</t>
  </si>
  <si>
    <t>21:0261:001321</t>
  </si>
  <si>
    <t>21:0123:001076:0002:0001:00</t>
  </si>
  <si>
    <t>082F  :777259:00:------:--</t>
  </si>
  <si>
    <t>21:0261:001322</t>
  </si>
  <si>
    <t>21:0123:001077</t>
  </si>
  <si>
    <t>21:0123:001077:0001:0001:00</t>
  </si>
  <si>
    <t>082F  :777260:00:------:--</t>
  </si>
  <si>
    <t>21:0261:001323</t>
  </si>
  <si>
    <t>21:0123:001078</t>
  </si>
  <si>
    <t>21:0123:001078:0001:0001:00</t>
  </si>
  <si>
    <t>082F  :777261:80:777273:00</t>
  </si>
  <si>
    <t>21:0261:001324</t>
  </si>
  <si>
    <t>21:0123:001089</t>
  </si>
  <si>
    <t>21:0123:001089:0001:0001:02</t>
  </si>
  <si>
    <t>082F  :777262:00:------:--</t>
  </si>
  <si>
    <t>21:0261:001325</t>
  </si>
  <si>
    <t>21:0123:001079</t>
  </si>
  <si>
    <t>21:0123:001079:0001:0001:00</t>
  </si>
  <si>
    <t>082F  :777263:00:------:--</t>
  </si>
  <si>
    <t>21:0261:001326</t>
  </si>
  <si>
    <t>21:0123:001080</t>
  </si>
  <si>
    <t>21:0123:001080:0001:0001:00</t>
  </si>
  <si>
    <t>082F  :777264:00:------:--</t>
  </si>
  <si>
    <t>21:0261:001327</t>
  </si>
  <si>
    <t>21:0123:001081</t>
  </si>
  <si>
    <t>21:0123:001081:0001:0001:00</t>
  </si>
  <si>
    <t>082F  :777265:00:------:--</t>
  </si>
  <si>
    <t>21:0261:001328</t>
  </si>
  <si>
    <t>21:0123:001082</t>
  </si>
  <si>
    <t>21:0123:001082:0001:0001:00</t>
  </si>
  <si>
    <t>082F  :777266:00:------:--</t>
  </si>
  <si>
    <t>21:0261:001329</t>
  </si>
  <si>
    <t>21:0123:001083</t>
  </si>
  <si>
    <t>21:0123:001083:0001:0001:00</t>
  </si>
  <si>
    <t>082F  :777267:00:------:--</t>
  </si>
  <si>
    <t>21:0261:001330</t>
  </si>
  <si>
    <t>21:0123:001084</t>
  </si>
  <si>
    <t>21:0123:001084:0001:0001:00</t>
  </si>
  <si>
    <t>082F  :777268:00:------:--</t>
  </si>
  <si>
    <t>21:0261:001331</t>
  </si>
  <si>
    <t>21:0123:001085</t>
  </si>
  <si>
    <t>21:0123:001085:0001:0001:00</t>
  </si>
  <si>
    <t>082F  :777269:00:------:--</t>
  </si>
  <si>
    <t>21:0261:001332</t>
  </si>
  <si>
    <t>21:0123:001086</t>
  </si>
  <si>
    <t>21:0123:001086:0001:0001:00</t>
  </si>
  <si>
    <t>082F  :777270:9D:------:--</t>
  </si>
  <si>
    <t>21:0261:001333</t>
  </si>
  <si>
    <t>082F  :777271:00:------:--</t>
  </si>
  <si>
    <t>21:0261:001334</t>
  </si>
  <si>
    <t>21:0123:001087</t>
  </si>
  <si>
    <t>21:0123:001087:0001:0001:00</t>
  </si>
  <si>
    <t>082F  :777272:00:------:--</t>
  </si>
  <si>
    <t>21:0261:001335</t>
  </si>
  <si>
    <t>21:0123:001088</t>
  </si>
  <si>
    <t>21:0123:001088:0001:0001:00</t>
  </si>
  <si>
    <t>082F  :777273:00:------:--</t>
  </si>
  <si>
    <t>21:0261:001336</t>
  </si>
  <si>
    <t>21:0123:001089:0001:0001:01</t>
  </si>
  <si>
    <t>082F  :777274:00:------:--</t>
  </si>
  <si>
    <t>21:0261:001337</t>
  </si>
  <si>
    <t>21:0123:001090</t>
  </si>
  <si>
    <t>21:0123:001090:0001:0001:00</t>
  </si>
  <si>
    <t>082F  :777275:00:------:--</t>
  </si>
  <si>
    <t>21:0261:001338</t>
  </si>
  <si>
    <t>21:0123:001091</t>
  </si>
  <si>
    <t>21:0123:001091:0001:0001:00</t>
  </si>
  <si>
    <t>082F  :777276:00:------:--</t>
  </si>
  <si>
    <t>21:0261:001339</t>
  </si>
  <si>
    <t>21:0123:001092</t>
  </si>
  <si>
    <t>21:0123:001092:0001:0001:00</t>
  </si>
  <si>
    <t>082F  :777277:00:------:--</t>
  </si>
  <si>
    <t>21:0261:001340</t>
  </si>
  <si>
    <t>21:0123:001093</t>
  </si>
  <si>
    <t>21:0123:001093:0001:0001:00</t>
  </si>
  <si>
    <t>082F  :777278:10:------:--</t>
  </si>
  <si>
    <t>21:0261:001341</t>
  </si>
  <si>
    <t>21:0123:001094</t>
  </si>
  <si>
    <t>21:0123:001094:0001:0001:00</t>
  </si>
  <si>
    <t>082F  :777279:20:777278:10</t>
  </si>
  <si>
    <t>21:0261:001342</t>
  </si>
  <si>
    <t>21:0123:001094:0002:0001:00</t>
  </si>
  <si>
    <t>082F  :777280:00:------:--</t>
  </si>
  <si>
    <t>21:0261:001343</t>
  </si>
  <si>
    <t>21:0123:001095</t>
  </si>
  <si>
    <t>21:0123:001095:0001:0001:00</t>
  </si>
  <si>
    <t>082F  :777281:80:777284:00</t>
  </si>
  <si>
    <t>21:0261:001344</t>
  </si>
  <si>
    <t>21:0123:001098</t>
  </si>
  <si>
    <t>21:0123:001098:0001:0001:02</t>
  </si>
  <si>
    <t>082F  :777282:00:------:--</t>
  </si>
  <si>
    <t>21:0261:001345</t>
  </si>
  <si>
    <t>21:0123:001096</t>
  </si>
  <si>
    <t>21:0123:001096:0001:0001:00</t>
  </si>
  <si>
    <t>082F  :777283:00:------:--</t>
  </si>
  <si>
    <t>21:0261:001346</t>
  </si>
  <si>
    <t>21:0123:001097</t>
  </si>
  <si>
    <t>21:0123:001097:0001:0001:00</t>
  </si>
  <si>
    <t>082F  :777284:00:------:--</t>
  </si>
  <si>
    <t>21:0261:001347</t>
  </si>
  <si>
    <t>21:0123:001098:0001:0001:01</t>
  </si>
  <si>
    <t>082F  :777285:10:------:--</t>
  </si>
  <si>
    <t>21:0261:001348</t>
  </si>
  <si>
    <t>21:0123:001099</t>
  </si>
  <si>
    <t>21:0123:001099:0001:0001:00</t>
  </si>
  <si>
    <t>082F  :777286:20:777285:10</t>
  </si>
  <si>
    <t>21:0261:001349</t>
  </si>
  <si>
    <t>21:0123:001099:0002:0001:00</t>
  </si>
  <si>
    <t>082F  :777287:00:------:--</t>
  </si>
  <si>
    <t>21:0261:001350</t>
  </si>
  <si>
    <t>21:0123:001100</t>
  </si>
  <si>
    <t>21:0123:001100:0001:0001:00</t>
  </si>
  <si>
    <t>082F  :777288:00:------:--</t>
  </si>
  <si>
    <t>21:0261:001351</t>
  </si>
  <si>
    <t>21:0123:001101</t>
  </si>
  <si>
    <t>21:0123:001101:0001:0001:00</t>
  </si>
  <si>
    <t>082F  :777289:00:------:--</t>
  </si>
  <si>
    <t>21:0261:001352</t>
  </si>
  <si>
    <t>21:0123:001102</t>
  </si>
  <si>
    <t>21:0123:001102:0001:0001:00</t>
  </si>
  <si>
    <t>082F  :777290:00:------:--</t>
  </si>
  <si>
    <t>21:0261:001353</t>
  </si>
  <si>
    <t>21:0123:001103</t>
  </si>
  <si>
    <t>21:0123:001103:0001:0001:00</t>
  </si>
  <si>
    <t>082F  :777291:00:------:--</t>
  </si>
  <si>
    <t>21:0261:001354</t>
  </si>
  <si>
    <t>21:0123:001104</t>
  </si>
  <si>
    <t>21:0123:001104:0001:0001:00</t>
  </si>
  <si>
    <t>082F  :777292:00:------:--</t>
  </si>
  <si>
    <t>21:0261:001355</t>
  </si>
  <si>
    <t>21:0123:001105</t>
  </si>
  <si>
    <t>21:0123:001105:0001:0001:00</t>
  </si>
  <si>
    <t>082F  :777293:00:------:--</t>
  </si>
  <si>
    <t>21:0261:001356</t>
  </si>
  <si>
    <t>21:0123:001106</t>
  </si>
  <si>
    <t>21:0123:001106:0001:0001:00</t>
  </si>
  <si>
    <t>082F  :777294:00:------:--</t>
  </si>
  <si>
    <t>21:0261:001357</t>
  </si>
  <si>
    <t>21:0123:001107</t>
  </si>
  <si>
    <t>21:0123:001107:0001:0001:00</t>
  </si>
  <si>
    <t>082F  :777295:00:------:--</t>
  </si>
  <si>
    <t>21:0261:001358</t>
  </si>
  <si>
    <t>21:0123:001108</t>
  </si>
  <si>
    <t>21:0123:001108:0001:0001:00</t>
  </si>
  <si>
    <t>082F  :777296:9E:------:--</t>
  </si>
  <si>
    <t>21:0261:001359</t>
  </si>
  <si>
    <t>082F  :777297:00:------:--</t>
  </si>
  <si>
    <t>21:0261:001360</t>
  </si>
  <si>
    <t>21:0123:001109</t>
  </si>
  <si>
    <t>21:0123:001109:0001:0001:00</t>
  </si>
  <si>
    <t>082F  :777298:00:------:--</t>
  </si>
  <si>
    <t>21:0261:001361</t>
  </si>
  <si>
    <t>21:0123:001110</t>
  </si>
  <si>
    <t>21:0123:001110:0001:0001:00</t>
  </si>
  <si>
    <t>082F  :777299:00:------:--</t>
  </si>
  <si>
    <t>21:0261:001362</t>
  </si>
  <si>
    <t>21:0123:001111</t>
  </si>
  <si>
    <t>21:0123:001111:0001:0001:00</t>
  </si>
  <si>
    <t>082F  :777300:00:------:--</t>
  </si>
  <si>
    <t>21:0261:001363</t>
  </si>
  <si>
    <t>21:0123:001112</t>
  </si>
  <si>
    <t>21:0123:001112:0001:0001:00</t>
  </si>
  <si>
    <t>082F  :777301:80:777319:00</t>
  </si>
  <si>
    <t>21:0261:001364</t>
  </si>
  <si>
    <t>21:0123:001128</t>
  </si>
  <si>
    <t>21:0123:001128:0001:0001:02</t>
  </si>
  <si>
    <t>082F  :777302:00:------:--</t>
  </si>
  <si>
    <t>21:0261:001365</t>
  </si>
  <si>
    <t>21:0123:001113</t>
  </si>
  <si>
    <t>21:0123:001113:0001:0001:00</t>
  </si>
  <si>
    <t>082F  :777303:00:------:--</t>
  </si>
  <si>
    <t>21:0261:001366</t>
  </si>
  <si>
    <t>21:0123:001114</t>
  </si>
  <si>
    <t>21:0123:001114:0001:0001:00</t>
  </si>
  <si>
    <t>082F  :777304:00:------:--</t>
  </si>
  <si>
    <t>21:0261:001367</t>
  </si>
  <si>
    <t>21:0123:001115</t>
  </si>
  <si>
    <t>21:0123:001115:0001:0001:00</t>
  </si>
  <si>
    <t>082F  :777305:9D:------:--</t>
  </si>
  <si>
    <t>21:0261:001368</t>
  </si>
  <si>
    <t>082F  :777306:00:------:--</t>
  </si>
  <si>
    <t>21:0261:001369</t>
  </si>
  <si>
    <t>21:0123:001116</t>
  </si>
  <si>
    <t>21:0123:001116:0001:0001:00</t>
  </si>
  <si>
    <t>082F  :777307:00:------:--</t>
  </si>
  <si>
    <t>21:0261:001370</t>
  </si>
  <si>
    <t>21:0123:001117</t>
  </si>
  <si>
    <t>21:0123:001117:0001:0001:00</t>
  </si>
  <si>
    <t>082F  :777308:00:------:--</t>
  </si>
  <si>
    <t>21:0261:001371</t>
  </si>
  <si>
    <t>21:0123:001118</t>
  </si>
  <si>
    <t>21:0123:001118:0001:0001:00</t>
  </si>
  <si>
    <t>082F  :777309:00:------:--</t>
  </si>
  <si>
    <t>21:0261:001372</t>
  </si>
  <si>
    <t>21:0123:001119</t>
  </si>
  <si>
    <t>21:0123:001119:0001:0001:00</t>
  </si>
  <si>
    <t>082F  :777310:00:------:--</t>
  </si>
  <si>
    <t>21:0261:001373</t>
  </si>
  <si>
    <t>21:0123:001120</t>
  </si>
  <si>
    <t>21:0123:001120:0001:0001:00</t>
  </si>
  <si>
    <t>082F  :777311:10:------:--</t>
  </si>
  <si>
    <t>21:0261:001374</t>
  </si>
  <si>
    <t>21:0123:001121</t>
  </si>
  <si>
    <t>21:0123:001121:0001:0001:00</t>
  </si>
  <si>
    <t>082F  :777312:20:777311:10</t>
  </si>
  <si>
    <t>21:0261:001375</t>
  </si>
  <si>
    <t>21:0123:001121:0002:0001:00</t>
  </si>
  <si>
    <t>082F  :777313:00:------:--</t>
  </si>
  <si>
    <t>21:0261:001376</t>
  </si>
  <si>
    <t>21:0123:001122</t>
  </si>
  <si>
    <t>21:0123:001122:0001:0001:00</t>
  </si>
  <si>
    <t>082F  :777314:00:------:--</t>
  </si>
  <si>
    <t>21:0261:001377</t>
  </si>
  <si>
    <t>21:0123:001123</t>
  </si>
  <si>
    <t>21:0123:001123:0001:0001:00</t>
  </si>
  <si>
    <t>082F  :777315:00:------:--</t>
  </si>
  <si>
    <t>21:0261:001378</t>
  </si>
  <si>
    <t>21:0123:001124</t>
  </si>
  <si>
    <t>21:0123:001124:0001:0001:00</t>
  </si>
  <si>
    <t>082F  :777316:00:------:--</t>
  </si>
  <si>
    <t>21:0261:001379</t>
  </si>
  <si>
    <t>21:0123:001125</t>
  </si>
  <si>
    <t>21:0123:001125:0001:0001:00</t>
  </si>
  <si>
    <t>082F  :777317:00:------:--</t>
  </si>
  <si>
    <t>21:0261:001380</t>
  </si>
  <si>
    <t>21:0123:001126</t>
  </si>
  <si>
    <t>21:0123:001126:0001:0001:00</t>
  </si>
  <si>
    <t>082F  :777318:00:------:--</t>
  </si>
  <si>
    <t>21:0261:001381</t>
  </si>
  <si>
    <t>21:0123:001127</t>
  </si>
  <si>
    <t>21:0123:001127:0001:0001:00</t>
  </si>
  <si>
    <t>082F  :777319:00:------:--</t>
  </si>
  <si>
    <t>21:0261:001382</t>
  </si>
  <si>
    <t>21:0123:001128:0001:0001:01</t>
  </si>
  <si>
    <t>082F  :777320:00:------:--</t>
  </si>
  <si>
    <t>21:0261:001383</t>
  </si>
  <si>
    <t>21:0123:001129</t>
  </si>
  <si>
    <t>21:0123:001129:0001:0001:00</t>
  </si>
  <si>
    <t>082F  :777321:80:777324:10</t>
  </si>
  <si>
    <t>21:0261:001384</t>
  </si>
  <si>
    <t>21:0123:001132</t>
  </si>
  <si>
    <t>21:0123:001132:0001:0001:02</t>
  </si>
  <si>
    <t>082F  :777322:00:------:--</t>
  </si>
  <si>
    <t>21:0261:001385</t>
  </si>
  <si>
    <t>21:0123:001130</t>
  </si>
  <si>
    <t>21:0123:001130:0001:0001:00</t>
  </si>
  <si>
    <t>082F  :777323:00:------:--</t>
  </si>
  <si>
    <t>21:0261:001386</t>
  </si>
  <si>
    <t>21:0123:001131</t>
  </si>
  <si>
    <t>21:0123:001131:0001:0001:00</t>
  </si>
  <si>
    <t>082F  :777324:10:------:--</t>
  </si>
  <si>
    <t>21:0261:001387</t>
  </si>
  <si>
    <t>21:0123:001132:0001:0001:01</t>
  </si>
  <si>
    <t>082F  :777325:20:777324:10</t>
  </si>
  <si>
    <t>21:0261:001388</t>
  </si>
  <si>
    <t>21:0123:001132:0002:0001:00</t>
  </si>
  <si>
    <t>082F  :777326:00:------:--</t>
  </si>
  <si>
    <t>21:0261:001389</t>
  </si>
  <si>
    <t>21:0123:001133</t>
  </si>
  <si>
    <t>21:0123:001133:0001:0001:00</t>
  </si>
  <si>
    <t>082F  :777327:00:------:--</t>
  </si>
  <si>
    <t>21:0261:001390</t>
  </si>
  <si>
    <t>21:0123:001134</t>
  </si>
  <si>
    <t>21:0123:001134:0001:0001:00</t>
  </si>
  <si>
    <t>082F  :777328:00:------:--</t>
  </si>
  <si>
    <t>21:0261:001391</t>
  </si>
  <si>
    <t>21:0123:001135</t>
  </si>
  <si>
    <t>21:0123:001135:0001:0001:00</t>
  </si>
  <si>
    <t>082F  :777329:00:------:--</t>
  </si>
  <si>
    <t>21:0261:001392</t>
  </si>
  <si>
    <t>21:0123:001136</t>
  </si>
  <si>
    <t>21:0123:001136:0001:0001:00</t>
  </si>
  <si>
    <t>082F  :777330:00:------:--</t>
  </si>
  <si>
    <t>21:0261:001393</t>
  </si>
  <si>
    <t>21:0123:001137</t>
  </si>
  <si>
    <t>21:0123:001137:0001:0001:00</t>
  </si>
  <si>
    <t>082F  :777331:00:------:--</t>
  </si>
  <si>
    <t>21:0261:001394</t>
  </si>
  <si>
    <t>21:0123:001138</t>
  </si>
  <si>
    <t>21:0123:001138:0001:0001:00</t>
  </si>
  <si>
    <t>082F  :777332:9D:------:--</t>
  </si>
  <si>
    <t>21:0261:001395</t>
  </si>
  <si>
    <t>082F  :779001:80:779020:00</t>
  </si>
  <si>
    <t>21:0261:001396</t>
  </si>
  <si>
    <t>21:0123:001148</t>
  </si>
  <si>
    <t>21:0123:001148:0001:0001:02</t>
  </si>
  <si>
    <t>082F  :779002:00:------:--</t>
  </si>
  <si>
    <t>21:0261:001397</t>
  </si>
  <si>
    <t>21:0401:000047</t>
  </si>
  <si>
    <t>21:0401:000047:0001:0001:00</t>
  </si>
  <si>
    <t>082F  :779003:00:------:--</t>
  </si>
  <si>
    <t>21:0261:001398</t>
  </si>
  <si>
    <t>21:0401:000048</t>
  </si>
  <si>
    <t>21:0401:000048:0001:0001:00</t>
  </si>
  <si>
    <t>082F  :779004:00:------:--</t>
  </si>
  <si>
    <t>21:0261:001399</t>
  </si>
  <si>
    <t>21:0123:001139</t>
  </si>
  <si>
    <t>21:0123:001139:0001:0001:00</t>
  </si>
  <si>
    <t>082F  :779005:00:------:--</t>
  </si>
  <si>
    <t>21:0261:001400</t>
  </si>
  <si>
    <t>21:0401:000049</t>
  </si>
  <si>
    <t>21:0401:000049:0001:0001:00</t>
  </si>
  <si>
    <t>082F  :779006:00:------:--</t>
  </si>
  <si>
    <t>21:0261:001401</t>
  </si>
  <si>
    <t>21:0401:000050</t>
  </si>
  <si>
    <t>21:0401:000050:0001:0001:00</t>
  </si>
  <si>
    <t>082F  :779007:00:------:--</t>
  </si>
  <si>
    <t>21:0261:001402</t>
  </si>
  <si>
    <t>21:0401:000051</t>
  </si>
  <si>
    <t>21:0401:000051:0001:0001:00</t>
  </si>
  <si>
    <t>082F  :779008:00:------:--</t>
  </si>
  <si>
    <t>21:0261:001403</t>
  </si>
  <si>
    <t>21:0401:000052</t>
  </si>
  <si>
    <t>21:0401:000052:0001:0001:00</t>
  </si>
  <si>
    <t>082F  :779009:9E:------:--</t>
  </si>
  <si>
    <t>21:0261:001404</t>
  </si>
  <si>
    <t>082F  :779010:00:------:--</t>
  </si>
  <si>
    <t>21:0261:001405</t>
  </si>
  <si>
    <t>21:0401:000053</t>
  </si>
  <si>
    <t>21:0401:000053:0001:0001:00</t>
  </si>
  <si>
    <t>082F  :779011:00:------:--</t>
  </si>
  <si>
    <t>21:0261:001406</t>
  </si>
  <si>
    <t>21:0123:001140</t>
  </si>
  <si>
    <t>21:0123:001140:0001:0001:00</t>
  </si>
  <si>
    <t>082F  :779012:00:------:--</t>
  </si>
  <si>
    <t>21:0261:001407</t>
  </si>
  <si>
    <t>21:0123:001141</t>
  </si>
  <si>
    <t>21:0123:001141:0001:0001:00</t>
  </si>
  <si>
    <t>082F  :779013:10:------:--</t>
  </si>
  <si>
    <t>21:0261:001408</t>
  </si>
  <si>
    <t>21:0123:001142</t>
  </si>
  <si>
    <t>21:0123:001142:0001:0001:00</t>
  </si>
  <si>
    <t>082F  :779014:20:779013:10</t>
  </si>
  <si>
    <t>21:0261:001409</t>
  </si>
  <si>
    <t>21:0123:001142:0002:0001:00</t>
  </si>
  <si>
    <t>082F  :779015:00:------:--</t>
  </si>
  <si>
    <t>21:0261:001410</t>
  </si>
  <si>
    <t>21:0123:001143</t>
  </si>
  <si>
    <t>21:0123:001143:0001:0001:00</t>
  </si>
  <si>
    <t>082F  :779016:00:------:--</t>
  </si>
  <si>
    <t>21:0261:001411</t>
  </si>
  <si>
    <t>21:0123:001144</t>
  </si>
  <si>
    <t>21:0123:001144:0001:0001:00</t>
  </si>
  <si>
    <t>082F  :779017:00:------:--</t>
  </si>
  <si>
    <t>21:0261:001412</t>
  </si>
  <si>
    <t>21:0123:001145</t>
  </si>
  <si>
    <t>21:0123:001145:0001:0001:00</t>
  </si>
  <si>
    <t>082F  :779018:00:------:--</t>
  </si>
  <si>
    <t>21:0261:001413</t>
  </si>
  <si>
    <t>21:0123:001146</t>
  </si>
  <si>
    <t>21:0123:001146:0001:0001:00</t>
  </si>
  <si>
    <t>082F  :779019:00:------:--</t>
  </si>
  <si>
    <t>21:0261:001414</t>
  </si>
  <si>
    <t>21:0123:001147</t>
  </si>
  <si>
    <t>21:0123:001147:0001:0001:00</t>
  </si>
  <si>
    <t>082F  :779020:00:------:--</t>
  </si>
  <si>
    <t>21:0261:001415</t>
  </si>
  <si>
    <t>21:0123:001148:0001:0001:01</t>
  </si>
  <si>
    <t>082F  :779021:80:779025:00</t>
  </si>
  <si>
    <t>21:0261:001416</t>
  </si>
  <si>
    <t>21:0123:001151</t>
  </si>
  <si>
    <t>21:0123:001151:0001:0001:02</t>
  </si>
  <si>
    <t>082F  :779022:00:------:--</t>
  </si>
  <si>
    <t>21:0261:001417</t>
  </si>
  <si>
    <t>21:0123:001149</t>
  </si>
  <si>
    <t>21:0123:001149:0001:0001:00</t>
  </si>
  <si>
    <t>082F  :779023:00:------:--</t>
  </si>
  <si>
    <t>21:0261:001418</t>
  </si>
  <si>
    <t>21:0123:001150</t>
  </si>
  <si>
    <t>21:0123:001150:0001:0001:00</t>
  </si>
  <si>
    <t>082F  :779024:9E:------:--</t>
  </si>
  <si>
    <t>21:0261:001419</t>
  </si>
  <si>
    <t>082F  :779025:00:------:--</t>
  </si>
  <si>
    <t>21:0261:001420</t>
  </si>
  <si>
    <t>21:0123:001151:0001:0001:01</t>
  </si>
  <si>
    <t>082F  :779026:00:------:--</t>
  </si>
  <si>
    <t>21:0261:001421</t>
  </si>
  <si>
    <t>21:0123:001152</t>
  </si>
  <si>
    <t>21:0123:001152:0001:0001:00</t>
  </si>
  <si>
    <t>082F  :779027:00:------:--</t>
  </si>
  <si>
    <t>21:0261:001422</t>
  </si>
  <si>
    <t>21:0123:001153</t>
  </si>
  <si>
    <t>21:0123:001153:0001:0001:00</t>
  </si>
  <si>
    <t>082F  :779028:00:------:--</t>
  </si>
  <si>
    <t>21:0261:001423</t>
  </si>
  <si>
    <t>21:0123:001154</t>
  </si>
  <si>
    <t>21:0123:001154:0001:0001:00</t>
  </si>
  <si>
    <t>082F  :779029:00:------:--</t>
  </si>
  <si>
    <t>21:0261:001424</t>
  </si>
  <si>
    <t>21:0123:001155</t>
  </si>
  <si>
    <t>21:0123:001155:0001:0001:00</t>
  </si>
  <si>
    <t>082F  :779030:10:------:--</t>
  </si>
  <si>
    <t>21:0261:001425</t>
  </si>
  <si>
    <t>21:0123:001156</t>
  </si>
  <si>
    <t>21:0123:001156:0001:0001:00</t>
  </si>
  <si>
    <t>082F  :779031:20:779030:10</t>
  </si>
  <si>
    <t>21:0261:001426</t>
  </si>
  <si>
    <t>21:0123:001156:0002:0001:00</t>
  </si>
  <si>
    <t>082F  :779032:00:------:--</t>
  </si>
  <si>
    <t>21:0261:001427</t>
  </si>
  <si>
    <t>21:0123:001157</t>
  </si>
  <si>
    <t>21:0123:001157:0001:0001:00</t>
  </si>
  <si>
    <t>082F  :779033:00:------:--</t>
  </si>
  <si>
    <t>21:0261:001428</t>
  </si>
  <si>
    <t>21:0123:001158</t>
  </si>
  <si>
    <t>21:0123:001158:0001:0001:00</t>
  </si>
  <si>
    <t>082F  :779034:00:------:--</t>
  </si>
  <si>
    <t>21:0261:001429</t>
  </si>
  <si>
    <t>21:0123:001159</t>
  </si>
  <si>
    <t>21:0123:001159:0001:0001:00</t>
  </si>
  <si>
    <t>082F  :779035:00:------:--</t>
  </si>
  <si>
    <t>21:0261:001430</t>
  </si>
  <si>
    <t>21:0123:001160</t>
  </si>
  <si>
    <t>21:0123:001160:0001:0001:00</t>
  </si>
  <si>
    <t>082F  :779036:00:------:--</t>
  </si>
  <si>
    <t>21:0261:001431</t>
  </si>
  <si>
    <t>21:0123:001161</t>
  </si>
  <si>
    <t>21:0123:001161:0001:0001:00</t>
  </si>
  <si>
    <t>082F  :779037:00:------:--</t>
  </si>
  <si>
    <t>21:0261:001432</t>
  </si>
  <si>
    <t>21:0123:001162</t>
  </si>
  <si>
    <t>21:0123:001162:0001:0001:00</t>
  </si>
  <si>
    <t>082F  :779038:00:------:--</t>
  </si>
  <si>
    <t>21:0261:001433</t>
  </si>
  <si>
    <t>21:0123:001163</t>
  </si>
  <si>
    <t>21:0123:001163:0001:0001:00</t>
  </si>
  <si>
    <t>082F  :779039:00:------:--</t>
  </si>
  <si>
    <t>21:0261:001434</t>
  </si>
  <si>
    <t>21:0123:001164</t>
  </si>
  <si>
    <t>21:0123:001164:0001:0001:00</t>
  </si>
  <si>
    <t>082F  :779040:00:------:--</t>
  </si>
  <si>
    <t>21:0261:001435</t>
  </si>
  <si>
    <t>21:0123:001165</t>
  </si>
  <si>
    <t>21:0123:001165:0001:0001:00</t>
  </si>
  <si>
    <t>082F  :779041:80:779058:00</t>
  </si>
  <si>
    <t>21:0261:001436</t>
  </si>
  <si>
    <t>21:0123:001180</t>
  </si>
  <si>
    <t>21:0123:001180:0001:0001:02</t>
  </si>
  <si>
    <t>082F  :779042:00:------:--</t>
  </si>
  <si>
    <t>21:0261:001437</t>
  </si>
  <si>
    <t>21:0123:001166</t>
  </si>
  <si>
    <t>21:0123:001166:0001:0001:00</t>
  </si>
  <si>
    <t>082F  :779043:00:------:--</t>
  </si>
  <si>
    <t>21:0261:001438</t>
  </si>
  <si>
    <t>21:0123:001167</t>
  </si>
  <si>
    <t>21:0123:001167:0001:0001:00</t>
  </si>
  <si>
    <t>082F  :779044:00:------:--</t>
  </si>
  <si>
    <t>21:0261:001439</t>
  </si>
  <si>
    <t>21:0123:001168</t>
  </si>
  <si>
    <t>21:0123:001168:0001:0001:00</t>
  </si>
  <si>
    <t>082F  :779045:00:------:--</t>
  </si>
  <si>
    <t>21:0261:001440</t>
  </si>
  <si>
    <t>21:0123:001169</t>
  </si>
  <si>
    <t>21:0123:001169:0001:0001:00</t>
  </si>
  <si>
    <t>082F  :779046:9E:------:--</t>
  </si>
  <si>
    <t>21:0261:001441</t>
  </si>
  <si>
    <t>082F  :779047:00:------:--</t>
  </si>
  <si>
    <t>21:0261:001442</t>
  </si>
  <si>
    <t>21:0123:001170</t>
  </si>
  <si>
    <t>21:0123:001170:0001:0001:00</t>
  </si>
  <si>
    <t>082F  :779048:00:------:--</t>
  </si>
  <si>
    <t>21:0261:001443</t>
  </si>
  <si>
    <t>21:0123:001171</t>
  </si>
  <si>
    <t>21:0123:001171:0001:0001:00</t>
  </si>
  <si>
    <t>082F  :779049:00:------:--</t>
  </si>
  <si>
    <t>21:0261:001444</t>
  </si>
  <si>
    <t>21:0123:001172</t>
  </si>
  <si>
    <t>21:0123:001172:0001:0001:00</t>
  </si>
  <si>
    <t>082F  :779050:00:------:--</t>
  </si>
  <si>
    <t>21:0261:001445</t>
  </si>
  <si>
    <t>21:0123:001173</t>
  </si>
  <si>
    <t>21:0123:001173:0001:0001:00</t>
  </si>
  <si>
    <t>082F  :779051:10:------:--</t>
  </si>
  <si>
    <t>21:0261:001446</t>
  </si>
  <si>
    <t>21:0123:001174</t>
  </si>
  <si>
    <t>21:0123:001174:0001:0001:00</t>
  </si>
  <si>
    <t>082F  :779052:20:779051:10</t>
  </si>
  <si>
    <t>21:0261:001447</t>
  </si>
  <si>
    <t>21:0123:001174:0002:0001:00</t>
  </si>
  <si>
    <t>082F  :779053:00:------:--</t>
  </si>
  <si>
    <t>21:0261:001448</t>
  </si>
  <si>
    <t>21:0123:001175</t>
  </si>
  <si>
    <t>21:0123:001175:0001:0001:00</t>
  </si>
  <si>
    <t>082F  :779054:00:------:--</t>
  </si>
  <si>
    <t>21:0261:001449</t>
  </si>
  <si>
    <t>21:0123:001176</t>
  </si>
  <si>
    <t>21:0123:001176:0001:0001:00</t>
  </si>
  <si>
    <t>082F  :779055:00:------:--</t>
  </si>
  <si>
    <t>21:0261:001450</t>
  </si>
  <si>
    <t>21:0123:001177</t>
  </si>
  <si>
    <t>21:0123:001177:0001:0001:00</t>
  </si>
  <si>
    <t>082F  :779056:00:------:--</t>
  </si>
  <si>
    <t>21:0261:001451</t>
  </si>
  <si>
    <t>21:0123:001178</t>
  </si>
  <si>
    <t>21:0123:001178:0001:0001:00</t>
  </si>
  <si>
    <t>082F  :779057:00:------:--</t>
  </si>
  <si>
    <t>21:0261:001452</t>
  </si>
  <si>
    <t>21:0123:001179</t>
  </si>
  <si>
    <t>21:0123:001179:0001:0001:00</t>
  </si>
  <si>
    <t>082F  :779058:00:------:--</t>
  </si>
  <si>
    <t>21:0261:001453</t>
  </si>
  <si>
    <t>21:0123:001180:0001:0001:01</t>
  </si>
  <si>
    <t>082F  :779059:00:------:--</t>
  </si>
  <si>
    <t>21:0261:001454</t>
  </si>
  <si>
    <t>21:0123:001181</t>
  </si>
  <si>
    <t>21:0123:001181:0001:0001:00</t>
  </si>
  <si>
    <t>082F  :779060:00:------:--</t>
  </si>
  <si>
    <t>21:0261:001455</t>
  </si>
  <si>
    <t>21:0123:001182</t>
  </si>
  <si>
    <t>21:0123:001182:0001:0001:00</t>
  </si>
  <si>
    <t>082F  :779061:80:779080:00</t>
  </si>
  <si>
    <t>21:0261:001456</t>
  </si>
  <si>
    <t>21:0123:001199</t>
  </si>
  <si>
    <t>21:0123:001199:0001:0001:02</t>
  </si>
  <si>
    <t>082F  :779062:00:------:--</t>
  </si>
  <si>
    <t>21:0261:001457</t>
  </si>
  <si>
    <t>21:0123:001183</t>
  </si>
  <si>
    <t>21:0123:001183:0001:0001:00</t>
  </si>
  <si>
    <t>082F  :779063:00:------:--</t>
  </si>
  <si>
    <t>21:0261:001458</t>
  </si>
  <si>
    <t>21:0123:001184</t>
  </si>
  <si>
    <t>21:0123:001184:0001:0001:00</t>
  </si>
  <si>
    <t>082F  :779064:00:------:--</t>
  </si>
  <si>
    <t>21:0261:001459</t>
  </si>
  <si>
    <t>21:0123:001185</t>
  </si>
  <si>
    <t>21:0123:001185:0001:0001:00</t>
  </si>
  <si>
    <t>082F  :779065:00:------:--</t>
  </si>
  <si>
    <t>21:0261:001460</t>
  </si>
  <si>
    <t>21:0123:001186</t>
  </si>
  <si>
    <t>21:0123:001186:0001:0001:00</t>
  </si>
  <si>
    <t>082F  :779066:91:------:--</t>
  </si>
  <si>
    <t>21:0261:001461</t>
  </si>
  <si>
    <t>082F  :779067:00:------:--</t>
  </si>
  <si>
    <t>21:0261:001462</t>
  </si>
  <si>
    <t>21:0123:001187</t>
  </si>
  <si>
    <t>21:0123:001187:0001:0001:00</t>
  </si>
  <si>
    <t>082F  :779068:00:------:--</t>
  </si>
  <si>
    <t>21:0261:001463</t>
  </si>
  <si>
    <t>21:0123:001188</t>
  </si>
  <si>
    <t>21:0123:001188:0001:0001:00</t>
  </si>
  <si>
    <t>082F  :779069:10:------:--</t>
  </si>
  <si>
    <t>21:0261:001464</t>
  </si>
  <si>
    <t>21:0123:001189</t>
  </si>
  <si>
    <t>21:0123:001189:0001:0001:00</t>
  </si>
  <si>
    <t>082F  :779070:20:779069:10</t>
  </si>
  <si>
    <t>21:0261:001465</t>
  </si>
  <si>
    <t>21:0123:001189:0002:0001:00</t>
  </si>
  <si>
    <t>082F  :779071:00:------:--</t>
  </si>
  <si>
    <t>21:0261:001466</t>
  </si>
  <si>
    <t>21:0123:001190</t>
  </si>
  <si>
    <t>21:0123:001190:0001:0001:00</t>
  </si>
  <si>
    <t>082F  :779072:00:------:--</t>
  </si>
  <si>
    <t>21:0261:001467</t>
  </si>
  <si>
    <t>21:0123:001191</t>
  </si>
  <si>
    <t>21:0123:001191:0001:0001:00</t>
  </si>
  <si>
    <t>082F  :779073:00:------:--</t>
  </si>
  <si>
    <t>21:0261:001468</t>
  </si>
  <si>
    <t>21:0123:001192</t>
  </si>
  <si>
    <t>21:0123:001192:0001:0001:00</t>
  </si>
  <si>
    <t>082F  :779074:00:------:--</t>
  </si>
  <si>
    <t>21:0261:001469</t>
  </si>
  <si>
    <t>21:0123:001193</t>
  </si>
  <si>
    <t>21:0123:001193:0001:0001:00</t>
  </si>
  <si>
    <t>082F  :779075:00:------:--</t>
  </si>
  <si>
    <t>21:0261:001470</t>
  </si>
  <si>
    <t>21:0123:001194</t>
  </si>
  <si>
    <t>21:0123:001194:0001:0001:00</t>
  </si>
  <si>
    <t>082F  :779076:00:------:--</t>
  </si>
  <si>
    <t>21:0261:001471</t>
  </si>
  <si>
    <t>21:0123:001195</t>
  </si>
  <si>
    <t>21:0123:001195:0001:0001:00</t>
  </si>
  <si>
    <t>082F  :779077:00:------:--</t>
  </si>
  <si>
    <t>21:0261:001472</t>
  </si>
  <si>
    <t>21:0123:001196</t>
  </si>
  <si>
    <t>21:0123:001196:0001:0001:00</t>
  </si>
  <si>
    <t>082F  :779078:00:------:--</t>
  </si>
  <si>
    <t>21:0261:001473</t>
  </si>
  <si>
    <t>21:0123:001197</t>
  </si>
  <si>
    <t>21:0123:001197:0001:0001:00</t>
  </si>
  <si>
    <t>082F  :779079:00:------:--</t>
  </si>
  <si>
    <t>21:0261:001474</t>
  </si>
  <si>
    <t>21:0123:001198</t>
  </si>
  <si>
    <t>21:0123:001198:0001:0001:00</t>
  </si>
  <si>
    <t>082F  :779080:00:------:--</t>
  </si>
  <si>
    <t>21:0261:001475</t>
  </si>
  <si>
    <t>21:0123:001199:0001:0001:01</t>
  </si>
  <si>
    <t>082F  :779081:80:779087:00</t>
  </si>
  <si>
    <t>21:0261:001476</t>
  </si>
  <si>
    <t>21:0123:001204</t>
  </si>
  <si>
    <t>21:0123:001204:0001:0001:02</t>
  </si>
  <si>
    <t>082F  :779082:00:------:--</t>
  </si>
  <si>
    <t>21:0261:001477</t>
  </si>
  <si>
    <t>21:0123:001200</t>
  </si>
  <si>
    <t>21:0123:001200:0001:0001:00</t>
  </si>
  <si>
    <t>082F  :779083:00:------:--</t>
  </si>
  <si>
    <t>21:0261:001478</t>
  </si>
  <si>
    <t>21:0123:001201</t>
  </si>
  <si>
    <t>21:0123:001201:0001:0001:00</t>
  </si>
  <si>
    <t>082F  :779084:00:------:--</t>
  </si>
  <si>
    <t>21:0261:001479</t>
  </si>
  <si>
    <t>21:0123:001202</t>
  </si>
  <si>
    <t>21:0123:001202:0001:0001:00</t>
  </si>
  <si>
    <t>082F  :779085:00:------:--</t>
  </si>
  <si>
    <t>21:0261:001480</t>
  </si>
  <si>
    <t>21:0123:001203</t>
  </si>
  <si>
    <t>21:0123:001203:0001:0001:00</t>
  </si>
  <si>
    <t>082F  :779086:9E:------:--</t>
  </si>
  <si>
    <t>21:0261:001481</t>
  </si>
  <si>
    <t>082F  :779087:00:------:--</t>
  </si>
  <si>
    <t>21:0261:001482</t>
  </si>
  <si>
    <t>21:0123:001204:0001:0001:01</t>
  </si>
  <si>
    <t>082F  :779088:00:------:--</t>
  </si>
  <si>
    <t>21:0261:001483</t>
  </si>
  <si>
    <t>21:0123:001205</t>
  </si>
  <si>
    <t>21:0123:001205:0001:0001:00</t>
  </si>
  <si>
    <t>082F  :779089:00:------:--</t>
  </si>
  <si>
    <t>21:0261:001484</t>
  </si>
  <si>
    <t>21:0123:001206</t>
  </si>
  <si>
    <t>21:0123:001206:0001:0001:00</t>
  </si>
  <si>
    <t>082F  :779090:00:------:--</t>
  </si>
  <si>
    <t>21:0261:001485</t>
  </si>
  <si>
    <t>21:0123:001207</t>
  </si>
  <si>
    <t>21:0123:001207:0001:0001:00</t>
  </si>
  <si>
    <t>082F  :779091:00:------:--</t>
  </si>
  <si>
    <t>21:0261:001486</t>
  </si>
  <si>
    <t>21:0123:001208</t>
  </si>
  <si>
    <t>21:0123:001208:0001:0001:00</t>
  </si>
  <si>
    <t>082F  :779092:00:------:--</t>
  </si>
  <si>
    <t>21:0261:001487</t>
  </si>
  <si>
    <t>21:0123:001209</t>
  </si>
  <si>
    <t>21:0123:001209:0001:0001:00</t>
  </si>
  <si>
    <t>082F  :779093:00:------:--</t>
  </si>
  <si>
    <t>21:0261:001488</t>
  </si>
  <si>
    <t>21:0123:001210</t>
  </si>
  <si>
    <t>21:0123:001210:0001:0001:00</t>
  </si>
  <si>
    <t>082F  :779094:00:------:--</t>
  </si>
  <si>
    <t>21:0261:001489</t>
  </si>
  <si>
    <t>21:0123:001211</t>
  </si>
  <si>
    <t>21:0123:001211:0001:0001:00</t>
  </si>
  <si>
    <t>082F  :779095:00:------:--</t>
  </si>
  <si>
    <t>21:0261:001490</t>
  </si>
  <si>
    <t>21:0123:001212</t>
  </si>
  <si>
    <t>21:0123:001212:0001:0001:00</t>
  </si>
  <si>
    <t>082F  :779096:10:------:--</t>
  </si>
  <si>
    <t>21:0261:001491</t>
  </si>
  <si>
    <t>21:0123:001213</t>
  </si>
  <si>
    <t>21:0123:001213:0001:0001:00</t>
  </si>
  <si>
    <t>082F  :779097:20:779096:10</t>
  </si>
  <si>
    <t>21:0261:001492</t>
  </si>
  <si>
    <t>21:0123:001213:0002:0001:00</t>
  </si>
  <si>
    <t>082F  :779098:00:------:--</t>
  </si>
  <si>
    <t>21:0261:001493</t>
  </si>
  <si>
    <t>21:0123:001214</t>
  </si>
  <si>
    <t>21:0123:001214:0001:0001:00</t>
  </si>
  <si>
    <t>082F  :779099:00:------:--</t>
  </si>
  <si>
    <t>21:0261:001494</t>
  </si>
  <si>
    <t>21:0123:001215</t>
  </si>
  <si>
    <t>21:0123:001215:0001:0001:00</t>
  </si>
  <si>
    <t>082F  :779100:00:------:--</t>
  </si>
  <si>
    <t>21:0261:001495</t>
  </si>
  <si>
    <t>21:0123:001216</t>
  </si>
  <si>
    <t>21:0123:001216:0001:0001:00</t>
  </si>
  <si>
    <t>082F  :779101:80:779107:00</t>
  </si>
  <si>
    <t>21:0261:001496</t>
  </si>
  <si>
    <t>21:0123:001221</t>
  </si>
  <si>
    <t>21:0123:001221:0001:0001:02</t>
  </si>
  <si>
    <t>082F  :779102:00:------:--</t>
  </si>
  <si>
    <t>21:0261:001497</t>
  </si>
  <si>
    <t>21:0123:001217</t>
  </si>
  <si>
    <t>21:0123:001217:0001:0001:00</t>
  </si>
  <si>
    <t>082F  :779103:91:------:--</t>
  </si>
  <si>
    <t>21:0261:001498</t>
  </si>
  <si>
    <t>082F  :779104:00:------:--</t>
  </si>
  <si>
    <t>21:0261:001499</t>
  </si>
  <si>
    <t>21:0123:001218</t>
  </si>
  <si>
    <t>21:0123:001218:0001:0001:00</t>
  </si>
  <si>
    <t>082F  :779105:00:------:--</t>
  </si>
  <si>
    <t>21:0261:001500</t>
  </si>
  <si>
    <t>21:0123:001219</t>
  </si>
  <si>
    <t>21:0123:001219:0001:0001:00</t>
  </si>
  <si>
    <t>082F  :779106:00:------:--</t>
  </si>
  <si>
    <t>21:0261:001501</t>
  </si>
  <si>
    <t>21:0123:001220</t>
  </si>
  <si>
    <t>21:0123:001220:0001:0001:00</t>
  </si>
  <si>
    <t>082F  :779107:00:------:--</t>
  </si>
  <si>
    <t>21:0261:001502</t>
  </si>
  <si>
    <t>21:0123:001221:0001:0001:01</t>
  </si>
  <si>
    <t>082F  :779108:00:------:--</t>
  </si>
  <si>
    <t>21:0261:001503</t>
  </si>
  <si>
    <t>21:0123:001222</t>
  </si>
  <si>
    <t>21:0123:001222:0001:0001:00</t>
  </si>
  <si>
    <t>082F  :779109:00:------:--</t>
  </si>
  <si>
    <t>21:0261:001504</t>
  </si>
  <si>
    <t>21:0123:001223</t>
  </si>
  <si>
    <t>21:0123:001223:0001:0001:00</t>
  </si>
  <si>
    <t>082F  :779110:00:------:--</t>
  </si>
  <si>
    <t>21:0261:001505</t>
  </si>
  <si>
    <t>21:0123:001224</t>
  </si>
  <si>
    <t>21:0123:001224:0001:0001:00</t>
  </si>
  <si>
    <t>082F  :779111:00:------:--</t>
  </si>
  <si>
    <t>21:0261:001506</t>
  </si>
  <si>
    <t>21:0123:001225</t>
  </si>
  <si>
    <t>21:0123:001225:0001:0001:00</t>
  </si>
  <si>
    <t>082F  :779112:00:------:--</t>
  </si>
  <si>
    <t>21:0261:001507</t>
  </si>
  <si>
    <t>21:0123:001226</t>
  </si>
  <si>
    <t>21:0123:001226:0001:0001:00</t>
  </si>
  <si>
    <t>082F  :779113:00:------:--</t>
  </si>
  <si>
    <t>21:0261:001508</t>
  </si>
  <si>
    <t>21:0123:001227</t>
  </si>
  <si>
    <t>21:0123:001227:0001:0001:00</t>
  </si>
  <si>
    <t>082F  :779114:00:------:--</t>
  </si>
  <si>
    <t>21:0261:001509</t>
  </si>
  <si>
    <t>21:0123:001228</t>
  </si>
  <si>
    <t>21:0123:001228:0001:0001:00</t>
  </si>
  <si>
    <t>082F  :779115:10:------:--</t>
  </si>
  <si>
    <t>21:0261:001510</t>
  </si>
  <si>
    <t>21:0123:001229</t>
  </si>
  <si>
    <t>21:0123:001229:0001:0001:00</t>
  </si>
  <si>
    <t>082F  :779116:20:779115:10</t>
  </si>
  <si>
    <t>21:0261:001511</t>
  </si>
  <si>
    <t>21:0123:001229:0002:0001:00</t>
  </si>
  <si>
    <t>082F  :779117:00:------:--</t>
  </si>
  <si>
    <t>21:0261:001512</t>
  </si>
  <si>
    <t>21:0123:001230</t>
  </si>
  <si>
    <t>21:0123:001230:0001:0001:00</t>
  </si>
  <si>
    <t>082F  :779118:00:------:--</t>
  </si>
  <si>
    <t>21:0261:001513</t>
  </si>
  <si>
    <t>21:0123:001231</t>
  </si>
  <si>
    <t>21:0123:001231:0001:0001:00</t>
  </si>
  <si>
    <t>082F  :779119:00:------:--</t>
  </si>
  <si>
    <t>21:0261:001514</t>
  </si>
  <si>
    <t>21:0123:001232</t>
  </si>
  <si>
    <t>21:0123:001232:0001:0001:00</t>
  </si>
  <si>
    <t>082F  :779120:00:------:--</t>
  </si>
  <si>
    <t>21:0261:001515</t>
  </si>
  <si>
    <t>21:0123:001233</t>
  </si>
  <si>
    <t>21:0123:001233:0001:0001:00</t>
  </si>
  <si>
    <t>082F  :779121:80:779122:00</t>
  </si>
  <si>
    <t>21:0261:001516</t>
  </si>
  <si>
    <t>21:0123:001234</t>
  </si>
  <si>
    <t>21:0123:001234:0001:0001:02</t>
  </si>
  <si>
    <t>082F  :779122:00:------:--</t>
  </si>
  <si>
    <t>21:0261:001517</t>
  </si>
  <si>
    <t>21:0123:001234:0001:0001:01</t>
  </si>
  <si>
    <t>082F  :779123:00:------:--</t>
  </si>
  <si>
    <t>21:0261:001518</t>
  </si>
  <si>
    <t>21:0123:001235</t>
  </si>
  <si>
    <t>21:0123:001235:0001:0001:00</t>
  </si>
  <si>
    <t>082F  :779124:00:------:--</t>
  </si>
  <si>
    <t>21:0261:001519</t>
  </si>
  <si>
    <t>21:0123:001236</t>
  </si>
  <si>
    <t>21:0123:001236:0001:0001:00</t>
  </si>
  <si>
    <t>082F  :779125:00:------:--</t>
  </si>
  <si>
    <t>21:0261:001520</t>
  </si>
  <si>
    <t>21:0123:001237</t>
  </si>
  <si>
    <t>21:0123:001237:0001:0001:00</t>
  </si>
  <si>
    <t>082F  :779126:00:------:--</t>
  </si>
  <si>
    <t>21:0261:001521</t>
  </si>
  <si>
    <t>21:0123:001238</t>
  </si>
  <si>
    <t>21:0123:001238:0001:0001:00</t>
  </si>
  <si>
    <t>082F  :779127:9D:------:--</t>
  </si>
  <si>
    <t>21:0261:001522</t>
  </si>
  <si>
    <t>082F  :779128:00:------:--</t>
  </si>
  <si>
    <t>21:0261:001523</t>
  </si>
  <si>
    <t>21:0123:001239</t>
  </si>
  <si>
    <t>21:0123:001239:0001:0001:00</t>
  </si>
  <si>
    <t>082F  :779129:00:------:--</t>
  </si>
  <si>
    <t>21:0261:001524</t>
  </si>
  <si>
    <t>21:0123:001240</t>
  </si>
  <si>
    <t>21:0123:001240:0001:0001:00</t>
  </si>
  <si>
    <t>082F  :779130:00:------:--</t>
  </si>
  <si>
    <t>21:0261:001525</t>
  </si>
  <si>
    <t>21:0123:001241</t>
  </si>
  <si>
    <t>21:0123:001241:0001:0001:00</t>
  </si>
  <si>
    <t>082F  :779131:00:------:--</t>
  </si>
  <si>
    <t>21:0261:001526</t>
  </si>
  <si>
    <t>21:0123:001242</t>
  </si>
  <si>
    <t>21:0123:001242:0001:0001:00</t>
  </si>
  <si>
    <t>082F  :779132:00:------:--</t>
  </si>
  <si>
    <t>21:0261:001527</t>
  </si>
  <si>
    <t>21:0123:001243</t>
  </si>
  <si>
    <t>21:0123:001243:0001:0001:00</t>
  </si>
  <si>
    <t>082F  :779133:00:------:--</t>
  </si>
  <si>
    <t>21:0261:001528</t>
  </si>
  <si>
    <t>21:0123:001244</t>
  </si>
  <si>
    <t>21:0123:001244:0001:0001:00</t>
  </si>
  <si>
    <t>082F  :779134:00:------:--</t>
  </si>
  <si>
    <t>21:0261:001529</t>
  </si>
  <si>
    <t>21:0123:001245</t>
  </si>
  <si>
    <t>21:0123:001245:0001:0001:00</t>
  </si>
  <si>
    <t>082F  :779135:10:------:--</t>
  </si>
  <si>
    <t>21:0261:001530</t>
  </si>
  <si>
    <t>21:0123:001246</t>
  </si>
  <si>
    <t>21:0123:001246:0001:0001:00</t>
  </si>
  <si>
    <t>082F  :779136:20:779135:10</t>
  </si>
  <si>
    <t>21:0261:001531</t>
  </si>
  <si>
    <t>21:0123:001246:0002:0001:00</t>
  </si>
  <si>
    <t>082F  :779137:00:------:--</t>
  </si>
  <si>
    <t>21:0261:001532</t>
  </si>
  <si>
    <t>21:0123:001247</t>
  </si>
  <si>
    <t>21:0123:001247:0001:0001:00</t>
  </si>
  <si>
    <t>082F  :779138:00:------:--</t>
  </si>
  <si>
    <t>21:0261:001533</t>
  </si>
  <si>
    <t>21:0123:001248</t>
  </si>
  <si>
    <t>21:0123:001248:0001:0001:00</t>
  </si>
  <si>
    <t>082F  :779139:00:------:--</t>
  </si>
  <si>
    <t>21:0261:001534</t>
  </si>
  <si>
    <t>21:0123:001249</t>
  </si>
  <si>
    <t>21:0123:001249:0001:0001:00</t>
  </si>
  <si>
    <t>082F  :779140:00:------:--</t>
  </si>
  <si>
    <t>21:0261:001535</t>
  </si>
  <si>
    <t>21:0123:001250</t>
  </si>
  <si>
    <t>21:0123:001250:0001:0001:00</t>
  </si>
  <si>
    <t>082F  :779141:80:779146:00</t>
  </si>
  <si>
    <t>21:0261:001536</t>
  </si>
  <si>
    <t>21:0123:001254</t>
  </si>
  <si>
    <t>21:0123:001254:0001:0001:02</t>
  </si>
  <si>
    <t>082F  :779142:00:------:--</t>
  </si>
  <si>
    <t>21:0261:001537</t>
  </si>
  <si>
    <t>21:0123:001251</t>
  </si>
  <si>
    <t>21:0123:001251:0001:0001:00</t>
  </si>
  <si>
    <t>082F  :779143:00:------:--</t>
  </si>
  <si>
    <t>21:0261:001538</t>
  </si>
  <si>
    <t>21:0123:001252</t>
  </si>
  <si>
    <t>21:0123:001252:0001:0001:00</t>
  </si>
  <si>
    <t>082F  :779144:9E:------:--</t>
  </si>
  <si>
    <t>21:0261:001539</t>
  </si>
  <si>
    <t>082F  :779145:00:------:--</t>
  </si>
  <si>
    <t>21:0261:001540</t>
  </si>
  <si>
    <t>21:0123:001253</t>
  </si>
  <si>
    <t>21:0123:001253:0001:0001:00</t>
  </si>
  <si>
    <t>082F  :779146:00:------:--</t>
  </si>
  <si>
    <t>21:0261:001541</t>
  </si>
  <si>
    <t>21:0123:001254:0001:0001:01</t>
  </si>
  <si>
    <t>082F  :779147:00:------:--</t>
  </si>
  <si>
    <t>21:0261:001542</t>
  </si>
  <si>
    <t>21:0123:001255</t>
  </si>
  <si>
    <t>21:0123:001255:0001:0001:00</t>
  </si>
  <si>
    <t>082F  :779148:00:------:--</t>
  </si>
  <si>
    <t>21:0261:001543</t>
  </si>
  <si>
    <t>21:0123:001256</t>
  </si>
  <si>
    <t>21:0123:001256:0001:0001:00</t>
  </si>
  <si>
    <t>082F  :779149:00:------:--</t>
  </si>
  <si>
    <t>21:0261:001544</t>
  </si>
  <si>
    <t>21:0123:001257</t>
  </si>
  <si>
    <t>21:0123:001257:0001:0001:00</t>
  </si>
  <si>
    <t>082F  :779150:00:------:--</t>
  </si>
  <si>
    <t>21:0261:001545</t>
  </si>
  <si>
    <t>21:0123:001258</t>
  </si>
  <si>
    <t>21:0123:001258:0001:0001:00</t>
  </si>
  <si>
    <t>082F  :779151:00:------:--</t>
  </si>
  <si>
    <t>21:0261:001546</t>
  </si>
  <si>
    <t>21:0123:001259</t>
  </si>
  <si>
    <t>21:0123:001259:0001:0001:00</t>
  </si>
  <si>
    <t>082F  :779152:00:------:--</t>
  </si>
  <si>
    <t>21:0261:001547</t>
  </si>
  <si>
    <t>21:0123:001260</t>
  </si>
  <si>
    <t>21:0123:001260:0001:0001:00</t>
  </si>
  <si>
    <t>082F  :779153:00:------:--</t>
  </si>
  <si>
    <t>21:0261:001548</t>
  </si>
  <si>
    <t>21:0123:001261</t>
  </si>
  <si>
    <t>21:0123:001261:0001:0001:00</t>
  </si>
  <si>
    <t>082F  :779154:00:------:--</t>
  </si>
  <si>
    <t>21:0261:001549</t>
  </si>
  <si>
    <t>21:0123:001262</t>
  </si>
  <si>
    <t>21:0123:001262:0001:0001:00</t>
  </si>
  <si>
    <t>082F  :779155:00:------:--</t>
  </si>
  <si>
    <t>21:0261:001550</t>
  </si>
  <si>
    <t>21:0123:001263</t>
  </si>
  <si>
    <t>21:0123:001263:0001:0001:00</t>
  </si>
  <si>
    <t>082F  :779156:00:------:--</t>
  </si>
  <si>
    <t>21:0261:001551</t>
  </si>
  <si>
    <t>21:0123:001264</t>
  </si>
  <si>
    <t>21:0123:001264:0001:0001:00</t>
  </si>
  <si>
    <t>082F  :779157:10:------:--</t>
  </si>
  <si>
    <t>21:0261:001552</t>
  </si>
  <si>
    <t>21:0123:001265</t>
  </si>
  <si>
    <t>21:0123:001265:0001:0001:00</t>
  </si>
  <si>
    <t>082F  :779158:20:779157:10</t>
  </si>
  <si>
    <t>21:0261:001553</t>
  </si>
  <si>
    <t>21:0123:001265:0002:0001:00</t>
  </si>
  <si>
    <t>082F  :779159:00:------:--</t>
  </si>
  <si>
    <t>21:0261:001554</t>
  </si>
  <si>
    <t>21:0123:001266</t>
  </si>
  <si>
    <t>21:0123:001266:0001:0001:00</t>
  </si>
  <si>
    <t>082F  :779160:00:------:--</t>
  </si>
  <si>
    <t>21:0261:001555</t>
  </si>
  <si>
    <t>21:0123:001267</t>
  </si>
  <si>
    <t>21:0123:001267:0001:0001:00</t>
  </si>
  <si>
    <t>082F  :779161:80:779162:00</t>
  </si>
  <si>
    <t>21:0261:001556</t>
  </si>
  <si>
    <t>21:0123:001268</t>
  </si>
  <si>
    <t>21:0123:001268:0001:0001:02</t>
  </si>
  <si>
    <t>082F  :779162:00:------:--</t>
  </si>
  <si>
    <t>21:0261:001557</t>
  </si>
  <si>
    <t>21:0123:001268:0001:0001:01</t>
  </si>
  <si>
    <t>082F  :779163:00:------:--</t>
  </si>
  <si>
    <t>21:0261:001558</t>
  </si>
  <si>
    <t>21:0123:001269</t>
  </si>
  <si>
    <t>21:0123:001269:0001:0001:00</t>
  </si>
  <si>
    <t>082F  :779164:00:------:--</t>
  </si>
  <si>
    <t>21:0261:001559</t>
  </si>
  <si>
    <t>21:0123:001270</t>
  </si>
  <si>
    <t>21:0123:001270:0001:0001:00</t>
  </si>
  <si>
    <t>082F  :779165:00:------:--</t>
  </si>
  <si>
    <t>21:0261:001560</t>
  </si>
  <si>
    <t>21:0123:001271</t>
  </si>
  <si>
    <t>21:0123:001271:0001:0001:00</t>
  </si>
  <si>
    <t>082F  :779166:00:------:--</t>
  </si>
  <si>
    <t>21:0261:001561</t>
  </si>
  <si>
    <t>21:0123:001272</t>
  </si>
  <si>
    <t>21:0123:001272:0001:0001:00</t>
  </si>
  <si>
    <t>082F  :779167:9E:------:--</t>
  </si>
  <si>
    <t>21:0261:001562</t>
  </si>
  <si>
    <t>082F  :779168:00:------:--</t>
  </si>
  <si>
    <t>21:0261:001563</t>
  </si>
  <si>
    <t>21:0123:001273</t>
  </si>
  <si>
    <t>21:0123:001273:0001:0001:00</t>
  </si>
  <si>
    <t>082F  :779169:00:------:--</t>
  </si>
  <si>
    <t>21:0261:001564</t>
  </si>
  <si>
    <t>21:0123:001274</t>
  </si>
  <si>
    <t>21:0123:001274:0001:0001:00</t>
  </si>
  <si>
    <t>082F  :779170:10:------:--</t>
  </si>
  <si>
    <t>21:0261:001565</t>
  </si>
  <si>
    <t>21:0123:001275</t>
  </si>
  <si>
    <t>21:0123:001275:0001:0001:00</t>
  </si>
  <si>
    <t>082F  :779171:20:779170:10</t>
  </si>
  <si>
    <t>21:0261:001566</t>
  </si>
  <si>
    <t>21:0123:001275:0002:0001:00</t>
  </si>
  <si>
    <t>082F  :779172:00:------:--</t>
  </si>
  <si>
    <t>21:0261:001567</t>
  </si>
  <si>
    <t>21:0123:001276</t>
  </si>
  <si>
    <t>21:0123:001276:0001:0001:00</t>
  </si>
  <si>
    <t>082F  :779173:00:------:--</t>
  </si>
  <si>
    <t>21:0261:001568</t>
  </si>
  <si>
    <t>21:0123:001277</t>
  </si>
  <si>
    <t>21:0123:001277:0001:0001:00</t>
  </si>
  <si>
    <t>082F  :779174:00:------:--</t>
  </si>
  <si>
    <t>21:0261:001569</t>
  </si>
  <si>
    <t>21:0123:001278</t>
  </si>
  <si>
    <t>21:0123:001278:0001:0001:00</t>
  </si>
  <si>
    <t>082F  :779175:00:------:--</t>
  </si>
  <si>
    <t>21:0261:001570</t>
  </si>
  <si>
    <t>21:0123:001279</t>
  </si>
  <si>
    <t>21:0123:001279:0001:0001:00</t>
  </si>
  <si>
    <t>082F  :779176:00:------:--</t>
  </si>
  <si>
    <t>21:0261:001571</t>
  </si>
  <si>
    <t>21:0123:001280</t>
  </si>
  <si>
    <t>21:0123:001280:0001:0001:00</t>
  </si>
  <si>
    <t>082F  :779177:00:------:--</t>
  </si>
  <si>
    <t>21:0261:001572</t>
  </si>
  <si>
    <t>21:0123:001281</t>
  </si>
  <si>
    <t>21:0123:001281:0001:0001:00</t>
  </si>
  <si>
    <t>082F  :779178:00:------:--</t>
  </si>
  <si>
    <t>21:0261:001573</t>
  </si>
  <si>
    <t>21:0123:001282</t>
  </si>
  <si>
    <t>21:0123:001282:0001:0001:00</t>
  </si>
  <si>
    <t>082F  :779179:00:------:--</t>
  </si>
  <si>
    <t>21:0261:001574</t>
  </si>
  <si>
    <t>21:0123:001283</t>
  </si>
  <si>
    <t>21:0123:001283:0001:0001:00</t>
  </si>
  <si>
    <t>082F  :779180:00:------:--</t>
  </si>
  <si>
    <t>21:0261:001575</t>
  </si>
  <si>
    <t>21:0123:001284</t>
  </si>
  <si>
    <t>21:0123:001284:0001:0001:00</t>
  </si>
  <si>
    <t>082F  :779181:80:779184:00</t>
  </si>
  <si>
    <t>21:0261:001576</t>
  </si>
  <si>
    <t>21:0123:001287</t>
  </si>
  <si>
    <t>21:0123:001287:0001:0001:02</t>
  </si>
  <si>
    <t>082F  :779182:00:------:--</t>
  </si>
  <si>
    <t>21:0261:001577</t>
  </si>
  <si>
    <t>21:0123:001285</t>
  </si>
  <si>
    <t>21:0123:001285:0001:0001:00</t>
  </si>
  <si>
    <t>082F  :779183:00:------:--</t>
  </si>
  <si>
    <t>21:0261:001578</t>
  </si>
  <si>
    <t>21:0123:001286</t>
  </si>
  <si>
    <t>21:0123:001286:0001:0001:00</t>
  </si>
  <si>
    <t>082F  :779184:00:------:--</t>
  </si>
  <si>
    <t>21:0261:001579</t>
  </si>
  <si>
    <t>21:0123:001287:0001:0001:01</t>
  </si>
  <si>
    <t>082F  :779185:00:------:--</t>
  </si>
  <si>
    <t>21:0261:001580</t>
  </si>
  <si>
    <t>21:0123:001288</t>
  </si>
  <si>
    <t>21:0123:001288:0001:0001:00</t>
  </si>
  <si>
    <t>082F  :779186:00:------:--</t>
  </si>
  <si>
    <t>21:0261:001581</t>
  </si>
  <si>
    <t>21:0123:001289</t>
  </si>
  <si>
    <t>21:0123:001289:0001:0001:00</t>
  </si>
  <si>
    <t>082F  :779187:00:------:--</t>
  </si>
  <si>
    <t>21:0261:001582</t>
  </si>
  <si>
    <t>21:0123:001290</t>
  </si>
  <si>
    <t>21:0123:001290:0001:0001:00</t>
  </si>
  <si>
    <t>082F  :779188:10:------:--</t>
  </si>
  <si>
    <t>21:0261:001583</t>
  </si>
  <si>
    <t>21:0123:001291</t>
  </si>
  <si>
    <t>21:0123:001291:0001:0001:00</t>
  </si>
  <si>
    <t>082F  :779189:20:779188:10</t>
  </si>
  <si>
    <t>21:0261:001584</t>
  </si>
  <si>
    <t>21:0123:001291:0002:0001:00</t>
  </si>
  <si>
    <t>082F  :779190:00:------:--</t>
  </si>
  <si>
    <t>21:0261:001585</t>
  </si>
  <si>
    <t>21:0123:001292</t>
  </si>
  <si>
    <t>21:0123:001292:0001:0001:00</t>
  </si>
  <si>
    <t>082F  :779191:00:------:--</t>
  </si>
  <si>
    <t>21:0261:001586</t>
  </si>
  <si>
    <t>21:0123:001293</t>
  </si>
  <si>
    <t>21:0123:001293:0001:0001:00</t>
  </si>
  <si>
    <t>082F  :779192:00:------:--</t>
  </si>
  <si>
    <t>21:0261:001587</t>
  </si>
  <si>
    <t>21:0123:001294</t>
  </si>
  <si>
    <t>21:0123:001294:0001:0001:00</t>
  </si>
  <si>
    <t>082F  :779193:00:------:--</t>
  </si>
  <si>
    <t>21:0261:001588</t>
  </si>
  <si>
    <t>21:0123:001295</t>
  </si>
  <si>
    <t>21:0123:001295:0001:0001:00</t>
  </si>
  <si>
    <t>082F  :779194:00:------:--</t>
  </si>
  <si>
    <t>21:0261:001589</t>
  </si>
  <si>
    <t>21:0123:001296</t>
  </si>
  <si>
    <t>21:0123:001296:0001:0001:00</t>
  </si>
  <si>
    <t>082F  :779195:9D:------:--</t>
  </si>
  <si>
    <t>21:0261:001590</t>
  </si>
  <si>
    <t>082F  :779196:00:------:--</t>
  </si>
  <si>
    <t>21:0261:001591</t>
  </si>
  <si>
    <t>21:0123:001297</t>
  </si>
  <si>
    <t>21:0123:001297:0001:0001:00</t>
  </si>
  <si>
    <t>082F  :779197:00:------:--</t>
  </si>
  <si>
    <t>21:0261:001592</t>
  </si>
  <si>
    <t>21:0123:001298</t>
  </si>
  <si>
    <t>21:0123:001298:0001:0001:00</t>
  </si>
  <si>
    <t>082F  :779198:00:------:--</t>
  </si>
  <si>
    <t>21:0261:001593</t>
  </si>
  <si>
    <t>21:0123:001299</t>
  </si>
  <si>
    <t>21:0123:001299:0001:0001:00</t>
  </si>
  <si>
    <t>082F  :779199:00:------:--</t>
  </si>
  <si>
    <t>21:0261:001594</t>
  </si>
  <si>
    <t>21:0123:001300</t>
  </si>
  <si>
    <t>21:0123:001300:0001:0001:00</t>
  </si>
  <si>
    <t>082F  :779200:00:------:--</t>
  </si>
  <si>
    <t>21:0261:001595</t>
  </si>
  <si>
    <t>21:0123:001301</t>
  </si>
  <si>
    <t>21:0123:001301:0001:0001:00</t>
  </si>
  <si>
    <t>082F  :779201:80:779216:00</t>
  </si>
  <si>
    <t>21:0261:001596</t>
  </si>
  <si>
    <t>21:0123:001314</t>
  </si>
  <si>
    <t>21:0123:001314:0001:0001:02</t>
  </si>
  <si>
    <t>082F  :779202:00:------:--</t>
  </si>
  <si>
    <t>21:0261:001597</t>
  </si>
  <si>
    <t>21:0123:001302</t>
  </si>
  <si>
    <t>21:0123:001302:0001:0001:00</t>
  </si>
  <si>
    <t>082F  :779203:9E:------:--</t>
  </si>
  <si>
    <t>21:0261:001598</t>
  </si>
  <si>
    <t>082F  :779204:00:------:--</t>
  </si>
  <si>
    <t>21:0261:001599</t>
  </si>
  <si>
    <t>21:0123:001303</t>
  </si>
  <si>
    <t>21:0123:001303:0001:0001:00</t>
  </si>
  <si>
    <t>082F  :779205:00:------:--</t>
  </si>
  <si>
    <t>21:0261:001600</t>
  </si>
  <si>
    <t>21:0123:001304</t>
  </si>
  <si>
    <t>21:0123:001304:0001:0001:00</t>
  </si>
  <si>
    <t>082F  :779206:00:------:--</t>
  </si>
  <si>
    <t>21:0261:001601</t>
  </si>
  <si>
    <t>21:0123:001305</t>
  </si>
  <si>
    <t>21:0123:001305:0001:0001:00</t>
  </si>
  <si>
    <t>082F  :779207:00:------:--</t>
  </si>
  <si>
    <t>21:0261:001602</t>
  </si>
  <si>
    <t>21:0123:001306</t>
  </si>
  <si>
    <t>21:0123:001306:0001:0001:00</t>
  </si>
  <si>
    <t>082F  :779208:00:------:--</t>
  </si>
  <si>
    <t>21:0261:001603</t>
  </si>
  <si>
    <t>21:0123:001307</t>
  </si>
  <si>
    <t>21:0123:001307:0001:0001:00</t>
  </si>
  <si>
    <t>082F  :779209:00:------:--</t>
  </si>
  <si>
    <t>21:0261:001604</t>
  </si>
  <si>
    <t>21:0123:001308</t>
  </si>
  <si>
    <t>21:0123:001308:0001:0001:00</t>
  </si>
  <si>
    <t>082F  :779210:00:------:--</t>
  </si>
  <si>
    <t>21:0261:001605</t>
  </si>
  <si>
    <t>21:0123:001309</t>
  </si>
  <si>
    <t>21:0123:001309:0001:0001:00</t>
  </si>
  <si>
    <t>082F  :779211:10:------:--</t>
  </si>
  <si>
    <t>21:0261:001606</t>
  </si>
  <si>
    <t>21:0123:001310</t>
  </si>
  <si>
    <t>21:0123:001310:0001:0001:00</t>
  </si>
  <si>
    <t>082F  :779212:20:779211:10</t>
  </si>
  <si>
    <t>21:0261:001607</t>
  </si>
  <si>
    <t>21:0123:001310:0002:0001:00</t>
  </si>
  <si>
    <t>082F  :779213:00:------:--</t>
  </si>
  <si>
    <t>21:0261:001608</t>
  </si>
  <si>
    <t>21:0123:001311</t>
  </si>
  <si>
    <t>21:0123:001311:0001:0001:00</t>
  </si>
  <si>
    <t>082F  :779214:00:------:--</t>
  </si>
  <si>
    <t>21:0261:001609</t>
  </si>
  <si>
    <t>21:0123:001312</t>
  </si>
  <si>
    <t>21:0123:001312:0001:0001:00</t>
  </si>
  <si>
    <t>082F  :779215:00:------:--</t>
  </si>
  <si>
    <t>21:0261:001610</t>
  </si>
  <si>
    <t>21:0123:001313</t>
  </si>
  <si>
    <t>21:0123:001313:0001:0001:00</t>
  </si>
  <si>
    <t>082F  :779216:00:------:--</t>
  </si>
  <si>
    <t>21:0261:001611</t>
  </si>
  <si>
    <t>21:0123:001314:0001:0001:01</t>
  </si>
  <si>
    <t>082F  :779217:00:------:--</t>
  </si>
  <si>
    <t>21:0261:001612</t>
  </si>
  <si>
    <t>21:0123:001315</t>
  </si>
  <si>
    <t>21:0123:001315:0001:0001:00</t>
  </si>
  <si>
    <t>082F  :779218:00:------:--</t>
  </si>
  <si>
    <t>21:0261:001613</t>
  </si>
  <si>
    <t>21:0123:001316</t>
  </si>
  <si>
    <t>21:0123:001316:0001:0001:00</t>
  </si>
  <si>
    <t>082F  :779219:00:------:--</t>
  </si>
  <si>
    <t>21:0261:001614</t>
  </si>
  <si>
    <t>21:0123:001317</t>
  </si>
  <si>
    <t>21:0123:001317:0001:0001:00</t>
  </si>
  <si>
    <t>082F  :779220:00:------:--</t>
  </si>
  <si>
    <t>21:0261:001615</t>
  </si>
  <si>
    <t>21:0123:001318</t>
  </si>
  <si>
    <t>21:0123:001318:0001:0001:00</t>
  </si>
  <si>
    <t>082K  :771001:80:771012:00</t>
  </si>
  <si>
    <t>21:0265:000001</t>
  </si>
  <si>
    <t>21:0124:000009</t>
  </si>
  <si>
    <t>21:0124:000009:0001:0001:02</t>
  </si>
  <si>
    <t>082K  :771002:9E:------:--</t>
  </si>
  <si>
    <t>21:0265:000002</t>
  </si>
  <si>
    <t>082K  :771003:00:------:--</t>
  </si>
  <si>
    <t>21:0265:000003</t>
  </si>
  <si>
    <t>21:0124:000001</t>
  </si>
  <si>
    <t>21:0124:000001:0001:0001:00</t>
  </si>
  <si>
    <t>082K  :771004:00:------:--</t>
  </si>
  <si>
    <t>21:0265:000004</t>
  </si>
  <si>
    <t>21:0124:000002</t>
  </si>
  <si>
    <t>21:0124:000002:0001:0001:00</t>
  </si>
  <si>
    <t>082K  :771005:00:------:--</t>
  </si>
  <si>
    <t>21:0265:000005</t>
  </si>
  <si>
    <t>21:0124:000003</t>
  </si>
  <si>
    <t>21:0124:000003:0001:0001:00</t>
  </si>
  <si>
    <t>082K  :771006:00:------:--</t>
  </si>
  <si>
    <t>21:0265:000006</t>
  </si>
  <si>
    <t>21:0124:000004</t>
  </si>
  <si>
    <t>21:0124:000004:0001:0001:00</t>
  </si>
  <si>
    <t>082K  :771007:00:------:--</t>
  </si>
  <si>
    <t>21:0265:000007</t>
  </si>
  <si>
    <t>21:0124:000005</t>
  </si>
  <si>
    <t>21:0124:000005:0001:0001:00</t>
  </si>
  <si>
    <t>082K  :771008:10:------:--</t>
  </si>
  <si>
    <t>21:0265:000008</t>
  </si>
  <si>
    <t>21:0124:000006</t>
  </si>
  <si>
    <t>21:0124:000006:0001:0001:00</t>
  </si>
  <si>
    <t>082K  :771009:20:771008:10</t>
  </si>
  <si>
    <t>21:0265:000009</t>
  </si>
  <si>
    <t>21:0124:000006:0002:0001:00</t>
  </si>
  <si>
    <t>082K  :771010:00:------:--</t>
  </si>
  <si>
    <t>21:0265:000010</t>
  </si>
  <si>
    <t>21:0124:000007</t>
  </si>
  <si>
    <t>21:0124:000007:0001:0001:00</t>
  </si>
  <si>
    <t>082K  :771011:00:------:--</t>
  </si>
  <si>
    <t>21:0265:000011</t>
  </si>
  <si>
    <t>21:0124:000008</t>
  </si>
  <si>
    <t>21:0124:000008:0001:0001:00</t>
  </si>
  <si>
    <t>082K  :771012:00:------:--</t>
  </si>
  <si>
    <t>21:0265:000012</t>
  </si>
  <si>
    <t>21:0124:000009:0001:0001:01</t>
  </si>
  <si>
    <t>082K  :771013:00:------:--</t>
  </si>
  <si>
    <t>21:0265:000013</t>
  </si>
  <si>
    <t>21:0124:000010</t>
  </si>
  <si>
    <t>21:0124:000010:0001:0001:00</t>
  </si>
  <si>
    <t>082K  :771014:00:------:--</t>
  </si>
  <si>
    <t>21:0265:000014</t>
  </si>
  <si>
    <t>21:0124:000011</t>
  </si>
  <si>
    <t>21:0124:000011:0001:0001:00</t>
  </si>
  <si>
    <t>082K  :771015:00:------:--</t>
  </si>
  <si>
    <t>21:0265:000015</t>
  </si>
  <si>
    <t>21:0124:000012</t>
  </si>
  <si>
    <t>21:0124:000012:0001:0001:00</t>
  </si>
  <si>
    <t>082K  :771016:00:------:--</t>
  </si>
  <si>
    <t>21:0265:000016</t>
  </si>
  <si>
    <t>21:0124:000013</t>
  </si>
  <si>
    <t>21:0124:000013:0001:0001:00</t>
  </si>
  <si>
    <t>082K  :771017:00:------:--</t>
  </si>
  <si>
    <t>21:0265:000017</t>
  </si>
  <si>
    <t>21:0124:000014</t>
  </si>
  <si>
    <t>21:0124:000014:0001:0001:00</t>
  </si>
  <si>
    <t>082K  :771018:00:------:--</t>
  </si>
  <si>
    <t>21:0265:000018</t>
  </si>
  <si>
    <t>21:0124:000015</t>
  </si>
  <si>
    <t>21:0124:000015:0001:0001:00</t>
  </si>
  <si>
    <t>082K  :771019:00:------:--</t>
  </si>
  <si>
    <t>21:0265:000019</t>
  </si>
  <si>
    <t>21:0124:000016</t>
  </si>
  <si>
    <t>21:0124:000016:0001:0001:00</t>
  </si>
  <si>
    <t>082K  :771020:00:------:--</t>
  </si>
  <si>
    <t>21:0265:000020</t>
  </si>
  <si>
    <t>21:0124:000017</t>
  </si>
  <si>
    <t>21:0124:000017:0001:0001:00</t>
  </si>
  <si>
    <t>082K  :771021:80:771025:20</t>
  </si>
  <si>
    <t>21:0265:000021</t>
  </si>
  <si>
    <t>21:0124:000020</t>
  </si>
  <si>
    <t>21:0124:000020:0002:0001:02</t>
  </si>
  <si>
    <t>082K  :771022:00:------:--</t>
  </si>
  <si>
    <t>21:0265:000022</t>
  </si>
  <si>
    <t>21:0124:000018</t>
  </si>
  <si>
    <t>21:0124:000018:0001:0001:00</t>
  </si>
  <si>
    <t>082K  :771023:00:------:--</t>
  </si>
  <si>
    <t>21:0265:000023</t>
  </si>
  <si>
    <t>21:0124:000019</t>
  </si>
  <si>
    <t>21:0124:000019:0001:0001:00</t>
  </si>
  <si>
    <t>082K  :771024:10:------:--</t>
  </si>
  <si>
    <t>21:0265:000024</t>
  </si>
  <si>
    <t>21:0124:000020:0001:0001:00</t>
  </si>
  <si>
    <t>082K  :771025:20:771024:10</t>
  </si>
  <si>
    <t>21:0265:000025</t>
  </si>
  <si>
    <t>21:0124:000020:0002:0001:01</t>
  </si>
  <si>
    <t>082K  :771026:00:------:--</t>
  </si>
  <si>
    <t>21:0265:000026</t>
  </si>
  <si>
    <t>21:0124:000021</t>
  </si>
  <si>
    <t>21:0124:000021:0001:0001:00</t>
  </si>
  <si>
    <t>082K  :771027:9E:------:--</t>
  </si>
  <si>
    <t>21:0265:000027</t>
  </si>
  <si>
    <t>082K  :771028:00:------:--</t>
  </si>
  <si>
    <t>21:0265:000028</t>
  </si>
  <si>
    <t>21:0124:000022</t>
  </si>
  <si>
    <t>21:0124:000022:0001:0001:00</t>
  </si>
  <si>
    <t>082K  :771029:00:------:--</t>
  </si>
  <si>
    <t>21:0265:000029</t>
  </si>
  <si>
    <t>21:0124:000023</t>
  </si>
  <si>
    <t>21:0124:000023:0001:0001:00</t>
  </si>
  <si>
    <t>082K  :771030:00:------:--</t>
  </si>
  <si>
    <t>21:0265:000030</t>
  </si>
  <si>
    <t>21:0124:000024</t>
  </si>
  <si>
    <t>21:0124:000024:0001:0001:00</t>
  </si>
  <si>
    <t>082K  :771031:00:------:--</t>
  </si>
  <si>
    <t>21:0265:000031</t>
  </si>
  <si>
    <t>21:0124:000025</t>
  </si>
  <si>
    <t>21:0124:000025:0001:0001:00</t>
  </si>
  <si>
    <t>082K  :771032:00:------:--</t>
  </si>
  <si>
    <t>21:0265:000032</t>
  </si>
  <si>
    <t>21:0124:000026</t>
  </si>
  <si>
    <t>21:0124:000026:0001:0001:00</t>
  </si>
  <si>
    <t>082K  :771033:00:------:--</t>
  </si>
  <si>
    <t>21:0265:000033</t>
  </si>
  <si>
    <t>21:0124:000027</t>
  </si>
  <si>
    <t>21:0124:000027:0001:0001:00</t>
  </si>
  <si>
    <t>082K  :771035:00:------:--</t>
  </si>
  <si>
    <t>21:0265:000034</t>
  </si>
  <si>
    <t>21:0124:000028</t>
  </si>
  <si>
    <t>21:0124:000028:0001:0001:00</t>
  </si>
  <si>
    <t>082K  :771036:00:------:--</t>
  </si>
  <si>
    <t>21:0265:000035</t>
  </si>
  <si>
    <t>21:0124:000029</t>
  </si>
  <si>
    <t>21:0124:000029:0001:0001:00</t>
  </si>
  <si>
    <t>082K  :771037:00:------:--</t>
  </si>
  <si>
    <t>21:0265:000036</t>
  </si>
  <si>
    <t>21:0124:000030</t>
  </si>
  <si>
    <t>21:0124:000030:0001:0001:00</t>
  </si>
  <si>
    <t>082K  :771038:00:------:--</t>
  </si>
  <si>
    <t>21:0265:000037</t>
  </si>
  <si>
    <t>21:0124:000031</t>
  </si>
  <si>
    <t>21:0124:000031:0001:0001:00</t>
  </si>
  <si>
    <t>082K  :771039:00:------:--</t>
  </si>
  <si>
    <t>21:0265:000038</t>
  </si>
  <si>
    <t>21:0124:000032</t>
  </si>
  <si>
    <t>21:0124:000032:0001:0001:00</t>
  </si>
  <si>
    <t>082K  :771040:00:------:--</t>
  </si>
  <si>
    <t>21:0265:000039</t>
  </si>
  <si>
    <t>21:0124:000033</t>
  </si>
  <si>
    <t>21:0124:000033:0001:0001:00</t>
  </si>
  <si>
    <t>082K  :771041:80:771048:00</t>
  </si>
  <si>
    <t>21:0265:000040</t>
  </si>
  <si>
    <t>21:0124:000040</t>
  </si>
  <si>
    <t>21:0124:000040:0001:0001:02</t>
  </si>
  <si>
    <t>082K  :771042:00:------:--</t>
  </si>
  <si>
    <t>21:0265:000041</t>
  </si>
  <si>
    <t>21:0124:000034</t>
  </si>
  <si>
    <t>21:0124:000034:0001:0001:00</t>
  </si>
  <si>
    <t>082K  :771043:00:------:--</t>
  </si>
  <si>
    <t>21:0265:000042</t>
  </si>
  <si>
    <t>21:0124:000035</t>
  </si>
  <si>
    <t>21:0124:000035:0001:0001:00</t>
  </si>
  <si>
    <t>082K  :771044:00:------:--</t>
  </si>
  <si>
    <t>21:0265:000043</t>
  </si>
  <si>
    <t>21:0124:000036</t>
  </si>
  <si>
    <t>21:0124:000036:0001:0001:00</t>
  </si>
  <si>
    <t>082K  :771045:00:------:--</t>
  </si>
  <si>
    <t>21:0265:000044</t>
  </si>
  <si>
    <t>21:0124:000037</t>
  </si>
  <si>
    <t>21:0124:000037:0001:0001:00</t>
  </si>
  <si>
    <t>082K  :771046:00:------:--</t>
  </si>
  <si>
    <t>21:0265:000045</t>
  </si>
  <si>
    <t>21:0124:000038</t>
  </si>
  <si>
    <t>21:0124:000038:0001:0001:00</t>
  </si>
  <si>
    <t>082K  :771047:00:------:--</t>
  </si>
  <si>
    <t>21:0265:000046</t>
  </si>
  <si>
    <t>21:0124:000039</t>
  </si>
  <si>
    <t>21:0124:000039:0001:0001:00</t>
  </si>
  <si>
    <t>082K  :771048:00:------:--</t>
  </si>
  <si>
    <t>21:0265:000047</t>
  </si>
  <si>
    <t>21:0124:000040:0001:0001:01</t>
  </si>
  <si>
    <t>082K  :771049:00:------:--</t>
  </si>
  <si>
    <t>21:0265:000048</t>
  </si>
  <si>
    <t>21:0124:000041</t>
  </si>
  <si>
    <t>21:0124:000041:0001:0001:00</t>
  </si>
  <si>
    <t>082K  :771050:00:------:--</t>
  </si>
  <si>
    <t>21:0265:000049</t>
  </si>
  <si>
    <t>21:0124:000042</t>
  </si>
  <si>
    <t>21:0124:000042:0001:0001:00</t>
  </si>
  <si>
    <t>082K  :771051:00:------:--</t>
  </si>
  <si>
    <t>21:0265:000050</t>
  </si>
  <si>
    <t>21:0124:000043</t>
  </si>
  <si>
    <t>21:0124:000043:0001:0001:00</t>
  </si>
  <si>
    <t>082K  :771052:00:------:--</t>
  </si>
  <si>
    <t>21:0265:000051</t>
  </si>
  <si>
    <t>21:0124:000044</t>
  </si>
  <si>
    <t>21:0124:000044:0001:0001:00</t>
  </si>
  <si>
    <t>082K  :771053:91:------:--</t>
  </si>
  <si>
    <t>21:0265:000052</t>
  </si>
  <si>
    <t>082K  :771054:00:------:--</t>
  </si>
  <si>
    <t>21:0265:000053</t>
  </si>
  <si>
    <t>21:0124:000045</t>
  </si>
  <si>
    <t>21:0124:000045:0001:0001:00</t>
  </si>
  <si>
    <t>082K  :771055:00:------:--</t>
  </si>
  <si>
    <t>21:0265:000054</t>
  </si>
  <si>
    <t>21:0124:000046</t>
  </si>
  <si>
    <t>21:0124:000046:0001:0001:00</t>
  </si>
  <si>
    <t>082K  :771056:10:------:--</t>
  </si>
  <si>
    <t>21:0265:000055</t>
  </si>
  <si>
    <t>21:0124:000047</t>
  </si>
  <si>
    <t>21:0124:000047:0001:0001:00</t>
  </si>
  <si>
    <t>082K  :771057:20:771056:10</t>
  </si>
  <si>
    <t>21:0265:000056</t>
  </si>
  <si>
    <t>21:0124:000047:0002:0001:00</t>
  </si>
  <si>
    <t>082K  :771058:00:------:--</t>
  </si>
  <si>
    <t>21:0265:000057</t>
  </si>
  <si>
    <t>21:0124:000048</t>
  </si>
  <si>
    <t>21:0124:000048:0001:0001:00</t>
  </si>
  <si>
    <t>082K  :771059:00:------:--</t>
  </si>
  <si>
    <t>21:0265:000058</t>
  </si>
  <si>
    <t>21:0124:000049</t>
  </si>
  <si>
    <t>21:0124:000049:0001:0001:00</t>
  </si>
  <si>
    <t>082K  :771060:00:------:--</t>
  </si>
  <si>
    <t>21:0265:000059</t>
  </si>
  <si>
    <t>21:0124:000050</t>
  </si>
  <si>
    <t>21:0124:000050:0001:0001:00</t>
  </si>
  <si>
    <t>082K  :771061:80:771071:00</t>
  </si>
  <si>
    <t>21:0265:000060</t>
  </si>
  <si>
    <t>21:0124:000058</t>
  </si>
  <si>
    <t>21:0124:000058:0001:0001:02</t>
  </si>
  <si>
    <t>082K  :771062:00:------:--</t>
  </si>
  <si>
    <t>21:0265:000061</t>
  </si>
  <si>
    <t>21:0124:000051</t>
  </si>
  <si>
    <t>21:0124:000051:0001:0001:00</t>
  </si>
  <si>
    <t>082K  :771063:00:------:--</t>
  </si>
  <si>
    <t>21:0265:000062</t>
  </si>
  <si>
    <t>21:0124:000052</t>
  </si>
  <si>
    <t>21:0124:000052:0001:0001:00</t>
  </si>
  <si>
    <t>082K  :771064:00:------:--</t>
  </si>
  <si>
    <t>21:0265:000063</t>
  </si>
  <si>
    <t>21:0124:000053</t>
  </si>
  <si>
    <t>21:0124:000053:0001:0001:00</t>
  </si>
  <si>
    <t>082K  :771065:00:------:--</t>
  </si>
  <si>
    <t>21:0265:000064</t>
  </si>
  <si>
    <t>21:0124:000054</t>
  </si>
  <si>
    <t>21:0124:000054:0001:0001:00</t>
  </si>
  <si>
    <t>082K  :771066:00:------:--</t>
  </si>
  <si>
    <t>21:0265:000065</t>
  </si>
  <si>
    <t>21:0124:000055</t>
  </si>
  <si>
    <t>21:0124:000055:0001:0001:00</t>
  </si>
  <si>
    <t>082K  :771067:00:------:--</t>
  </si>
  <si>
    <t>21:0265:000066</t>
  </si>
  <si>
    <t>21:0124:000056</t>
  </si>
  <si>
    <t>21:0124:000056:0001:0001:00</t>
  </si>
  <si>
    <t>082K  :771068:10:------:--</t>
  </si>
  <si>
    <t>21:0265:000067</t>
  </si>
  <si>
    <t>21:0124:000057</t>
  </si>
  <si>
    <t>21:0124:000057:0001:0001:00</t>
  </si>
  <si>
    <t>082K  :771069:20:771068:10</t>
  </si>
  <si>
    <t>21:0265:000068</t>
  </si>
  <si>
    <t>21:0124:000057:0002:0001:00</t>
  </si>
  <si>
    <t>082K  :771070:91:------:--</t>
  </si>
  <si>
    <t>21:0265:000069</t>
  </si>
  <si>
    <t>082K  :771071:00:------:--</t>
  </si>
  <si>
    <t>21:0265:000070</t>
  </si>
  <si>
    <t>21:0124:000058:0001:0001:01</t>
  </si>
  <si>
    <t>082K  :771072:00:------:--</t>
  </si>
  <si>
    <t>21:0265:000071</t>
  </si>
  <si>
    <t>21:0124:000059</t>
  </si>
  <si>
    <t>21:0124:000059:0001:0001:00</t>
  </si>
  <si>
    <t>082K  :771073:00:------:--</t>
  </si>
  <si>
    <t>21:0265:000072</t>
  </si>
  <si>
    <t>21:0124:000060</t>
  </si>
  <si>
    <t>21:0124:000060:0001:0001:00</t>
  </si>
  <si>
    <t>082K  :771074:00:------:--</t>
  </si>
  <si>
    <t>21:0265:000073</t>
  </si>
  <si>
    <t>21:0124:000061</t>
  </si>
  <si>
    <t>21:0124:000061:0001:0001:00</t>
  </si>
  <si>
    <t>082K  :771075:00:------:--</t>
  </si>
  <si>
    <t>21:0265:000074</t>
  </si>
  <si>
    <t>21:0124:000062</t>
  </si>
  <si>
    <t>21:0124:000062:0001:0001:00</t>
  </si>
  <si>
    <t>082K  :771076:00:------:--</t>
  </si>
  <si>
    <t>21:0265:000075</t>
  </si>
  <si>
    <t>21:0124:000063</t>
  </si>
  <si>
    <t>21:0124:000063:0001:0001:00</t>
  </si>
  <si>
    <t>082K  :771077:00:------:--</t>
  </si>
  <si>
    <t>21:0265:000076</t>
  </si>
  <si>
    <t>21:0124:000064</t>
  </si>
  <si>
    <t>21:0124:000064:0001:0001:00</t>
  </si>
  <si>
    <t>082K  :771078:00:------:--</t>
  </si>
  <si>
    <t>21:0265:000077</t>
  </si>
  <si>
    <t>21:0124:000065</t>
  </si>
  <si>
    <t>21:0124:000065:0001:0001:00</t>
  </si>
  <si>
    <t>082K  :771079:00:------:--</t>
  </si>
  <si>
    <t>21:0265:000078</t>
  </si>
  <si>
    <t>21:0124:000066</t>
  </si>
  <si>
    <t>21:0124:000066:0001:0001:00</t>
  </si>
  <si>
    <t>082K  :771080:00:------:--</t>
  </si>
  <si>
    <t>21:0265:000079</t>
  </si>
  <si>
    <t>21:0124:000067</t>
  </si>
  <si>
    <t>21:0124:000067:0001:0001:00</t>
  </si>
  <si>
    <t>082K  :771081:80:771093:00</t>
  </si>
  <si>
    <t>21:0265:000080</t>
  </si>
  <si>
    <t>21:0124:000078</t>
  </si>
  <si>
    <t>21:0124:000078:0001:0001:02</t>
  </si>
  <si>
    <t>082K  :771082:00:------:--</t>
  </si>
  <si>
    <t>21:0265:000081</t>
  </si>
  <si>
    <t>21:0124:000068</t>
  </si>
  <si>
    <t>21:0124:000068:0001:0001:00</t>
  </si>
  <si>
    <t>082K  :771083:00:------:--</t>
  </si>
  <si>
    <t>21:0265:000082</t>
  </si>
  <si>
    <t>21:0124:000069</t>
  </si>
  <si>
    <t>21:0124:000069:0001:0001:00</t>
  </si>
  <si>
    <t>082K  :771084:00:------:--</t>
  </si>
  <si>
    <t>21:0265:000083</t>
  </si>
  <si>
    <t>21:0124:000070</t>
  </si>
  <si>
    <t>21:0124:000070:0001:0001:00</t>
  </si>
  <si>
    <t>082K  :771085:00:------:--</t>
  </si>
  <si>
    <t>21:0265:000084</t>
  </si>
  <si>
    <t>21:0124:000071</t>
  </si>
  <si>
    <t>21:0124:000071:0001:0001:00</t>
  </si>
  <si>
    <t>082K  :771086:00:------:--</t>
  </si>
  <si>
    <t>21:0265:000085</t>
  </si>
  <si>
    <t>21:0124:000072</t>
  </si>
  <si>
    <t>21:0124:000072:0001:0001:00</t>
  </si>
  <si>
    <t>082K  :771087:00:------:--</t>
  </si>
  <si>
    <t>21:0265:000086</t>
  </si>
  <si>
    <t>21:0124:000073</t>
  </si>
  <si>
    <t>21:0124:000073:0001:0001:00</t>
  </si>
  <si>
    <t>082K  :771088:00:------:--</t>
  </si>
  <si>
    <t>21:0265:000087</t>
  </si>
  <si>
    <t>21:0124:000074</t>
  </si>
  <si>
    <t>21:0124:000074:0001:0001:00</t>
  </si>
  <si>
    <t>082K  :771089:00:------:--</t>
  </si>
  <si>
    <t>21:0265:000088</t>
  </si>
  <si>
    <t>21:0124:000075</t>
  </si>
  <si>
    <t>21:0124:000075:0001:0001:00</t>
  </si>
  <si>
    <t>082K  :771090:00:------:--</t>
  </si>
  <si>
    <t>21:0265:000089</t>
  </si>
  <si>
    <t>21:0124:000076</t>
  </si>
  <si>
    <t>21:0124:000076:0001:0001:00</t>
  </si>
  <si>
    <t>082K  :771091:9D:------:--</t>
  </si>
  <si>
    <t>21:0265:000090</t>
  </si>
  <si>
    <t>082K  :771092:00:------:--</t>
  </si>
  <si>
    <t>21:0265:000091</t>
  </si>
  <si>
    <t>21:0124:000077</t>
  </si>
  <si>
    <t>21:0124:000077:0001:0001:00</t>
  </si>
  <si>
    <t>082K  :771093:00:------:--</t>
  </si>
  <si>
    <t>21:0265:000092</t>
  </si>
  <si>
    <t>21:0124:000078:0001:0001:01</t>
  </si>
  <si>
    <t>082K  :771094:00:------:--</t>
  </si>
  <si>
    <t>21:0265:000093</t>
  </si>
  <si>
    <t>21:0124:000079</t>
  </si>
  <si>
    <t>21:0124:000079:0001:0001:00</t>
  </si>
  <si>
    <t>082K  :771095:10:------:--</t>
  </si>
  <si>
    <t>21:0265:000094</t>
  </si>
  <si>
    <t>21:0124:000080</t>
  </si>
  <si>
    <t>21:0124:000080:0001:0001:00</t>
  </si>
  <si>
    <t>082K  :771096:20:771095:10</t>
  </si>
  <si>
    <t>21:0265:000095</t>
  </si>
  <si>
    <t>21:0124:000080:0002:0001:00</t>
  </si>
  <si>
    <t>082K  :771097:00:------:--</t>
  </si>
  <si>
    <t>21:0265:000096</t>
  </si>
  <si>
    <t>21:0124:000081</t>
  </si>
  <si>
    <t>21:0124:000081:0001:0001:00</t>
  </si>
  <si>
    <t>082K  :771098:00:------:--</t>
  </si>
  <si>
    <t>21:0265:000097</t>
  </si>
  <si>
    <t>21:0124:000082</t>
  </si>
  <si>
    <t>21:0124:000082:0001:0001:00</t>
  </si>
  <si>
    <t>082K  :771099:00:------:--</t>
  </si>
  <si>
    <t>21:0265:000098</t>
  </si>
  <si>
    <t>21:0124:000083</t>
  </si>
  <si>
    <t>21:0124:000083:0001:0001:00</t>
  </si>
  <si>
    <t>082K  :771100:00:------:--</t>
  </si>
  <si>
    <t>21:0265:000099</t>
  </si>
  <si>
    <t>21:0124:000084</t>
  </si>
  <si>
    <t>21:0124:000084:0001:0001:00</t>
  </si>
  <si>
    <t>082K  :771101:80:771110:00</t>
  </si>
  <si>
    <t>21:0265:000100</t>
  </si>
  <si>
    <t>21:0124:000093</t>
  </si>
  <si>
    <t>21:0124:000093:0001:0001:02</t>
  </si>
  <si>
    <t>082K  :771102:00:------:--</t>
  </si>
  <si>
    <t>21:0265:000101</t>
  </si>
  <si>
    <t>21:0124:000085</t>
  </si>
  <si>
    <t>21:0124:000085:0001:0001:00</t>
  </si>
  <si>
    <t>082K  :771103:00:------:--</t>
  </si>
  <si>
    <t>21:0265:000102</t>
  </si>
  <si>
    <t>21:0124:000086</t>
  </si>
  <si>
    <t>21:0124:000086:0001:0001:00</t>
  </si>
  <si>
    <t>082K  :771104:00:------:--</t>
  </si>
  <si>
    <t>21:0265:000103</t>
  </si>
  <si>
    <t>21:0124:000087</t>
  </si>
  <si>
    <t>21:0124:000087:0001:0001:00</t>
  </si>
  <si>
    <t>082K  :771105:00:------:--</t>
  </si>
  <si>
    <t>21:0265:000104</t>
  </si>
  <si>
    <t>21:0124:000088</t>
  </si>
  <si>
    <t>21:0124:000088:0001:0001:00</t>
  </si>
  <si>
    <t>082K  :771106:00:------:--</t>
  </si>
  <si>
    <t>21:0265:000105</t>
  </si>
  <si>
    <t>21:0124:000089</t>
  </si>
  <si>
    <t>21:0124:000089:0001:0001:00</t>
  </si>
  <si>
    <t>082K  :771107:00:------:--</t>
  </si>
  <si>
    <t>21:0265:000106</t>
  </si>
  <si>
    <t>21:0124:000090</t>
  </si>
  <si>
    <t>21:0124:000090:0001:0001:00</t>
  </si>
  <si>
    <t>082K  :771108:00:------:--</t>
  </si>
  <si>
    <t>21:0265:000107</t>
  </si>
  <si>
    <t>21:0124:000091</t>
  </si>
  <si>
    <t>21:0124:000091:0001:0001:00</t>
  </si>
  <si>
    <t>082K  :771109:00:------:--</t>
  </si>
  <si>
    <t>21:0265:000108</t>
  </si>
  <si>
    <t>21:0124:000092</t>
  </si>
  <si>
    <t>21:0124:000092:0001:0001:00</t>
  </si>
  <si>
    <t>082K  :771110:00:------:--</t>
  </si>
  <si>
    <t>21:0265:000109</t>
  </si>
  <si>
    <t>21:0124:000093:0001:0001:01</t>
  </si>
  <si>
    <t>082K  :771111:00:------:--</t>
  </si>
  <si>
    <t>21:0265:000110</t>
  </si>
  <si>
    <t>21:0124:000094</t>
  </si>
  <si>
    <t>21:0124:000094:0001:0001:00</t>
  </si>
  <si>
    <t>082K  :771112:9D:------:--</t>
  </si>
  <si>
    <t>21:0265:000111</t>
  </si>
  <si>
    <t>082K  :771113:00:------:--</t>
  </si>
  <si>
    <t>21:0265:000112</t>
  </si>
  <si>
    <t>21:0124:000095</t>
  </si>
  <si>
    <t>21:0124:000095:0001:0001:00</t>
  </si>
  <si>
    <t>082K  :771114:10:------:--</t>
  </si>
  <si>
    <t>21:0265:000113</t>
  </si>
  <si>
    <t>21:0124:000096</t>
  </si>
  <si>
    <t>21:0124:000096:0001:0001:00</t>
  </si>
  <si>
    <t>082K  :771115:20:771114:10</t>
  </si>
  <si>
    <t>21:0265:000114</t>
  </si>
  <si>
    <t>21:0124:000096:0002:0001:00</t>
  </si>
  <si>
    <t>082K  :771116:00:------:--</t>
  </si>
  <si>
    <t>21:0265:000115</t>
  </si>
  <si>
    <t>21:0124:000097</t>
  </si>
  <si>
    <t>21:0124:000097:0001:0001:00</t>
  </si>
  <si>
    <t>082K  :771117:00:------:--</t>
  </si>
  <si>
    <t>21:0265:000116</t>
  </si>
  <si>
    <t>21:0124:000098</t>
  </si>
  <si>
    <t>21:0124:000098:0001:0001:00</t>
  </si>
  <si>
    <t>082K  :771118:00:------:--</t>
  </si>
  <si>
    <t>21:0265:000117</t>
  </si>
  <si>
    <t>21:0124:000099</t>
  </si>
  <si>
    <t>21:0124:000099:0001:0001:00</t>
  </si>
  <si>
    <t>082K  :771119:00:------:--</t>
  </si>
  <si>
    <t>21:0265:000118</t>
  </si>
  <si>
    <t>21:0124:000100</t>
  </si>
  <si>
    <t>21:0124:000100:0001:0001:00</t>
  </si>
  <si>
    <t>082K  :771120:00:------:--</t>
  </si>
  <si>
    <t>21:0265:000119</t>
  </si>
  <si>
    <t>21:0124:000101</t>
  </si>
  <si>
    <t>21:0124:000101:0001:0001:00</t>
  </si>
  <si>
    <t>082K  :771121:80:771125:00</t>
  </si>
  <si>
    <t>21:0265:000120</t>
  </si>
  <si>
    <t>21:0124:000105</t>
  </si>
  <si>
    <t>21:0124:000105:0001:0001:02</t>
  </si>
  <si>
    <t>082K  :771122:00:------:--</t>
  </si>
  <si>
    <t>21:0265:000121</t>
  </si>
  <si>
    <t>21:0124:000102</t>
  </si>
  <si>
    <t>21:0124:000102:0001:0001:00</t>
  </si>
  <si>
    <t>082K  :771123:00:------:--</t>
  </si>
  <si>
    <t>21:0265:000122</t>
  </si>
  <si>
    <t>21:0124:000103</t>
  </si>
  <si>
    <t>21:0124:000103:0001:0001:00</t>
  </si>
  <si>
    <t>082K  :771124:00:------:--</t>
  </si>
  <si>
    <t>21:0265:000123</t>
  </si>
  <si>
    <t>21:0124:000104</t>
  </si>
  <si>
    <t>21:0124:000104:0001:0001:00</t>
  </si>
  <si>
    <t>082K  :771125:00:------:--</t>
  </si>
  <si>
    <t>21:0265:000124</t>
  </si>
  <si>
    <t>21:0124:000105:0001:0001:01</t>
  </si>
  <si>
    <t>082K  :771126:9D:------:--</t>
  </si>
  <si>
    <t>21:0265:000125</t>
  </si>
  <si>
    <t>082K  :773001:80:773005:00</t>
  </si>
  <si>
    <t>21:0265:000126</t>
  </si>
  <si>
    <t>21:0124:000109</t>
  </si>
  <si>
    <t>21:0124:000109:0001:0001:02</t>
  </si>
  <si>
    <t>082K  :773002:00:------:--</t>
  </si>
  <si>
    <t>21:0265:000127</t>
  </si>
  <si>
    <t>21:0124:000106</t>
  </si>
  <si>
    <t>21:0124:000106:0001:0001:00</t>
  </si>
  <si>
    <t>082K  :773003:00:------:--</t>
  </si>
  <si>
    <t>21:0265:000128</t>
  </si>
  <si>
    <t>21:0124:000107</t>
  </si>
  <si>
    <t>21:0124:000107:0001:0001:00</t>
  </si>
  <si>
    <t>082K  :773004:00:------:--</t>
  </si>
  <si>
    <t>21:0265:000129</t>
  </si>
  <si>
    <t>21:0124:000108</t>
  </si>
  <si>
    <t>21:0124:000108:0001:0001:00</t>
  </si>
  <si>
    <t>082K  :773005:00:------:--</t>
  </si>
  <si>
    <t>21:0265:000130</t>
  </si>
  <si>
    <t>21:0124:000109:0001:0001:01</t>
  </si>
  <si>
    <t>082K  :773006:00:------:--</t>
  </si>
  <si>
    <t>21:0265:000131</t>
  </si>
  <si>
    <t>21:0124:000110</t>
  </si>
  <si>
    <t>21:0124:000110:0001:0001:00</t>
  </si>
  <si>
    <t>082K  :773007:10:------:--</t>
  </si>
  <si>
    <t>21:0265:000132</t>
  </si>
  <si>
    <t>21:0124:000111</t>
  </si>
  <si>
    <t>21:0124:000111:0001:0001:00</t>
  </si>
  <si>
    <t>082K  :773008:20:773007:10</t>
  </si>
  <si>
    <t>21:0265:000133</t>
  </si>
  <si>
    <t>21:0124:000111:0002:0001:00</t>
  </si>
  <si>
    <t>082K  :773009:00:------:--</t>
  </si>
  <si>
    <t>21:0265:000134</t>
  </si>
  <si>
    <t>21:0124:000112</t>
  </si>
  <si>
    <t>21:0124:000112:0001:0001:00</t>
  </si>
  <si>
    <t>082K  :773010:00:------:--</t>
  </si>
  <si>
    <t>21:0265:000135</t>
  </si>
  <si>
    <t>21:0124:000113</t>
  </si>
  <si>
    <t>21:0124:000113:0001:0001:00</t>
  </si>
  <si>
    <t>082K  :773011:00:------:--</t>
  </si>
  <si>
    <t>21:0265:000136</t>
  </si>
  <si>
    <t>21:0124:000114</t>
  </si>
  <si>
    <t>21:0124:000114:0001:0001:00</t>
  </si>
  <si>
    <t>082K  :773012:00:------:--</t>
  </si>
  <si>
    <t>21:0265:000137</t>
  </si>
  <si>
    <t>21:0124:000115</t>
  </si>
  <si>
    <t>21:0124:000115:0001:0001:00</t>
  </si>
  <si>
    <t>082K  :773013:00:------:--</t>
  </si>
  <si>
    <t>21:0265:000138</t>
  </si>
  <si>
    <t>21:0124:000116</t>
  </si>
  <si>
    <t>21:0124:000116:0001:0001:00</t>
  </si>
  <si>
    <t>082K  :773014:00:------:--</t>
  </si>
  <si>
    <t>21:0265:000139</t>
  </si>
  <si>
    <t>21:0124:000117</t>
  </si>
  <si>
    <t>21:0124:000117:0001:0001:00</t>
  </si>
  <si>
    <t>082K  :773015:00:------:--</t>
  </si>
  <si>
    <t>21:0265:000140</t>
  </si>
  <si>
    <t>21:0124:000118</t>
  </si>
  <si>
    <t>21:0124:000118:0001:0001:00</t>
  </si>
  <si>
    <t>082K  :773016:00:------:--</t>
  </si>
  <si>
    <t>21:0265:000141</t>
  </si>
  <si>
    <t>21:0124:000119</t>
  </si>
  <si>
    <t>21:0124:000119:0001:0001:00</t>
  </si>
  <si>
    <t>082K  :773017:91:------:--</t>
  </si>
  <si>
    <t>21:0265:000142</t>
  </si>
  <si>
    <t>082K  :773018:00:------:--</t>
  </si>
  <si>
    <t>21:0265:000143</t>
  </si>
  <si>
    <t>21:0124:000120</t>
  </si>
  <si>
    <t>21:0124:000120:0001:0001:00</t>
  </si>
  <si>
    <t>082K  :773019:00:------:--</t>
  </si>
  <si>
    <t>21:0265:000144</t>
  </si>
  <si>
    <t>21:0124:000121</t>
  </si>
  <si>
    <t>21:0124:000121:0001:0001:00</t>
  </si>
  <si>
    <t>082K  :773020:00:------:--</t>
  </si>
  <si>
    <t>21:0265:000145</t>
  </si>
  <si>
    <t>21:0124:000122</t>
  </si>
  <si>
    <t>21:0124:000122:0001:0001:00</t>
  </si>
  <si>
    <t>082K  :773021:80:773030:00</t>
  </si>
  <si>
    <t>21:0265:000146</t>
  </si>
  <si>
    <t>21:0124:000130</t>
  </si>
  <si>
    <t>21:0124:000130:0001:0001:02</t>
  </si>
  <si>
    <t>082K  :773022:00:------:--</t>
  </si>
  <si>
    <t>21:0265:000147</t>
  </si>
  <si>
    <t>21:0124:000123</t>
  </si>
  <si>
    <t>21:0124:000123:0001:0001:00</t>
  </si>
  <si>
    <t>082K  :773023:00:------:--</t>
  </si>
  <si>
    <t>21:0265:000148</t>
  </si>
  <si>
    <t>21:0124:000124</t>
  </si>
  <si>
    <t>21:0124:000124:0001:0001:00</t>
  </si>
  <si>
    <t>082K  :773024:10:------:--</t>
  </si>
  <si>
    <t>21:0265:000149</t>
  </si>
  <si>
    <t>21:0124:000125</t>
  </si>
  <si>
    <t>21:0124:000125:0001:0001:00</t>
  </si>
  <si>
    <t>082K  :773025:20:773024:10</t>
  </si>
  <si>
    <t>21:0265:000150</t>
  </si>
  <si>
    <t>21:0124:000125:0002:0001:00</t>
  </si>
  <si>
    <t>082K  :773026:00:------:--</t>
  </si>
  <si>
    <t>21:0265:000151</t>
  </si>
  <si>
    <t>21:0124:000126</t>
  </si>
  <si>
    <t>21:0124:000126:0001:0001:00</t>
  </si>
  <si>
    <t>082K  :773027:00:------:--</t>
  </si>
  <si>
    <t>21:0265:000152</t>
  </si>
  <si>
    <t>21:0124:000127</t>
  </si>
  <si>
    <t>21:0124:000127:0001:0001:00</t>
  </si>
  <si>
    <t>082K  :773028:00:------:--</t>
  </si>
  <si>
    <t>21:0265:000153</t>
  </si>
  <si>
    <t>21:0124:000128</t>
  </si>
  <si>
    <t>21:0124:000128:0001:0001:00</t>
  </si>
  <si>
    <t>082K  :773029:00:------:--</t>
  </si>
  <si>
    <t>21:0265:000154</t>
  </si>
  <si>
    <t>21:0124:000129</t>
  </si>
  <si>
    <t>21:0124:000129:0001:0001:00</t>
  </si>
  <si>
    <t>082K  :773030:00:------:--</t>
  </si>
  <si>
    <t>21:0265:000155</t>
  </si>
  <si>
    <t>21:0124:000130:0001:0001:01</t>
  </si>
  <si>
    <t>082K  :773031:00:------:--</t>
  </si>
  <si>
    <t>21:0265:000156</t>
  </si>
  <si>
    <t>21:0124:000131</t>
  </si>
  <si>
    <t>21:0124:000131:0001:0001:00</t>
  </si>
  <si>
    <t>082K  :773032:00:------:--</t>
  </si>
  <si>
    <t>21:0265:000157</t>
  </si>
  <si>
    <t>21:0124:000132</t>
  </si>
  <si>
    <t>21:0124:000132:0001:0001:00</t>
  </si>
  <si>
    <t>082K  :773033:00:------:--</t>
  </si>
  <si>
    <t>21:0265:000158</t>
  </si>
  <si>
    <t>21:0124:000133</t>
  </si>
  <si>
    <t>21:0124:000133:0001:0001:00</t>
  </si>
  <si>
    <t>082K  :773034:00:------:--</t>
  </si>
  <si>
    <t>21:0265:000159</t>
  </si>
  <si>
    <t>21:0124:000134</t>
  </si>
  <si>
    <t>21:0124:000134:0001:0001:00</t>
  </si>
  <si>
    <t>082K  :773035:9D:------:--</t>
  </si>
  <si>
    <t>21:0265:000160</t>
  </si>
  <si>
    <t>082K  :773036:00:------:--</t>
  </si>
  <si>
    <t>21:0265:000161</t>
  </si>
  <si>
    <t>21:0124:000135</t>
  </si>
  <si>
    <t>21:0124:000135:0001:0001:00</t>
  </si>
  <si>
    <t>082K  :773037:00:------:--</t>
  </si>
  <si>
    <t>21:0265:000162</t>
  </si>
  <si>
    <t>21:0124:000136</t>
  </si>
  <si>
    <t>21:0124:000136:0001:0001:00</t>
  </si>
  <si>
    <t>082K  :773038:00:------:--</t>
  </si>
  <si>
    <t>21:0265:000163</t>
  </si>
  <si>
    <t>21:0124:000137</t>
  </si>
  <si>
    <t>21:0124:000137:0001:0001:00</t>
  </si>
  <si>
    <t>082K  :773039:00:------:--</t>
  </si>
  <si>
    <t>21:0265:000164</t>
  </si>
  <si>
    <t>21:0124:000138</t>
  </si>
  <si>
    <t>21:0124:000138:0001:0001:00</t>
  </si>
  <si>
    <t>082K  :773040:00:------:--</t>
  </si>
  <si>
    <t>21:0265:000165</t>
  </si>
  <si>
    <t>21:0124:000139</t>
  </si>
  <si>
    <t>21:0124:000139:0001:0001:00</t>
  </si>
  <si>
    <t>082K  :773041:80:773044:00</t>
  </si>
  <si>
    <t>21:0265:000166</t>
  </si>
  <si>
    <t>21:0124:000142</t>
  </si>
  <si>
    <t>21:0124:000142:0001:0001:02</t>
  </si>
  <si>
    <t>082K  :773042:00:------:--</t>
  </si>
  <si>
    <t>21:0265:000167</t>
  </si>
  <si>
    <t>21:0124:000140</t>
  </si>
  <si>
    <t>21:0124:000140:0001:0001:00</t>
  </si>
  <si>
    <t>082K  :773043:00:------:--</t>
  </si>
  <si>
    <t>21:0265:000168</t>
  </si>
  <si>
    <t>21:0124:000141</t>
  </si>
  <si>
    <t>21:0124:000141:0001:0001:00</t>
  </si>
  <si>
    <t>082K  :773044:00:------:--</t>
  </si>
  <si>
    <t>21:0265:000169</t>
  </si>
  <si>
    <t>21:0124:000142:0001:0001:01</t>
  </si>
  <si>
    <t>082K  :773045:00:------:--</t>
  </si>
  <si>
    <t>21:0265:000170</t>
  </si>
  <si>
    <t>21:0124:000143</t>
  </si>
  <si>
    <t>21:0124:000143:0001:0001:00</t>
  </si>
  <si>
    <t>082K  :773046:00:------:--</t>
  </si>
  <si>
    <t>21:0265:000171</t>
  </si>
  <si>
    <t>21:0124:000144</t>
  </si>
  <si>
    <t>21:0124:000144:0001:0001:00</t>
  </si>
  <si>
    <t>082K  :773047:00:------:--</t>
  </si>
  <si>
    <t>21:0265:000172</t>
  </si>
  <si>
    <t>21:0124:000145</t>
  </si>
  <si>
    <t>21:0124:000145:0001:0001:00</t>
  </si>
  <si>
    <t>082K  :773048:00:------:--</t>
  </si>
  <si>
    <t>21:0265:000173</t>
  </si>
  <si>
    <t>21:0124:000146</t>
  </si>
  <si>
    <t>21:0124:000146:0001:0001:00</t>
  </si>
  <si>
    <t>082K  :773049:00:------:--</t>
  </si>
  <si>
    <t>21:0265:000174</t>
  </si>
  <si>
    <t>21:0124:000147</t>
  </si>
  <si>
    <t>21:0124:000147:0001:0001:00</t>
  </si>
  <si>
    <t>082K  :773050:00:------:--</t>
  </si>
  <si>
    <t>21:0265:000175</t>
  </si>
  <si>
    <t>21:0124:000148</t>
  </si>
  <si>
    <t>21:0124:000148:0001:0001:00</t>
  </si>
  <si>
    <t>082K  :773051:10:------:--</t>
  </si>
  <si>
    <t>21:0265:000176</t>
  </si>
  <si>
    <t>21:0124:000149</t>
  </si>
  <si>
    <t>21:0124:000149:0001:0001:00</t>
  </si>
  <si>
    <t>082K  :773052:20:773051:10</t>
  </si>
  <si>
    <t>21:0265:000177</t>
  </si>
  <si>
    <t>21:0124:000149:0002:0001:00</t>
  </si>
  <si>
    <t>082K  :773053:9D:------:--</t>
  </si>
  <si>
    <t>21:0265:000178</t>
  </si>
  <si>
    <t>082K  :773054:00:------:--</t>
  </si>
  <si>
    <t>21:0265:000179</t>
  </si>
  <si>
    <t>21:0124:000150</t>
  </si>
  <si>
    <t>21:0124:000150:0001:0001:00</t>
  </si>
  <si>
    <t>082K  :773055:00:------:--</t>
  </si>
  <si>
    <t>21:0265:000180</t>
  </si>
  <si>
    <t>21:0124:000151</t>
  </si>
  <si>
    <t>21:0124:000151:0001:0001:00</t>
  </si>
  <si>
    <t>082K  :773056:00:------:--</t>
  </si>
  <si>
    <t>21:0265:000181</t>
  </si>
  <si>
    <t>21:0124:000152</t>
  </si>
  <si>
    <t>21:0124:000152:0001:0001:00</t>
  </si>
  <si>
    <t>082K  :773057:00:------:--</t>
  </si>
  <si>
    <t>21:0265:000182</t>
  </si>
  <si>
    <t>21:0124:000153</t>
  </si>
  <si>
    <t>21:0124:000153:0001:0001:00</t>
  </si>
  <si>
    <t>082K  :773058:00:------:--</t>
  </si>
  <si>
    <t>21:0265:000183</t>
  </si>
  <si>
    <t>21:0124:000154</t>
  </si>
  <si>
    <t>21:0124:000154:0001:0001:00</t>
  </si>
  <si>
    <t>082K  :773059:00:------:--</t>
  </si>
  <si>
    <t>21:0265:000184</t>
  </si>
  <si>
    <t>21:0124:000155</t>
  </si>
  <si>
    <t>21:0124:000155:0001:0001:00</t>
  </si>
  <si>
    <t>082K  :773060:00:------:--</t>
  </si>
  <si>
    <t>21:0265:000185</t>
  </si>
  <si>
    <t>21:0124:000156</t>
  </si>
  <si>
    <t>21:0124:000156:0001:0001:00</t>
  </si>
  <si>
    <t>082K  :773061:80:773072:00</t>
  </si>
  <si>
    <t>21:0265:000186</t>
  </si>
  <si>
    <t>21:0124:000166</t>
  </si>
  <si>
    <t>21:0124:000166:0001:0001:02</t>
  </si>
  <si>
    <t>082K  :773062:00:------:--</t>
  </si>
  <si>
    <t>21:0265:000187</t>
  </si>
  <si>
    <t>21:0124:000157</t>
  </si>
  <si>
    <t>21:0124:000157:0001:0001:00</t>
  </si>
  <si>
    <t>082K  :773063:00:------:--</t>
  </si>
  <si>
    <t>21:0265:000188</t>
  </si>
  <si>
    <t>21:0124:000158</t>
  </si>
  <si>
    <t>21:0124:000158:0001:0001:00</t>
  </si>
  <si>
    <t>082K  :773064:00:------:--</t>
  </si>
  <si>
    <t>21:0265:000189</t>
  </si>
  <si>
    <t>21:0124:000159</t>
  </si>
  <si>
    <t>21:0124:000159:0001:0001:00</t>
  </si>
  <si>
    <t>082K  :773065:00:------:--</t>
  </si>
  <si>
    <t>21:0265:000190</t>
  </si>
  <si>
    <t>21:0124:000160</t>
  </si>
  <si>
    <t>21:0124:000160:0001:0001:00</t>
  </si>
  <si>
    <t>082K  :773066:10:------:--</t>
  </si>
  <si>
    <t>21:0265:000191</t>
  </si>
  <si>
    <t>21:0124:000161</t>
  </si>
  <si>
    <t>21:0124:000161:0001:0001:00</t>
  </si>
  <si>
    <t>082K  :773067:20:773066:10</t>
  </si>
  <si>
    <t>21:0265:000192</t>
  </si>
  <si>
    <t>21:0124:000161:0002:0001:00</t>
  </si>
  <si>
    <t>082K  :773068:00:------:--</t>
  </si>
  <si>
    <t>21:0265:000193</t>
  </si>
  <si>
    <t>21:0124:000162</t>
  </si>
  <si>
    <t>21:0124:000162:0001:0001:00</t>
  </si>
  <si>
    <t>082K  :773069:00:------:--</t>
  </si>
  <si>
    <t>21:0265:000194</t>
  </si>
  <si>
    <t>21:0124:000163</t>
  </si>
  <si>
    <t>21:0124:000163:0001:0001:00</t>
  </si>
  <si>
    <t>082K  :773070:00:------:--</t>
  </si>
  <si>
    <t>21:0265:000195</t>
  </si>
  <si>
    <t>21:0124:000164</t>
  </si>
  <si>
    <t>21:0124:000164:0001:0001:00</t>
  </si>
  <si>
    <t>082K  :773071:00:------:--</t>
  </si>
  <si>
    <t>21:0265:000196</t>
  </si>
  <si>
    <t>21:0124:000165</t>
  </si>
  <si>
    <t>21:0124:000165:0001:0001:00</t>
  </si>
  <si>
    <t>082K  :773072:00:------:--</t>
  </si>
  <si>
    <t>21:0265:000197</t>
  </si>
  <si>
    <t>21:0124:000166:0001:0001:01</t>
  </si>
  <si>
    <t>082K  :773073:00:------:--</t>
  </si>
  <si>
    <t>21:0265:000198</t>
  </si>
  <si>
    <t>21:0124:000167</t>
  </si>
  <si>
    <t>21:0124:000167:0001:0001:00</t>
  </si>
  <si>
    <t>082K  :773074:00:------:--</t>
  </si>
  <si>
    <t>21:0265:000199</t>
  </si>
  <si>
    <t>21:0124:000168</t>
  </si>
  <si>
    <t>21:0124:000168:0001:0001:00</t>
  </si>
  <si>
    <t>082K  :773075:00:------:--</t>
  </si>
  <si>
    <t>21:0265:000200</t>
  </si>
  <si>
    <t>21:0124:000169</t>
  </si>
  <si>
    <t>21:0124:000169:0001:0001:00</t>
  </si>
  <si>
    <t>082K  :773076:00:------:--</t>
  </si>
  <si>
    <t>21:0265:000201</t>
  </si>
  <si>
    <t>21:0124:000170</t>
  </si>
  <si>
    <t>21:0124:000170:0001:0001:00</t>
  </si>
  <si>
    <t>082K  :773077:91:------:--</t>
  </si>
  <si>
    <t>21:0265:000202</t>
  </si>
  <si>
    <t>082K  :773078:00:------:--</t>
  </si>
  <si>
    <t>21:0265:000203</t>
  </si>
  <si>
    <t>21:0124:000171</t>
  </si>
  <si>
    <t>21:0124:000171:0001:0001:00</t>
  </si>
  <si>
    <t>082K  :773079:00:------:--</t>
  </si>
  <si>
    <t>21:0265:000204</t>
  </si>
  <si>
    <t>21:0124:000172</t>
  </si>
  <si>
    <t>21:0124:000172:0001:0001:00</t>
  </si>
  <si>
    <t>082K  :773080:00:------:--</t>
  </si>
  <si>
    <t>21:0265:000205</t>
  </si>
  <si>
    <t>21:0124:000173</t>
  </si>
  <si>
    <t>21:0124:000173:0001:0001:00</t>
  </si>
  <si>
    <t>082K  :773081:80:773093:00</t>
  </si>
  <si>
    <t>21:0265:000206</t>
  </si>
  <si>
    <t>21:0124:000184</t>
  </si>
  <si>
    <t>21:0124:000184:0001:0001:02</t>
  </si>
  <si>
    <t>082K  :773082:00:------:--</t>
  </si>
  <si>
    <t>21:0265:000207</t>
  </si>
  <si>
    <t>21:0124:000174</t>
  </si>
  <si>
    <t>21:0124:000174:0001:0001:00</t>
  </si>
  <si>
    <t>082K  :773083:10:------:--</t>
  </si>
  <si>
    <t>21:0265:000208</t>
  </si>
  <si>
    <t>21:0124:000175</t>
  </si>
  <si>
    <t>21:0124:000175:0001:0001:00</t>
  </si>
  <si>
    <t>082K  :773084:20:773083:10</t>
  </si>
  <si>
    <t>21:0265:000209</t>
  </si>
  <si>
    <t>21:0124:000175:0002:0001:00</t>
  </si>
  <si>
    <t>082K  :773085:00:------:--</t>
  </si>
  <si>
    <t>21:0265:000210</t>
  </si>
  <si>
    <t>21:0124:000176</t>
  </si>
  <si>
    <t>21:0124:000176:0001:0001:00</t>
  </si>
  <si>
    <t>082K  :773086:00:------:--</t>
  </si>
  <si>
    <t>21:0265:000211</t>
  </si>
  <si>
    <t>21:0124:000177</t>
  </si>
  <si>
    <t>21:0124:000177:0001:0001:00</t>
  </si>
  <si>
    <t>082K  :773087:00:------:--</t>
  </si>
  <si>
    <t>21:0265:000212</t>
  </si>
  <si>
    <t>21:0124:000178</t>
  </si>
  <si>
    <t>21:0124:000178:0001:0001:00</t>
  </si>
  <si>
    <t>082K  :773088:00:------:--</t>
  </si>
  <si>
    <t>21:0265:000213</t>
  </si>
  <si>
    <t>21:0124:000179</t>
  </si>
  <si>
    <t>21:0124:000179:0001:0001:00</t>
  </si>
  <si>
    <t>082K  :773089:00:------:--</t>
  </si>
  <si>
    <t>21:0265:000214</t>
  </si>
  <si>
    <t>21:0124:000180</t>
  </si>
  <si>
    <t>21:0124:000180:0001:0001:00</t>
  </si>
  <si>
    <t>082K  :773090:00:------:--</t>
  </si>
  <si>
    <t>21:0265:000215</t>
  </si>
  <si>
    <t>21:0124:000181</t>
  </si>
  <si>
    <t>21:0124:000181:0001:0001:00</t>
  </si>
  <si>
    <t>082K  :773091:00:------:--</t>
  </si>
  <si>
    <t>21:0265:000216</t>
  </si>
  <si>
    <t>21:0124:000182</t>
  </si>
  <si>
    <t>21:0124:000182:0001:0001:00</t>
  </si>
  <si>
    <t>082K  :773092:00:------:--</t>
  </si>
  <si>
    <t>21:0265:000217</t>
  </si>
  <si>
    <t>21:0124:000183</t>
  </si>
  <si>
    <t>21:0124:000183:0001:0001:00</t>
  </si>
  <si>
    <t>082K  :773093:00:------:--</t>
  </si>
  <si>
    <t>21:0265:000218</t>
  </si>
  <si>
    <t>21:0124:000184:0001:0001:01</t>
  </si>
  <si>
    <t>082K  :773094:9E:------:--</t>
  </si>
  <si>
    <t>21:0265:000219</t>
  </si>
  <si>
    <t>082K  :773095:00:------:--</t>
  </si>
  <si>
    <t>21:0265:000220</t>
  </si>
  <si>
    <t>21:0124:000185</t>
  </si>
  <si>
    <t>21:0124:000185:0001:0001:00</t>
  </si>
  <si>
    <t>082K  :773096:00:------:--</t>
  </si>
  <si>
    <t>21:0265:000221</t>
  </si>
  <si>
    <t>21:0124:000186</t>
  </si>
  <si>
    <t>21:0124:000186:0001:0001:00</t>
  </si>
  <si>
    <t>082K  :773097:00:------:--</t>
  </si>
  <si>
    <t>21:0265:000222</t>
  </si>
  <si>
    <t>21:0124:000187</t>
  </si>
  <si>
    <t>21:0124:000187:0001:0001:00</t>
  </si>
  <si>
    <t>082K  :773098:00:------:--</t>
  </si>
  <si>
    <t>21:0265:000223</t>
  </si>
  <si>
    <t>21:0124:000188</t>
  </si>
  <si>
    <t>21:0124:000188:0001:0001:00</t>
  </si>
  <si>
    <t>082K  :773099:00:------:--</t>
  </si>
  <si>
    <t>21:0265:000224</t>
  </si>
  <si>
    <t>21:0124:000189</t>
  </si>
  <si>
    <t>21:0124:000189:0001:0001:00</t>
  </si>
  <si>
    <t>082K  :773100:00:------:--</t>
  </si>
  <si>
    <t>21:0265:000225</t>
  </si>
  <si>
    <t>21:0124:000190</t>
  </si>
  <si>
    <t>21:0124:000190:0001:0001:00</t>
  </si>
  <si>
    <t>082K  :773101:80:773113:00</t>
  </si>
  <si>
    <t>21:0265:000226</t>
  </si>
  <si>
    <t>21:0124:000200</t>
  </si>
  <si>
    <t>21:0124:000200:0001:0001:02</t>
  </si>
  <si>
    <t>082K  :773102:00:------:--</t>
  </si>
  <si>
    <t>21:0265:000227</t>
  </si>
  <si>
    <t>21:0124:000191</t>
  </si>
  <si>
    <t>21:0124:000191:0001:0001:00</t>
  </si>
  <si>
    <t>082K  :773103:00:------:--</t>
  </si>
  <si>
    <t>21:0265:000228</t>
  </si>
  <si>
    <t>21:0124:000192</t>
  </si>
  <si>
    <t>21:0124:000192:0001:0001:00</t>
  </si>
  <si>
    <t>082K  :773104:91:------:--</t>
  </si>
  <si>
    <t>21:0265:000229</t>
  </si>
  <si>
    <t>082K  :773105:10:------:--</t>
  </si>
  <si>
    <t>21:0265:000230</t>
  </si>
  <si>
    <t>21:0124:000193</t>
  </si>
  <si>
    <t>21:0124:000193:0001:0001:00</t>
  </si>
  <si>
    <t>082K  :773106:20:773105:10</t>
  </si>
  <si>
    <t>21:0265:000231</t>
  </si>
  <si>
    <t>21:0124:000193:0002:0001:00</t>
  </si>
  <si>
    <t>082K  :773107:00:------:--</t>
  </si>
  <si>
    <t>21:0265:000232</t>
  </si>
  <si>
    <t>21:0124:000194</t>
  </si>
  <si>
    <t>21:0124:000194:0001:0001:00</t>
  </si>
  <si>
    <t>082K  :773108:00:------:--</t>
  </si>
  <si>
    <t>21:0265:000233</t>
  </si>
  <si>
    <t>21:0124:000195</t>
  </si>
  <si>
    <t>21:0124:000195:0001:0001:00</t>
  </si>
  <si>
    <t>082K  :773109:00:------:--</t>
  </si>
  <si>
    <t>21:0265:000234</t>
  </si>
  <si>
    <t>21:0124:000196</t>
  </si>
  <si>
    <t>21:0124:000196:0001:0001:00</t>
  </si>
  <si>
    <t>082K  :773110:00:------:--</t>
  </si>
  <si>
    <t>21:0265:000235</t>
  </si>
  <si>
    <t>21:0124:000197</t>
  </si>
  <si>
    <t>21:0124:000197:0001:0001:00</t>
  </si>
  <si>
    <t>082K  :773111:00:------:--</t>
  </si>
  <si>
    <t>21:0265:000236</t>
  </si>
  <si>
    <t>21:0124:000198</t>
  </si>
  <si>
    <t>21:0124:000198:0001:0001:00</t>
  </si>
  <si>
    <t>082K  :773112:00:------:--</t>
  </si>
  <si>
    <t>21:0265:000237</t>
  </si>
  <si>
    <t>21:0124:000199</t>
  </si>
  <si>
    <t>21:0124:000199:0001:0001:00</t>
  </si>
  <si>
    <t>082K  :773113:00:------:--</t>
  </si>
  <si>
    <t>21:0265:000238</t>
  </si>
  <si>
    <t>21:0124:000200:0001:0001:01</t>
  </si>
  <si>
    <t>082K  :773114:00:------:--</t>
  </si>
  <si>
    <t>21:0265:000239</t>
  </si>
  <si>
    <t>21:0124:000201</t>
  </si>
  <si>
    <t>21:0124:000201:0001:0001:00</t>
  </si>
  <si>
    <t>082K  :773115:00:------:--</t>
  </si>
  <si>
    <t>21:0265:000240</t>
  </si>
  <si>
    <t>21:0124:000202</t>
  </si>
  <si>
    <t>21:0124:000202:0001:0001:00</t>
  </si>
  <si>
    <t>082K  :773116:00:------:--</t>
  </si>
  <si>
    <t>21:0265:000241</t>
  </si>
  <si>
    <t>21:0124:000203</t>
  </si>
  <si>
    <t>21:0124:000203:0001:0001:00</t>
  </si>
  <si>
    <t>082K  :773117:00:------:--</t>
  </si>
  <si>
    <t>21:0265:000242</t>
  </si>
  <si>
    <t>21:0124:000204</t>
  </si>
  <si>
    <t>21:0124:000204:0001:0001:00</t>
  </si>
  <si>
    <t>082K  :773118:00:------:--</t>
  </si>
  <si>
    <t>21:0265:000243</t>
  </si>
  <si>
    <t>21:0124:000205</t>
  </si>
  <si>
    <t>21:0124:000205:0001:0001:00</t>
  </si>
  <si>
    <t>082K  :773119:00:------:--</t>
  </si>
  <si>
    <t>21:0265:000244</t>
  </si>
  <si>
    <t>21:0124:000206</t>
  </si>
  <si>
    <t>21:0124:000206:0001:0001:00</t>
  </si>
  <si>
    <t>082K  :773120:00:------:--</t>
  </si>
  <si>
    <t>21:0265:000245</t>
  </si>
  <si>
    <t>21:0124:000207</t>
  </si>
  <si>
    <t>21:0124:000207:0001:0001:00</t>
  </si>
  <si>
    <t>082K  :773121:80:773130:00</t>
  </si>
  <si>
    <t>21:0265:000246</t>
  </si>
  <si>
    <t>21:0124:000214</t>
  </si>
  <si>
    <t>21:0124:000214:0001:0001:02</t>
  </si>
  <si>
    <t>082K  :773122:00:------:--</t>
  </si>
  <si>
    <t>21:0265:000247</t>
  </si>
  <si>
    <t>21:0124:000208</t>
  </si>
  <si>
    <t>21:0124:000208:0001:0001:00</t>
  </si>
  <si>
    <t>082K  :773123:9D:------:--</t>
  </si>
  <si>
    <t>21:0265:000248</t>
  </si>
  <si>
    <t>082K  :773124:00:------:--</t>
  </si>
  <si>
    <t>21:0265:000249</t>
  </si>
  <si>
    <t>21:0124:000209</t>
  </si>
  <si>
    <t>21:0124:000209:0001:0001:00</t>
  </si>
  <si>
    <t>082K  :773125:10:------:--</t>
  </si>
  <si>
    <t>21:0265:000250</t>
  </si>
  <si>
    <t>21:0124:000210</t>
  </si>
  <si>
    <t>21:0124:000210:0001:0001:00</t>
  </si>
  <si>
    <t>082K  :773126:20:773125:10</t>
  </si>
  <si>
    <t>21:0265:000251</t>
  </si>
  <si>
    <t>21:0124:000210:0002:0001:00</t>
  </si>
  <si>
    <t>082K  :773127:00:------:--</t>
  </si>
  <si>
    <t>21:0265:000252</t>
  </si>
  <si>
    <t>21:0124:000211</t>
  </si>
  <si>
    <t>21:0124:000211:0001:0001:00</t>
  </si>
  <si>
    <t>082K  :773128:00:------:--</t>
  </si>
  <si>
    <t>21:0265:000253</t>
  </si>
  <si>
    <t>21:0124:000212</t>
  </si>
  <si>
    <t>21:0124:000212:0001:0001:00</t>
  </si>
  <si>
    <t>082K  :773129:00:------:--</t>
  </si>
  <si>
    <t>21:0265:000254</t>
  </si>
  <si>
    <t>21:0124:000213</t>
  </si>
  <si>
    <t>21:0124:000213:0001:0001:00</t>
  </si>
  <si>
    <t>082K  :773130:00:------:--</t>
  </si>
  <si>
    <t>21:0265:000255</t>
  </si>
  <si>
    <t>21:0124:000214:0001:0001:01</t>
  </si>
  <si>
    <t>082K  :773131:00:------:--</t>
  </si>
  <si>
    <t>21:0265:000256</t>
  </si>
  <si>
    <t>21:0124:000215</t>
  </si>
  <si>
    <t>21:0124:000215:0001:0001:00</t>
  </si>
  <si>
    <t>082K  :773132:00:------:--</t>
  </si>
  <si>
    <t>21:0265:000257</t>
  </si>
  <si>
    <t>21:0124:000216</t>
  </si>
  <si>
    <t>21:0124:000216:0001:0001:00</t>
  </si>
  <si>
    <t>082K  :773133:00:------:--</t>
  </si>
  <si>
    <t>21:0265:000258</t>
  </si>
  <si>
    <t>21:0124:000217</t>
  </si>
  <si>
    <t>21:0124:000217:0001:0001:00</t>
  </si>
  <si>
    <t>082K  :773134:00:------:--</t>
  </si>
  <si>
    <t>21:0265:000259</t>
  </si>
  <si>
    <t>21:0124:000218</t>
  </si>
  <si>
    <t>21:0124:000218:0001:0001:00</t>
  </si>
  <si>
    <t>082K  :773135:00:------:--</t>
  </si>
  <si>
    <t>21:0265:000260</t>
  </si>
  <si>
    <t>21:0124:000219</t>
  </si>
  <si>
    <t>21:0124:000219:0001:0001:00</t>
  </si>
  <si>
    <t>082K  :773136:00:------:--</t>
  </si>
  <si>
    <t>21:0265:000261</t>
  </si>
  <si>
    <t>21:0124:000220</t>
  </si>
  <si>
    <t>21:0124:000220:0001:0001:00</t>
  </si>
  <si>
    <t>082K  :773137:00:------:--</t>
  </si>
  <si>
    <t>21:0265:000262</t>
  </si>
  <si>
    <t>21:0124:000221</t>
  </si>
  <si>
    <t>21:0124:000221:0001:0001:00</t>
  </si>
  <si>
    <t>082K  :773138:00:------:--</t>
  </si>
  <si>
    <t>21:0265:000263</t>
  </si>
  <si>
    <t>21:0124:000222</t>
  </si>
  <si>
    <t>21:0124:000222:0001:0001:00</t>
  </si>
  <si>
    <t>082K  :773139:00:------:--</t>
  </si>
  <si>
    <t>21:0265:000264</t>
  </si>
  <si>
    <t>21:0124:000223</t>
  </si>
  <si>
    <t>21:0124:000223:0001:0001:00</t>
  </si>
  <si>
    <t>082K  :773140:00:------:--</t>
  </si>
  <si>
    <t>21:0265:000265</t>
  </si>
  <si>
    <t>21:0124:000224</t>
  </si>
  <si>
    <t>21:0124:000224:0001:0001:00</t>
  </si>
  <si>
    <t>082K  :773141:80:773155:00</t>
  </si>
  <si>
    <t>21:0265:000266</t>
  </si>
  <si>
    <t>21:0124:000236</t>
  </si>
  <si>
    <t>21:0124:000236:0001:0001:02</t>
  </si>
  <si>
    <t>082K  :773142:00:------:--</t>
  </si>
  <si>
    <t>21:0265:000267</t>
  </si>
  <si>
    <t>21:0124:000225</t>
  </si>
  <si>
    <t>21:0124:000225:0001:0001:00</t>
  </si>
  <si>
    <t>082K  :773143:9E:------:--</t>
  </si>
  <si>
    <t>21:0265:000268</t>
  </si>
  <si>
    <t>082K  :773144:10:------:--</t>
  </si>
  <si>
    <t>21:0265:000269</t>
  </si>
  <si>
    <t>21:0124:000226</t>
  </si>
  <si>
    <t>21:0124:000226:0001:0001:00</t>
  </si>
  <si>
    <t>082K  :773145:20:773144:10</t>
  </si>
  <si>
    <t>21:0265:000270</t>
  </si>
  <si>
    <t>21:0124:000226:0002:0001:00</t>
  </si>
  <si>
    <t>082K  :773146:00:------:--</t>
  </si>
  <si>
    <t>21:0265:000271</t>
  </si>
  <si>
    <t>21:0124:000227</t>
  </si>
  <si>
    <t>21:0124:000227:0001:0001:00</t>
  </si>
  <si>
    <t>082K  :773147:00:------:--</t>
  </si>
  <si>
    <t>21:0265:000272</t>
  </si>
  <si>
    <t>21:0124:000228</t>
  </si>
  <si>
    <t>21:0124:000228:0001:0001:00</t>
  </si>
  <si>
    <t>082K  :773148:00:------:--</t>
  </si>
  <si>
    <t>21:0265:000273</t>
  </si>
  <si>
    <t>21:0124:000229</t>
  </si>
  <si>
    <t>21:0124:000229:0001:0001:00</t>
  </si>
  <si>
    <t>082K  :773149:00:------:--</t>
  </si>
  <si>
    <t>21:0265:000274</t>
  </si>
  <si>
    <t>21:0124:000230</t>
  </si>
  <si>
    <t>21:0124:000230:0001:0001:00</t>
  </si>
  <si>
    <t>082K  :773150:00:------:--</t>
  </si>
  <si>
    <t>21:0265:000275</t>
  </si>
  <si>
    <t>21:0124:000231</t>
  </si>
  <si>
    <t>21:0124:000231:0001:0001:00</t>
  </si>
  <si>
    <t>082K  :773151:00:------:--</t>
  </si>
  <si>
    <t>21:0265:000276</t>
  </si>
  <si>
    <t>21:0124:000232</t>
  </si>
  <si>
    <t>21:0124:000232:0001:0001:00</t>
  </si>
  <si>
    <t>082K  :773152:00:------:--</t>
  </si>
  <si>
    <t>21:0265:000277</t>
  </si>
  <si>
    <t>21:0124:000233</t>
  </si>
  <si>
    <t>21:0124:000233:0001:0001:00</t>
  </si>
  <si>
    <t>082K  :773153:00:------:--</t>
  </si>
  <si>
    <t>21:0265:000278</t>
  </si>
  <si>
    <t>21:0124:000234</t>
  </si>
  <si>
    <t>21:0124:000234:0001:0001:00</t>
  </si>
  <si>
    <t>082K  :773154:00:------:--</t>
  </si>
  <si>
    <t>21:0265:000279</t>
  </si>
  <si>
    <t>21:0124:000235</t>
  </si>
  <si>
    <t>21:0124:000235:0001:0001:00</t>
  </si>
  <si>
    <t>082K  :773155:00:------:--</t>
  </si>
  <si>
    <t>21:0265:000280</t>
  </si>
  <si>
    <t>21:0124:000236:0001:0001:01</t>
  </si>
  <si>
    <t>082K  :773156:00:------:--</t>
  </si>
  <si>
    <t>21:0265:000281</t>
  </si>
  <si>
    <t>21:0124:000237</t>
  </si>
  <si>
    <t>21:0124:000237:0001:0001:00</t>
  </si>
  <si>
    <t>082K  :773157:00:------:--</t>
  </si>
  <si>
    <t>21:0265:000282</t>
  </si>
  <si>
    <t>21:0124:000238</t>
  </si>
  <si>
    <t>21:0124:000238:0001:0001:00</t>
  </si>
  <si>
    <t>082K  :773158:00:------:--</t>
  </si>
  <si>
    <t>21:0265:000283</t>
  </si>
  <si>
    <t>21:0124:000239</t>
  </si>
  <si>
    <t>21:0124:000239:0001:0001:00</t>
  </si>
  <si>
    <t>082K  :773159:00:------:--</t>
  </si>
  <si>
    <t>21:0265:000284</t>
  </si>
  <si>
    <t>21:0124:000240</t>
  </si>
  <si>
    <t>21:0124:000240:0001:0001:00</t>
  </si>
  <si>
    <t>082K  :773160:00:------:--</t>
  </si>
  <si>
    <t>21:0265:000285</t>
  </si>
  <si>
    <t>21:0124:000241</t>
  </si>
  <si>
    <t>21:0124:000241:0001:0001:00</t>
  </si>
  <si>
    <t>082K  :773161:80:773174:00</t>
  </si>
  <si>
    <t>21:0265:000286</t>
  </si>
  <si>
    <t>21:0124:000253</t>
  </si>
  <si>
    <t>21:0124:000253:0001:0001:02</t>
  </si>
  <si>
    <t>082K  :773162:00:------:--</t>
  </si>
  <si>
    <t>21:0265:000287</t>
  </si>
  <si>
    <t>21:0124:000242</t>
  </si>
  <si>
    <t>21:0124:000242:0001:0001:00</t>
  </si>
  <si>
    <t>082K  :773163:00:------:--</t>
  </si>
  <si>
    <t>21:0265:000288</t>
  </si>
  <si>
    <t>21:0124:000243</t>
  </si>
  <si>
    <t>21:0124:000243:0001:0001:00</t>
  </si>
  <si>
    <t>082K  :773164:00:------:--</t>
  </si>
  <si>
    <t>21:0265:000289</t>
  </si>
  <si>
    <t>21:0124:000244</t>
  </si>
  <si>
    <t>21:0124:000244:0001:0001:00</t>
  </si>
  <si>
    <t>082K  :773165:00:------:--</t>
  </si>
  <si>
    <t>21:0265:000290</t>
  </si>
  <si>
    <t>21:0124:000245</t>
  </si>
  <si>
    <t>21:0124:000245:0001:0001:00</t>
  </si>
  <si>
    <t>082K  :773166:10:------:--</t>
  </si>
  <si>
    <t>21:0265:000291</t>
  </si>
  <si>
    <t>21:0124:000246</t>
  </si>
  <si>
    <t>21:0124:000246:0001:0001:00</t>
  </si>
  <si>
    <t>082K  :773167:20:773166:10</t>
  </si>
  <si>
    <t>21:0265:000292</t>
  </si>
  <si>
    <t>21:0124:000246:0002:0001:00</t>
  </si>
  <si>
    <t>082K  :773168:00:------:--</t>
  </si>
  <si>
    <t>21:0265:000293</t>
  </si>
  <si>
    <t>21:0124:000247</t>
  </si>
  <si>
    <t>21:0124:000247:0001:0001:00</t>
  </si>
  <si>
    <t>082K  :773169:00:------:--</t>
  </si>
  <si>
    <t>21:0265:000294</t>
  </si>
  <si>
    <t>21:0124:000248</t>
  </si>
  <si>
    <t>21:0124:000248:0001:0001:00</t>
  </si>
  <si>
    <t>082K  :773170:00:------:--</t>
  </si>
  <si>
    <t>21:0265:000295</t>
  </si>
  <si>
    <t>21:0124:000249</t>
  </si>
  <si>
    <t>21:0124:000249:0001:0001:00</t>
  </si>
  <si>
    <t>082K  :773171:00:------:--</t>
  </si>
  <si>
    <t>21:0265:000296</t>
  </si>
  <si>
    <t>21:0124:000250</t>
  </si>
  <si>
    <t>21:0124:000250:0001:0001:00</t>
  </si>
  <si>
    <t>082K  :773172:00:------:--</t>
  </si>
  <si>
    <t>21:0265:000297</t>
  </si>
  <si>
    <t>21:0124:000251</t>
  </si>
  <si>
    <t>21:0124:000251:0001:0001:00</t>
  </si>
  <si>
    <t>082K  :773173:00:------:--</t>
  </si>
  <si>
    <t>21:0265:000298</t>
  </si>
  <si>
    <t>21:0124:000252</t>
  </si>
  <si>
    <t>21:0124:000252:0001:0001:00</t>
  </si>
  <si>
    <t>082K  :773174:00:------:--</t>
  </si>
  <si>
    <t>21:0265:000299</t>
  </si>
  <si>
    <t>21:0124:000253:0001:0001:01</t>
  </si>
  <si>
    <t>082K  :773175:00:------:--</t>
  </si>
  <si>
    <t>21:0265:000300</t>
  </si>
  <si>
    <t>21:0124:000254</t>
  </si>
  <si>
    <t>21:0124:000254:0001:0001:00</t>
  </si>
  <si>
    <t>082K  :773176:00:------:--</t>
  </si>
  <si>
    <t>21:0265:000301</t>
  </si>
  <si>
    <t>21:0124:000255</t>
  </si>
  <si>
    <t>21:0124:000255:0001:0001:00</t>
  </si>
  <si>
    <t>082K  :773177:00:------:--</t>
  </si>
  <si>
    <t>21:0265:000302</t>
  </si>
  <si>
    <t>21:0124:000256</t>
  </si>
  <si>
    <t>21:0124:000256:0001:0001:00</t>
  </si>
  <si>
    <t>082K  :773178:00:------:--</t>
  </si>
  <si>
    <t>21:0265:000303</t>
  </si>
  <si>
    <t>21:0124:000257</t>
  </si>
  <si>
    <t>21:0124:000257:0001:0001:00</t>
  </si>
  <si>
    <t>082K  :773179:9D:------:--</t>
  </si>
  <si>
    <t>21:0265:000304</t>
  </si>
  <si>
    <t>082K  :773180:00:------:--</t>
  </si>
  <si>
    <t>21:0265:000305</t>
  </si>
  <si>
    <t>21:0124:000258</t>
  </si>
  <si>
    <t>21:0124:000258:0001:0001:00</t>
  </si>
  <si>
    <t>082K  :773181:80:773198:00</t>
  </si>
  <si>
    <t>21:0265:000306</t>
  </si>
  <si>
    <t>21:0124:000273</t>
  </si>
  <si>
    <t>21:0124:000273:0001:0001:02</t>
  </si>
  <si>
    <t>082K  :773182:00:------:--</t>
  </si>
  <si>
    <t>21:0265:000307</t>
  </si>
  <si>
    <t>21:0124:000259</t>
  </si>
  <si>
    <t>21:0124:000259:0001:0001:00</t>
  </si>
  <si>
    <t>082K  :773183:00:------:--</t>
  </si>
  <si>
    <t>21:0265:000308</t>
  </si>
  <si>
    <t>21:0124:000260</t>
  </si>
  <si>
    <t>21:0124:000260:0001:0001:00</t>
  </si>
  <si>
    <t>082K  :773184:00:------:--</t>
  </si>
  <si>
    <t>21:0265:000309</t>
  </si>
  <si>
    <t>21:0124:000261</t>
  </si>
  <si>
    <t>21:0124:000261:0001:0001:00</t>
  </si>
  <si>
    <t>082K  :773185:00:------:--</t>
  </si>
  <si>
    <t>21:0265:000310</t>
  </si>
  <si>
    <t>21:0124:000262</t>
  </si>
  <si>
    <t>21:0124:000262:0001:0001:00</t>
  </si>
  <si>
    <t>082K  :773186:00:------:--</t>
  </si>
  <si>
    <t>21:0265:000311</t>
  </si>
  <si>
    <t>21:0124:000263</t>
  </si>
  <si>
    <t>21:0124:000263:0001:0001:00</t>
  </si>
  <si>
    <t>082K  :773187:10:------:--</t>
  </si>
  <si>
    <t>21:0265:000312</t>
  </si>
  <si>
    <t>21:0124:000264</t>
  </si>
  <si>
    <t>21:0124:000264:0001:0001:00</t>
  </si>
  <si>
    <t>082K  :773188:20:773187:10</t>
  </si>
  <si>
    <t>21:0265:000313</t>
  </si>
  <si>
    <t>21:0124:000264:0002:0001:00</t>
  </si>
  <si>
    <t>082K  :773189:00:------:--</t>
  </si>
  <si>
    <t>21:0265:000314</t>
  </si>
  <si>
    <t>21:0124:000265</t>
  </si>
  <si>
    <t>21:0124:000265:0001:0001:00</t>
  </si>
  <si>
    <t>082K  :773190:00:------:--</t>
  </si>
  <si>
    <t>21:0265:000315</t>
  </si>
  <si>
    <t>21:0124:000266</t>
  </si>
  <si>
    <t>21:0124:000266:0001:0001:00</t>
  </si>
  <si>
    <t>082K  :773191:9D:------:--</t>
  </si>
  <si>
    <t>21:0265:000316</t>
  </si>
  <si>
    <t>082K  :773192:00:------:--</t>
  </si>
  <si>
    <t>21:0265:000317</t>
  </si>
  <si>
    <t>21:0124:000267</t>
  </si>
  <si>
    <t>21:0124:000267:0001:0001:00</t>
  </si>
  <si>
    <t>082K  :773193:00:------:--</t>
  </si>
  <si>
    <t>21:0265:000318</t>
  </si>
  <si>
    <t>21:0124:000268</t>
  </si>
  <si>
    <t>21:0124:000268:0001:0001:00</t>
  </si>
  <si>
    <t>082K  :773194:00:------:--</t>
  </si>
  <si>
    <t>21:0265:000319</t>
  </si>
  <si>
    <t>21:0124:000269</t>
  </si>
  <si>
    <t>21:0124:000269:0001:0001:00</t>
  </si>
  <si>
    <t>082K  :773195:00:------:--</t>
  </si>
  <si>
    <t>21:0265:000320</t>
  </si>
  <si>
    <t>21:0124:000270</t>
  </si>
  <si>
    <t>21:0124:000270:0001:0001:00</t>
  </si>
  <si>
    <t>082K  :773196:00:------:--</t>
  </si>
  <si>
    <t>21:0265:000321</t>
  </si>
  <si>
    <t>21:0124:000271</t>
  </si>
  <si>
    <t>21:0124:000271:0001:0001:00</t>
  </si>
  <si>
    <t>082K  :773197:00:------:--</t>
  </si>
  <si>
    <t>21:0265:000322</t>
  </si>
  <si>
    <t>21:0124:000272</t>
  </si>
  <si>
    <t>21:0124:000272:0001:0001:00</t>
  </si>
  <si>
    <t>082K  :773198:00:------:--</t>
  </si>
  <si>
    <t>21:0265:000323</t>
  </si>
  <si>
    <t>21:0124:000273:0001:0001:01</t>
  </si>
  <si>
    <t>082K  :773199:00:------:--</t>
  </si>
  <si>
    <t>21:0265:000324</t>
  </si>
  <si>
    <t>21:0124:000274</t>
  </si>
  <si>
    <t>21:0124:000274:0001:0001:00</t>
  </si>
  <si>
    <t>082K  :773200:00:------:--</t>
  </si>
  <si>
    <t>21:0265:000325</t>
  </si>
  <si>
    <t>21:0124:000275</t>
  </si>
  <si>
    <t>21:0124:000275:0001:0001:00</t>
  </si>
  <si>
    <t>082K  :773201:80:773205:00</t>
  </si>
  <si>
    <t>21:0265:000326</t>
  </si>
  <si>
    <t>21:0124:000279</t>
  </si>
  <si>
    <t>21:0124:000279:0001:0001:02</t>
  </si>
  <si>
    <t>082K  :773202:00:------:--</t>
  </si>
  <si>
    <t>21:0265:000327</t>
  </si>
  <si>
    <t>21:0124:000276</t>
  </si>
  <si>
    <t>21:0124:000276:0001:0001:00</t>
  </si>
  <si>
    <t>082K  :773203:00:------:--</t>
  </si>
  <si>
    <t>21:0265:000328</t>
  </si>
  <si>
    <t>21:0124:000277</t>
  </si>
  <si>
    <t>21:0124:000277:0001:0001:00</t>
  </si>
  <si>
    <t>082K  :773204:00:------:--</t>
  </si>
  <si>
    <t>21:0265:000329</t>
  </si>
  <si>
    <t>21:0124:000278</t>
  </si>
  <si>
    <t>21:0124:000278:0001:0001:00</t>
  </si>
  <si>
    <t>082K  :773205:00:------:--</t>
  </si>
  <si>
    <t>21:0265:000330</t>
  </si>
  <si>
    <t>21:0124:000279:0001:0001:01</t>
  </si>
  <si>
    <t>082K  :773206:00:------:--</t>
  </si>
  <si>
    <t>21:0265:000331</t>
  </si>
  <si>
    <t>21:0124:000280</t>
  </si>
  <si>
    <t>21:0124:000280:0001:0001:00</t>
  </si>
  <si>
    <t>082K  :773207:00:------:--</t>
  </si>
  <si>
    <t>21:0265:000332</t>
  </si>
  <si>
    <t>21:0124:000281</t>
  </si>
  <si>
    <t>21:0124:000281:0001:0001:00</t>
  </si>
  <si>
    <t>082K  :773208:00:------:--</t>
  </si>
  <si>
    <t>21:0265:000333</t>
  </si>
  <si>
    <t>21:0124:000282</t>
  </si>
  <si>
    <t>21:0124:000282:0001:0001:00</t>
  </si>
  <si>
    <t>082K  :773209:10:------:--</t>
  </si>
  <si>
    <t>21:0265:000334</t>
  </si>
  <si>
    <t>21:0124:000283</t>
  </si>
  <si>
    <t>21:0124:000283:0001:0001:00</t>
  </si>
  <si>
    <t>082K  :773210:20:773209:10</t>
  </si>
  <si>
    <t>21:0265:000335</t>
  </si>
  <si>
    <t>21:0124:000283:0002:0001:00</t>
  </si>
  <si>
    <t>082K  :773211:00:------:--</t>
  </si>
  <si>
    <t>21:0265:000336</t>
  </si>
  <si>
    <t>21:0124:000284</t>
  </si>
  <si>
    <t>21:0124:000284:0001:0001:00</t>
  </si>
  <si>
    <t>082K  :773212:00:------:--</t>
  </si>
  <si>
    <t>21:0265:000337</t>
  </si>
  <si>
    <t>21:0124:000285</t>
  </si>
  <si>
    <t>21:0124:000285:0001:0001:00</t>
  </si>
  <si>
    <t>082K  :773213:00:------:--</t>
  </si>
  <si>
    <t>21:0265:000338</t>
  </si>
  <si>
    <t>21:0124:000286</t>
  </si>
  <si>
    <t>21:0124:000286:0001:0001:00</t>
  </si>
  <si>
    <t>082K  :773214:00:------:--</t>
  </si>
  <si>
    <t>21:0265:000339</t>
  </si>
  <si>
    <t>21:0124:000287</t>
  </si>
  <si>
    <t>21:0124:000287:0001:0001:00</t>
  </si>
  <si>
    <t>082K  :773215:00:------:--</t>
  </si>
  <si>
    <t>21:0265:000340</t>
  </si>
  <si>
    <t>21:0124:000288</t>
  </si>
  <si>
    <t>21:0124:000288:0001:0001:00</t>
  </si>
  <si>
    <t>082K  :773216:00:------:--</t>
  </si>
  <si>
    <t>21:0265:000341</t>
  </si>
  <si>
    <t>21:0124:000289</t>
  </si>
  <si>
    <t>21:0124:000289:0001:0001:00</t>
  </si>
  <si>
    <t>082K  :773217:9D:------:--</t>
  </si>
  <si>
    <t>21:0265:000342</t>
  </si>
  <si>
    <t>082K  :773218:00:------:--</t>
  </si>
  <si>
    <t>21:0265:000343</t>
  </si>
  <si>
    <t>21:0124:000290</t>
  </si>
  <si>
    <t>21:0124:000290:0001:0001:00</t>
  </si>
  <si>
    <t>082K  :773219:00:------:--</t>
  </si>
  <si>
    <t>21:0265:000344</t>
  </si>
  <si>
    <t>21:0124:000291</t>
  </si>
  <si>
    <t>21:0124:000291:0001:0001:00</t>
  </si>
  <si>
    <t>082K  :773220:00:------:--</t>
  </si>
  <si>
    <t>21:0265:000345</t>
  </si>
  <si>
    <t>21:0124:000292</t>
  </si>
  <si>
    <t>21:0124:000292:0001:0001:00</t>
  </si>
  <si>
    <t>082K  :773221:80:773237:00</t>
  </si>
  <si>
    <t>21:0265:000346</t>
  </si>
  <si>
    <t>21:0124:000306</t>
  </si>
  <si>
    <t>21:0124:000306:0001:0001:02</t>
  </si>
  <si>
    <t>082K  :773222:10:------:--</t>
  </si>
  <si>
    <t>21:0265:000347</t>
  </si>
  <si>
    <t>21:0124:000293</t>
  </si>
  <si>
    <t>21:0124:000293:0001:0001:00</t>
  </si>
  <si>
    <t>082K  :773223:20:773222:10</t>
  </si>
  <si>
    <t>21:0265:000348</t>
  </si>
  <si>
    <t>21:0124:000293:0002:0001:00</t>
  </si>
  <si>
    <t>082K  :773224:9D:------:--</t>
  </si>
  <si>
    <t>21:0265:000349</t>
  </si>
  <si>
    <t>082K  :773225:00:------:--</t>
  </si>
  <si>
    <t>21:0265:000350</t>
  </si>
  <si>
    <t>21:0124:000294</t>
  </si>
  <si>
    <t>21:0124:000294:0001:0001:00</t>
  </si>
  <si>
    <t>082K  :773226:00:------:--</t>
  </si>
  <si>
    <t>21:0265:000351</t>
  </si>
  <si>
    <t>21:0124:000295</t>
  </si>
  <si>
    <t>21:0124:000295:0001:0001:00</t>
  </si>
  <si>
    <t>082K  :773227:00:------:--</t>
  </si>
  <si>
    <t>21:0265:000352</t>
  </si>
  <si>
    <t>21:0124:000296</t>
  </si>
  <si>
    <t>21:0124:000296:0001:0001:00</t>
  </si>
  <si>
    <t>082K  :773228:00:------:--</t>
  </si>
  <si>
    <t>21:0265:000353</t>
  </si>
  <si>
    <t>21:0124:000297</t>
  </si>
  <si>
    <t>21:0124:000297:0001:0001:00</t>
  </si>
  <si>
    <t>082K  :773229:00:------:--</t>
  </si>
  <si>
    <t>21:0265:000354</t>
  </si>
  <si>
    <t>21:0124:000298</t>
  </si>
  <si>
    <t>21:0124:000298:0001:0001:00</t>
  </si>
  <si>
    <t>082K  :773230:00:------:--</t>
  </si>
  <si>
    <t>21:0265:000355</t>
  </si>
  <si>
    <t>21:0124:000299</t>
  </si>
  <si>
    <t>21:0124:000299:0001:0001:00</t>
  </si>
  <si>
    <t>082K  :773231:00:------:--</t>
  </si>
  <si>
    <t>21:0265:000356</t>
  </si>
  <si>
    <t>21:0124:000300</t>
  </si>
  <si>
    <t>21:0124:000300:0001:0001:00</t>
  </si>
  <si>
    <t>082K  :773232:00:------:--</t>
  </si>
  <si>
    <t>21:0265:000357</t>
  </si>
  <si>
    <t>21:0124:000301</t>
  </si>
  <si>
    <t>21:0124:000301:0001:0001:00</t>
  </si>
  <si>
    <t>082K  :773233:00:------:--</t>
  </si>
  <si>
    <t>21:0265:000358</t>
  </si>
  <si>
    <t>21:0124:000302</t>
  </si>
  <si>
    <t>21:0124:000302:0001:0001:00</t>
  </si>
  <si>
    <t>082K  :773234:00:------:--</t>
  </si>
  <si>
    <t>21:0265:000359</t>
  </si>
  <si>
    <t>21:0124:000303</t>
  </si>
  <si>
    <t>21:0124:000303:0001:0001:00</t>
  </si>
  <si>
    <t>082K  :773235:00:------:--</t>
  </si>
  <si>
    <t>21:0265:000360</t>
  </si>
  <si>
    <t>21:0124:000304</t>
  </si>
  <si>
    <t>21:0124:000304:0001:0001:00</t>
  </si>
  <si>
    <t>082K  :773236:00:------:--</t>
  </si>
  <si>
    <t>21:0265:000361</t>
  </si>
  <si>
    <t>21:0124:000305</t>
  </si>
  <si>
    <t>21:0124:000305:0001:0001:00</t>
  </si>
  <si>
    <t>082K  :773237:00:------:--</t>
  </si>
  <si>
    <t>21:0265:000362</t>
  </si>
  <si>
    <t>21:0124:000306:0001:0001:01</t>
  </si>
  <si>
    <t>082K  :773238:00:------:--</t>
  </si>
  <si>
    <t>21:0265:000363</t>
  </si>
  <si>
    <t>21:0124:000307</t>
  </si>
  <si>
    <t>21:0124:000307:0001:0001:00</t>
  </si>
  <si>
    <t>082K  :773239:00:------:--</t>
  </si>
  <si>
    <t>21:0265:000364</t>
  </si>
  <si>
    <t>21:0124:000308</t>
  </si>
  <si>
    <t>21:0124:000308:0001:0001:00</t>
  </si>
  <si>
    <t>082K  :773240:00:------:--</t>
  </si>
  <si>
    <t>21:0265:000365</t>
  </si>
  <si>
    <t>21:0124:000309</t>
  </si>
  <si>
    <t>21:0124:000309:0001:0001:00</t>
  </si>
  <si>
    <t>082K  :773241:80:773259:00</t>
  </si>
  <si>
    <t>21:0265:000366</t>
  </si>
  <si>
    <t>21:0124:000325</t>
  </si>
  <si>
    <t>21:0124:000325:0001:0001:02</t>
  </si>
  <si>
    <t>082K  :773242:00:------:--</t>
  </si>
  <si>
    <t>21:0265:000367</t>
  </si>
  <si>
    <t>21:0124:000310</t>
  </si>
  <si>
    <t>21:0124:000310:0001:0001:00</t>
  </si>
  <si>
    <t>082K  :773243:00:------:--</t>
  </si>
  <si>
    <t>21:0265:000368</t>
  </si>
  <si>
    <t>21:0124:000311</t>
  </si>
  <si>
    <t>21:0124:000311:0001:0001:00</t>
  </si>
  <si>
    <t>082K  :773244:00:------:--</t>
  </si>
  <si>
    <t>21:0265:000369</t>
  </si>
  <si>
    <t>21:0124:000312</t>
  </si>
  <si>
    <t>21:0124:000312:0001:0001:00</t>
  </si>
  <si>
    <t>082K  :773245:00:------:--</t>
  </si>
  <si>
    <t>21:0265:000370</t>
  </si>
  <si>
    <t>21:0124:000313</t>
  </si>
  <si>
    <t>21:0124:000313:0001:0001:00</t>
  </si>
  <si>
    <t>082K  :773246:00:------:--</t>
  </si>
  <si>
    <t>21:0265:000371</t>
  </si>
  <si>
    <t>21:0124:000314</t>
  </si>
  <si>
    <t>21:0124:000314:0001:0001:00</t>
  </si>
  <si>
    <t>082K  :773247:10:------:--</t>
  </si>
  <si>
    <t>21:0265:000372</t>
  </si>
  <si>
    <t>21:0124:000315</t>
  </si>
  <si>
    <t>21:0124:000315:0001:0001:00</t>
  </si>
  <si>
    <t>082K  :773248:20:773247:10</t>
  </si>
  <si>
    <t>21:0265:000373</t>
  </si>
  <si>
    <t>21:0124:000315:0002:0001:00</t>
  </si>
  <si>
    <t>082K  :773249:00:------:--</t>
  </si>
  <si>
    <t>21:0265:000374</t>
  </si>
  <si>
    <t>21:0124:000316</t>
  </si>
  <si>
    <t>21:0124:000316:0001:0001:00</t>
  </si>
  <si>
    <t>082K  :773250:00:------:--</t>
  </si>
  <si>
    <t>21:0265:000375</t>
  </si>
  <si>
    <t>21:0124:000317</t>
  </si>
  <si>
    <t>21:0124:000317:0001:0001:00</t>
  </si>
  <si>
    <t>082K  :773251:00:------:--</t>
  </si>
  <si>
    <t>21:0265:000376</t>
  </si>
  <si>
    <t>21:0124:000318</t>
  </si>
  <si>
    <t>21:0124:000318:0001:0001:00</t>
  </si>
  <si>
    <t>082K  :773252:9D:------:--</t>
  </si>
  <si>
    <t>21:0265:000377</t>
  </si>
  <si>
    <t>082K  :773253:00:------:--</t>
  </si>
  <si>
    <t>21:0265:000378</t>
  </si>
  <si>
    <t>21:0124:000319</t>
  </si>
  <si>
    <t>21:0124:000319:0001:0001:00</t>
  </si>
  <si>
    <t>082K  :773254:00:------:--</t>
  </si>
  <si>
    <t>21:0265:000379</t>
  </si>
  <si>
    <t>21:0124:000320</t>
  </si>
  <si>
    <t>21:0124:000320:0001:0001:00</t>
  </si>
  <si>
    <t>082K  :773255:00:------:--</t>
  </si>
  <si>
    <t>21:0265:000380</t>
  </si>
  <si>
    <t>21:0124:000321</t>
  </si>
  <si>
    <t>21:0124:000321:0001:0001:00</t>
  </si>
  <si>
    <t>082K  :773256:00:------:--</t>
  </si>
  <si>
    <t>21:0265:000381</t>
  </si>
  <si>
    <t>21:0124:000322</t>
  </si>
  <si>
    <t>21:0124:000322:0001:0001:00</t>
  </si>
  <si>
    <t>082K  :773257:00:------:--</t>
  </si>
  <si>
    <t>21:0265:000382</t>
  </si>
  <si>
    <t>21:0124:000323</t>
  </si>
  <si>
    <t>21:0124:000323:0001:0001:00</t>
  </si>
  <si>
    <t>082K  :773258:00:------:--</t>
  </si>
  <si>
    <t>21:0265:000383</t>
  </si>
  <si>
    <t>21:0124:000324</t>
  </si>
  <si>
    <t>21:0124:000324:0001:0001:00</t>
  </si>
  <si>
    <t>082K  :773259:00:------:--</t>
  </si>
  <si>
    <t>21:0265:000384</t>
  </si>
  <si>
    <t>21:0124:000325:0001:0001:01</t>
  </si>
  <si>
    <t>082K  :773260:00:------:--</t>
  </si>
  <si>
    <t>21:0265:000385</t>
  </si>
  <si>
    <t>21:0124:000326</t>
  </si>
  <si>
    <t>21:0124:000326:0001:0001:00</t>
  </si>
  <si>
    <t>082K  :773261:80:773267:10</t>
  </si>
  <si>
    <t>21:0265:000386</t>
  </si>
  <si>
    <t>21:0124:000331</t>
  </si>
  <si>
    <t>21:0124:000331:0001:0001:02</t>
  </si>
  <si>
    <t>082K  :773262:91:------:--</t>
  </si>
  <si>
    <t>21:0265:000387</t>
  </si>
  <si>
    <t>082K  :773263:00:------:--</t>
  </si>
  <si>
    <t>21:0265:000388</t>
  </si>
  <si>
    <t>21:0124:000327</t>
  </si>
  <si>
    <t>21:0124:000327:0001:0001:00</t>
  </si>
  <si>
    <t>082K  :773264:00:------:--</t>
  </si>
  <si>
    <t>21:0265:000389</t>
  </si>
  <si>
    <t>21:0124:000328</t>
  </si>
  <si>
    <t>21:0124:000328:0001:0001:00</t>
  </si>
  <si>
    <t>082K  :773265:00:------:--</t>
  </si>
  <si>
    <t>21:0265:000390</t>
  </si>
  <si>
    <t>21:0124:000329</t>
  </si>
  <si>
    <t>21:0124:000329:0001:0001:00</t>
  </si>
  <si>
    <t>082K  :773266:00:------:--</t>
  </si>
  <si>
    <t>21:0265:000391</t>
  </si>
  <si>
    <t>21:0124:000330</t>
  </si>
  <si>
    <t>21:0124:000330:0001:0001:00</t>
  </si>
  <si>
    <t>082K  :773267:10:------:--</t>
  </si>
  <si>
    <t>21:0265:000392</t>
  </si>
  <si>
    <t>21:0124:000331:0001:0001:01</t>
  </si>
  <si>
    <t>082K  :773268:20:773267:10</t>
  </si>
  <si>
    <t>21:0265:000393</t>
  </si>
  <si>
    <t>21:0124:000331:0002:0001:00</t>
  </si>
  <si>
    <t>082K  :773269:00:------:--</t>
  </si>
  <si>
    <t>21:0265:000394</t>
  </si>
  <si>
    <t>21:0124:000332</t>
  </si>
  <si>
    <t>21:0124:000332:0001:0001:00</t>
  </si>
  <si>
    <t>082K  :773270:00:------:--</t>
  </si>
  <si>
    <t>21:0265:000395</t>
  </si>
  <si>
    <t>21:0124:000333</t>
  </si>
  <si>
    <t>21:0124:000333:0001:0001:00</t>
  </si>
  <si>
    <t>082K  :773271:00:------:--</t>
  </si>
  <si>
    <t>21:0265:000396</t>
  </si>
  <si>
    <t>21:0124:000334</t>
  </si>
  <si>
    <t>21:0124:000334:0001:0001:00</t>
  </si>
  <si>
    <t>082K  :773272:00:------:--</t>
  </si>
  <si>
    <t>21:0265:000397</t>
  </si>
  <si>
    <t>21:0124:000335</t>
  </si>
  <si>
    <t>21:0124:000335:0001:0001:00</t>
  </si>
  <si>
    <t>082K  :773273:00:------:--</t>
  </si>
  <si>
    <t>21:0265:000398</t>
  </si>
  <si>
    <t>21:0124:000336</t>
  </si>
  <si>
    <t>21:0124:000336:0001:0001:00</t>
  </si>
  <si>
    <t>082K  :773274:00:------:--</t>
  </si>
  <si>
    <t>21:0265:000399</t>
  </si>
  <si>
    <t>21:0124:000337</t>
  </si>
  <si>
    <t>21:0124:000337:0001:0001:00</t>
  </si>
  <si>
    <t>082K  :773275:00:------:--</t>
  </si>
  <si>
    <t>21:0265:000400</t>
  </si>
  <si>
    <t>21:0124:000338</t>
  </si>
  <si>
    <t>21:0124:000338:0001:0001:00</t>
  </si>
  <si>
    <t>082K  :773276:00:------:--</t>
  </si>
  <si>
    <t>21:0265:000401</t>
  </si>
  <si>
    <t>21:0124:000339</t>
  </si>
  <si>
    <t>21:0124:000339:0001:0001:00</t>
  </si>
  <si>
    <t>082K  :773277:00:------:--</t>
  </si>
  <si>
    <t>21:0265:000402</t>
  </si>
  <si>
    <t>21:0124:000340</t>
  </si>
  <si>
    <t>21:0124:000340:0001:0001:00</t>
  </si>
  <si>
    <t>082K  :773278:00:------:--</t>
  </si>
  <si>
    <t>21:0265:000403</t>
  </si>
  <si>
    <t>21:0124:000341</t>
  </si>
  <si>
    <t>21:0124:000341:0001:0001:00</t>
  </si>
  <si>
    <t>082K  :773279:00:------:--</t>
  </si>
  <si>
    <t>21:0265:000404</t>
  </si>
  <si>
    <t>21:0124:000342</t>
  </si>
  <si>
    <t>21:0124:000342:0001:0001:00</t>
  </si>
  <si>
    <t>082K  :773280:00:------:--</t>
  </si>
  <si>
    <t>21:0265:000405</t>
  </si>
  <si>
    <t>21:0124:000343</t>
  </si>
  <si>
    <t>21:0124:000343:0001:0001:00</t>
  </si>
  <si>
    <t>082K  :773281:80:773282:00</t>
  </si>
  <si>
    <t>21:0265:000406</t>
  </si>
  <si>
    <t>21:0124:000344</t>
  </si>
  <si>
    <t>21:0124:000344:0001:0001:02</t>
  </si>
  <si>
    <t>082K  :773282:00:------:--</t>
  </si>
  <si>
    <t>21:0265:000407</t>
  </si>
  <si>
    <t>21:0124:000344:0001:0001:01</t>
  </si>
  <si>
    <t>082K  :773283:00:------:--</t>
  </si>
  <si>
    <t>21:0265:000408</t>
  </si>
  <si>
    <t>21:0124:000345</t>
  </si>
  <si>
    <t>21:0124:000345:0001:0001:00</t>
  </si>
  <si>
    <t>082K  :773284:00:------:--</t>
  </si>
  <si>
    <t>21:0265:000409</t>
  </si>
  <si>
    <t>21:0124:000346</t>
  </si>
  <si>
    <t>21:0124:000346:0001:0001:00</t>
  </si>
  <si>
    <t>082K  :773285:10:------:--</t>
  </si>
  <si>
    <t>21:0265:000410</t>
  </si>
  <si>
    <t>21:0124:000347</t>
  </si>
  <si>
    <t>21:0124:000347:0001:0001:00</t>
  </si>
  <si>
    <t>082K  :773286:20:773285:10</t>
  </si>
  <si>
    <t>21:0265:000411</t>
  </si>
  <si>
    <t>21:0124:000347:0002:0001:00</t>
  </si>
  <si>
    <t>082K  :773287:00:------:--</t>
  </si>
  <si>
    <t>21:0265:000412</t>
  </si>
  <si>
    <t>21:0124:000348</t>
  </si>
  <si>
    <t>21:0124:000348:0001:0001:00</t>
  </si>
  <si>
    <t>082K  :773288:00:------:--</t>
  </si>
  <si>
    <t>21:0265:000413</t>
  </si>
  <si>
    <t>21:0124:000349</t>
  </si>
  <si>
    <t>21:0124:000349:0001:0001:00</t>
  </si>
  <si>
    <t>082K  :773289:00:------:--</t>
  </si>
  <si>
    <t>21:0265:000414</t>
  </si>
  <si>
    <t>21:0124:000350</t>
  </si>
  <si>
    <t>21:0124:000350:0001:0001:00</t>
  </si>
  <si>
    <t>082K  :773290:00:------:--</t>
  </si>
  <si>
    <t>21:0265:000415</t>
  </si>
  <si>
    <t>21:0124:000351</t>
  </si>
  <si>
    <t>21:0124:000351:0001:0001:00</t>
  </si>
  <si>
    <t>082K  :773291:00:------:--</t>
  </si>
  <si>
    <t>21:0265:000416</t>
  </si>
  <si>
    <t>21:0124:000352</t>
  </si>
  <si>
    <t>21:0124:000352:0001:0001:00</t>
  </si>
  <si>
    <t>082K  :773292:00:------:--</t>
  </si>
  <si>
    <t>21:0265:000417</t>
  </si>
  <si>
    <t>21:0124:000353</t>
  </si>
  <si>
    <t>21:0124:000353:0001:0001:00</t>
  </si>
  <si>
    <t>082K  :773293:00:------:--</t>
  </si>
  <si>
    <t>21:0265:000418</t>
  </si>
  <si>
    <t>21:0124:000354</t>
  </si>
  <si>
    <t>21:0124:000354:0001:0001:00</t>
  </si>
  <si>
    <t>082K  :773294:00:------:--</t>
  </si>
  <si>
    <t>21:0265:000419</t>
  </si>
  <si>
    <t>21:0124:000355</t>
  </si>
  <si>
    <t>21:0124:000355:0001:0001:00</t>
  </si>
  <si>
    <t>082K  :773295:00:------:--</t>
  </si>
  <si>
    <t>21:0265:000420</t>
  </si>
  <si>
    <t>21:0124:000356</t>
  </si>
  <si>
    <t>21:0124:000356:0001:0001:00</t>
  </si>
  <si>
    <t>082K  :773296:9D:------:--</t>
  </si>
  <si>
    <t>21:0265:000421</t>
  </si>
  <si>
    <t>082K  :773297:00:------:--</t>
  </si>
  <si>
    <t>21:0265:000422</t>
  </si>
  <si>
    <t>21:0124:000357</t>
  </si>
  <si>
    <t>21:0124:000357:0001:0001:00</t>
  </si>
  <si>
    <t>082K  :773298:00:------:--</t>
  </si>
  <si>
    <t>21:0265:000423</t>
  </si>
  <si>
    <t>21:0124:000358</t>
  </si>
  <si>
    <t>21:0124:000358:0001:0001:00</t>
  </si>
  <si>
    <t>082K  :773299:00:------:--</t>
  </si>
  <si>
    <t>21:0265:000424</t>
  </si>
  <si>
    <t>21:0124:000359</t>
  </si>
  <si>
    <t>21:0124:000359:0001:0001:00</t>
  </si>
  <si>
    <t>082K  :773300:00:------:--</t>
  </si>
  <si>
    <t>21:0265:000425</t>
  </si>
  <si>
    <t>21:0124:000360</t>
  </si>
  <si>
    <t>21:0124:000360:0001:0001:00</t>
  </si>
  <si>
    <t>082K  :773301:80:773306:20</t>
  </si>
  <si>
    <t>21:0265:000426</t>
  </si>
  <si>
    <t>21:0124:000364</t>
  </si>
  <si>
    <t>21:0124:000364:0002:0001:02</t>
  </si>
  <si>
    <t>082K  :773302:00:------:--</t>
  </si>
  <si>
    <t>21:0265:000427</t>
  </si>
  <si>
    <t>21:0124:000361</t>
  </si>
  <si>
    <t>21:0124:000361:0001:0001:00</t>
  </si>
  <si>
    <t>082K  :773303:00:------:--</t>
  </si>
  <si>
    <t>21:0265:000428</t>
  </si>
  <si>
    <t>21:0124:000362</t>
  </si>
  <si>
    <t>21:0124:000362:0001:0001:00</t>
  </si>
  <si>
    <t>082K  :773304:00:------:--</t>
  </si>
  <si>
    <t>21:0265:000429</t>
  </si>
  <si>
    <t>21:0124:000363</t>
  </si>
  <si>
    <t>21:0124:000363:0001:0001:00</t>
  </si>
  <si>
    <t>082K  :773305:10:------:--</t>
  </si>
  <si>
    <t>21:0265:000430</t>
  </si>
  <si>
    <t>21:0124:000364:0001:0001:00</t>
  </si>
  <si>
    <t>082K  :773306:20:773305:10</t>
  </si>
  <si>
    <t>21:0265:000431</t>
  </si>
  <si>
    <t>21:0124:000364:0002:0001:01</t>
  </si>
  <si>
    <t>082K  :773307:00:------:--</t>
  </si>
  <si>
    <t>21:0265:000432</t>
  </si>
  <si>
    <t>21:0124:000365</t>
  </si>
  <si>
    <t>21:0124:000365:0001:0001:00</t>
  </si>
  <si>
    <t>082K  :773308:00:------:--</t>
  </si>
  <si>
    <t>21:0265:000433</t>
  </si>
  <si>
    <t>21:0124:000366</t>
  </si>
  <si>
    <t>21:0124:000366:0001:0001:00</t>
  </si>
  <si>
    <t>082K  :773309:00:------:--</t>
  </si>
  <si>
    <t>21:0265:000434</t>
  </si>
  <si>
    <t>21:0124:000367</t>
  </si>
  <si>
    <t>21:0124:000367:0001:0001:00</t>
  </si>
  <si>
    <t>082K  :773310:00:------:--</t>
  </si>
  <si>
    <t>21:0265:000435</t>
  </si>
  <si>
    <t>21:0124:000368</t>
  </si>
  <si>
    <t>21:0124:000368:0001:0001:00</t>
  </si>
  <si>
    <t>082K  :773311:00:------:--</t>
  </si>
  <si>
    <t>21:0265:000436</t>
  </si>
  <si>
    <t>21:0124:000369</t>
  </si>
  <si>
    <t>21:0124:000369:0001:0001:00</t>
  </si>
  <si>
    <t>082K  :773312:00:------:--</t>
  </si>
  <si>
    <t>21:0265:000437</t>
  </si>
  <si>
    <t>21:0124:000370</t>
  </si>
  <si>
    <t>21:0124:000370:0001:0001:00</t>
  </si>
  <si>
    <t>082K  :773313:00:------:--</t>
  </si>
  <si>
    <t>21:0265:000438</t>
  </si>
  <si>
    <t>21:0124:000371</t>
  </si>
  <si>
    <t>21:0124:000371:0001:0001:00</t>
  </si>
  <si>
    <t>082K  :773314:91:------:--</t>
  </si>
  <si>
    <t>21:0265:000439</t>
  </si>
  <si>
    <t>082K  :775001:80:775006:00</t>
  </si>
  <si>
    <t>21:0265:000440</t>
  </si>
  <si>
    <t>21:0124:000375</t>
  </si>
  <si>
    <t>21:0124:000375:0001:0001:02</t>
  </si>
  <si>
    <t>082K  :775002:10:------:--</t>
  </si>
  <si>
    <t>21:0265:000441</t>
  </si>
  <si>
    <t>21:0124:000372</t>
  </si>
  <si>
    <t>21:0124:000372:0001:0001:00</t>
  </si>
  <si>
    <t>082K  :775003:20:775002:10</t>
  </si>
  <si>
    <t>21:0265:000442</t>
  </si>
  <si>
    <t>21:0124:000372:0002:0001:00</t>
  </si>
  <si>
    <t>082K  :775004:00:------:--</t>
  </si>
  <si>
    <t>21:0265:000443</t>
  </si>
  <si>
    <t>21:0124:000373</t>
  </si>
  <si>
    <t>21:0124:000373:0001:0001:00</t>
  </si>
  <si>
    <t>082K  :775005:00:------:--</t>
  </si>
  <si>
    <t>21:0265:000444</t>
  </si>
  <si>
    <t>21:0124:000374</t>
  </si>
  <si>
    <t>21:0124:000374:0001:0001:00</t>
  </si>
  <si>
    <t>082K  :775006:00:------:--</t>
  </si>
  <si>
    <t>21:0265:000445</t>
  </si>
  <si>
    <t>21:0124:000375:0001:0001:01</t>
  </si>
  <si>
    <t>082K  :775007:00:------:--</t>
  </si>
  <si>
    <t>21:0265:000446</t>
  </si>
  <si>
    <t>21:0124:000376</t>
  </si>
  <si>
    <t>21:0124:000376:0001:0001:00</t>
  </si>
  <si>
    <t>082K  :775008:00:------:--</t>
  </si>
  <si>
    <t>21:0265:000447</t>
  </si>
  <si>
    <t>21:0124:000377</t>
  </si>
  <si>
    <t>21:0124:000377:0001:0001:00</t>
  </si>
  <si>
    <t>082K  :775009:00:------:--</t>
  </si>
  <si>
    <t>21:0265:000448</t>
  </si>
  <si>
    <t>21:0124:000378</t>
  </si>
  <si>
    <t>21:0124:000378:0001:0001:00</t>
  </si>
  <si>
    <t>082K  :775010:00:------:--</t>
  </si>
  <si>
    <t>21:0265:000449</t>
  </si>
  <si>
    <t>21:0124:000379</t>
  </si>
  <si>
    <t>21:0124:000379:0001:0001:00</t>
  </si>
  <si>
    <t>082K  :775011:00:------:--</t>
  </si>
  <si>
    <t>21:0265:000450</t>
  </si>
  <si>
    <t>21:0124:000380</t>
  </si>
  <si>
    <t>21:0124:000380:0001:0001:00</t>
  </si>
  <si>
    <t>082K  :775012:00:------:--</t>
  </si>
  <si>
    <t>21:0265:000451</t>
  </si>
  <si>
    <t>21:0124:000381</t>
  </si>
  <si>
    <t>21:0124:000381:0001:0001:00</t>
  </si>
  <si>
    <t>082K  :775013:9D:------:--</t>
  </si>
  <si>
    <t>21:0265:000452</t>
  </si>
  <si>
    <t>082K  :775014:00:------:--</t>
  </si>
  <si>
    <t>21:0265:000453</t>
  </si>
  <si>
    <t>21:0124:000382</t>
  </si>
  <si>
    <t>21:0124:000382:0001:0001:00</t>
  </si>
  <si>
    <t>082K  :775015:00:------:--</t>
  </si>
  <si>
    <t>21:0265:000454</t>
  </si>
  <si>
    <t>21:0124:000383</t>
  </si>
  <si>
    <t>21:0124:000383:0001:0001:00</t>
  </si>
  <si>
    <t>082K  :775016:00:------:--</t>
  </si>
  <si>
    <t>21:0265:000455</t>
  </si>
  <si>
    <t>21:0124:000384</t>
  </si>
  <si>
    <t>21:0124:000384:0001:0001:00</t>
  </si>
  <si>
    <t>082K  :775017:00:------:--</t>
  </si>
  <si>
    <t>21:0265:000456</t>
  </si>
  <si>
    <t>21:0124:000385</t>
  </si>
  <si>
    <t>21:0124:000385:0001:0001:00</t>
  </si>
  <si>
    <t>082K  :775018:00:------:--</t>
  </si>
  <si>
    <t>21:0265:000457</t>
  </si>
  <si>
    <t>21:0124:000386</t>
  </si>
  <si>
    <t>21:0124:000386:0001:0001:00</t>
  </si>
  <si>
    <t>082K  :775019:00:------:--</t>
  </si>
  <si>
    <t>21:0265:000458</t>
  </si>
  <si>
    <t>21:0124:000387</t>
  </si>
  <si>
    <t>21:0124:000387:0001:0001:00</t>
  </si>
  <si>
    <t>082K  :775020:00:------:--</t>
  </si>
  <si>
    <t>21:0265:000459</t>
  </si>
  <si>
    <t>21:0124:000388</t>
  </si>
  <si>
    <t>21:0124:000388:0001:0001:00</t>
  </si>
  <si>
    <t>082K  :775021:80:775039:00</t>
  </si>
  <si>
    <t>21:0265:000460</t>
  </si>
  <si>
    <t>21:0124:000404</t>
  </si>
  <si>
    <t>21:0124:000404:0001:0001:02</t>
  </si>
  <si>
    <t>082K  :775022:00:------:--</t>
  </si>
  <si>
    <t>21:0265:000461</t>
  </si>
  <si>
    <t>21:0124:000389</t>
  </si>
  <si>
    <t>21:0124:000389:0001:0001:00</t>
  </si>
  <si>
    <t>082K  :775023:00:------:--</t>
  </si>
  <si>
    <t>21:0265:000462</t>
  </si>
  <si>
    <t>21:0124:000390</t>
  </si>
  <si>
    <t>21:0124:000390:0001:0001:00</t>
  </si>
  <si>
    <t>082K  :775024:10:------:--</t>
  </si>
  <si>
    <t>21:0265:000463</t>
  </si>
  <si>
    <t>21:0124:000391</t>
  </si>
  <si>
    <t>21:0124:000391:0001:0001:00</t>
  </si>
  <si>
    <t>082K  :775025:20:775024:10</t>
  </si>
  <si>
    <t>21:0265:000464</t>
  </si>
  <si>
    <t>21:0124:000391:0002:0001:00</t>
  </si>
  <si>
    <t>082K  :775026:9E:------:--</t>
  </si>
  <si>
    <t>21:0265:000465</t>
  </si>
  <si>
    <t>082K  :775027:00:------:--</t>
  </si>
  <si>
    <t>21:0265:000466</t>
  </si>
  <si>
    <t>21:0124:000392</t>
  </si>
  <si>
    <t>21:0124:000392:0001:0001:00</t>
  </si>
  <si>
    <t>082K  :775028:00:------:--</t>
  </si>
  <si>
    <t>21:0265:000467</t>
  </si>
  <si>
    <t>21:0124:000393</t>
  </si>
  <si>
    <t>21:0124:000393:0001:0001:00</t>
  </si>
  <si>
    <t>082K  :775029:00:------:--</t>
  </si>
  <si>
    <t>21:0265:000468</t>
  </si>
  <si>
    <t>21:0124:000394</t>
  </si>
  <si>
    <t>21:0124:000394:0001:0001:00</t>
  </si>
  <si>
    <t>082K  :775030:00:------:--</t>
  </si>
  <si>
    <t>21:0265:000469</t>
  </si>
  <si>
    <t>21:0124:000395</t>
  </si>
  <si>
    <t>21:0124:000395:0001:0001:00</t>
  </si>
  <si>
    <t>082K  :775031:00:------:--</t>
  </si>
  <si>
    <t>21:0265:000470</t>
  </si>
  <si>
    <t>21:0124:000396</t>
  </si>
  <si>
    <t>21:0124:000396:0001:0001:00</t>
  </si>
  <si>
    <t>082K  :775032:00:------:--</t>
  </si>
  <si>
    <t>21:0265:000471</t>
  </si>
  <si>
    <t>21:0124:000397</t>
  </si>
  <si>
    <t>21:0124:000397:0001:0001:00</t>
  </si>
  <si>
    <t>082K  :775033:00:------:--</t>
  </si>
  <si>
    <t>21:0265:000472</t>
  </si>
  <si>
    <t>21:0124:000398</t>
  </si>
  <si>
    <t>21:0124:000398:0001:0001:00</t>
  </si>
  <si>
    <t>082K  :775034:00:------:--</t>
  </si>
  <si>
    <t>21:0265:000473</t>
  </si>
  <si>
    <t>21:0124:000399</t>
  </si>
  <si>
    <t>21:0124:000399:0001:0001:00</t>
  </si>
  <si>
    <t>082K  :775035:00:------:--</t>
  </si>
  <si>
    <t>21:0265:000474</t>
  </si>
  <si>
    <t>21:0124:000400</t>
  </si>
  <si>
    <t>21:0124:000400:0001:0001:00</t>
  </si>
  <si>
    <t>082K  :775036:00:------:--</t>
  </si>
  <si>
    <t>21:0265:000475</t>
  </si>
  <si>
    <t>21:0124:000401</t>
  </si>
  <si>
    <t>21:0124:000401:0001:0001:00</t>
  </si>
  <si>
    <t>082K  :775037:00:------:--</t>
  </si>
  <si>
    <t>21:0265:000476</t>
  </si>
  <si>
    <t>21:0124:000402</t>
  </si>
  <si>
    <t>21:0124:000402:0001:0001:00</t>
  </si>
  <si>
    <t>082K  :775038:00:------:--</t>
  </si>
  <si>
    <t>21:0265:000477</t>
  </si>
  <si>
    <t>21:0124:000403</t>
  </si>
  <si>
    <t>21:0124:000403:0001:0001:00</t>
  </si>
  <si>
    <t>082K  :775039:00:------:--</t>
  </si>
  <si>
    <t>21:0265:000478</t>
  </si>
  <si>
    <t>21:0124:000404:0001:0001:01</t>
  </si>
  <si>
    <t>082K  :775040:00:------:--</t>
  </si>
  <si>
    <t>21:0265:000479</t>
  </si>
  <si>
    <t>21:0124:000405</t>
  </si>
  <si>
    <t>21:0124:000405:0001:0001:00</t>
  </si>
  <si>
    <t>082K  :775041:80:775047:20</t>
  </si>
  <si>
    <t>21:0265:000480</t>
  </si>
  <si>
    <t>21:0124:000409</t>
  </si>
  <si>
    <t>21:0124:000409:0002:0001:02</t>
  </si>
  <si>
    <t>082K  :775042:00:------:--</t>
  </si>
  <si>
    <t>21:0265:000481</t>
  </si>
  <si>
    <t>21:0124:000406</t>
  </si>
  <si>
    <t>21:0124:000406:0001:0001:00</t>
  </si>
  <si>
    <t>082K  :775043:91:------:--</t>
  </si>
  <si>
    <t>21:0265:000482</t>
  </si>
  <si>
    <t>082K  :775044:00:------:--</t>
  </si>
  <si>
    <t>21:0265:000483</t>
  </si>
  <si>
    <t>21:0124:000407</t>
  </si>
  <si>
    <t>21:0124:000407:0001:0001:00</t>
  </si>
  <si>
    <t>082K  :775045:00:------:--</t>
  </si>
  <si>
    <t>21:0265:000484</t>
  </si>
  <si>
    <t>21:0124:000408</t>
  </si>
  <si>
    <t>21:0124:000408:0001:0001:00</t>
  </si>
  <si>
    <t>082K  :775046:10:------:--</t>
  </si>
  <si>
    <t>21:0265:000485</t>
  </si>
  <si>
    <t>21:0124:000409:0001:0001:00</t>
  </si>
  <si>
    <t>082K  :775047:20:775046:10</t>
  </si>
  <si>
    <t>21:0265:000486</t>
  </si>
  <si>
    <t>21:0124:000409:0002:0001:01</t>
  </si>
  <si>
    <t>082K  :775048:00:------:--</t>
  </si>
  <si>
    <t>21:0265:000487</t>
  </si>
  <si>
    <t>21:0124:000410</t>
  </si>
  <si>
    <t>21:0124:000410:0001:0001:00</t>
  </si>
  <si>
    <t>082K  :775049:00:------:--</t>
  </si>
  <si>
    <t>21:0265:000488</t>
  </si>
  <si>
    <t>21:0124:000411</t>
  </si>
  <si>
    <t>21:0124:000411:0001:0001:00</t>
  </si>
  <si>
    <t>082K  :775050:00:------:--</t>
  </si>
  <si>
    <t>21:0265:000489</t>
  </si>
  <si>
    <t>21:0124:000412</t>
  </si>
  <si>
    <t>21:0124:000412:0001:0001:00</t>
  </si>
  <si>
    <t>082K  :775051:00:------:--</t>
  </si>
  <si>
    <t>21:0265:000490</t>
  </si>
  <si>
    <t>21:0124:000413</t>
  </si>
  <si>
    <t>21:0124:000413:0001:0001:00</t>
  </si>
  <si>
    <t>082K  :775052:00:------:--</t>
  </si>
  <si>
    <t>21:0265:000491</t>
  </si>
  <si>
    <t>21:0124:000414</t>
  </si>
  <si>
    <t>21:0124:000414:0001:0001:00</t>
  </si>
  <si>
    <t>082K  :775053:00:------:--</t>
  </si>
  <si>
    <t>21:0265:000492</t>
  </si>
  <si>
    <t>21:0124:000415</t>
  </si>
  <si>
    <t>21:0124:000415:0001:0001:00</t>
  </si>
  <si>
    <t>082K  :775054:00:------:--</t>
  </si>
  <si>
    <t>21:0265:000493</t>
  </si>
  <si>
    <t>21:0124:000416</t>
  </si>
  <si>
    <t>21:0124:000416:0001:0001:00</t>
  </si>
  <si>
    <t>082K  :775055:00:------:--</t>
  </si>
  <si>
    <t>21:0265:000494</t>
  </si>
  <si>
    <t>21:0124:000417</t>
  </si>
  <si>
    <t>21:0124:000417:0001:0001:00</t>
  </si>
  <si>
    <t>082K  :775056:00:------:--</t>
  </si>
  <si>
    <t>21:0265:000495</t>
  </si>
  <si>
    <t>21:0124:000418</t>
  </si>
  <si>
    <t>21:0124:000418:0001:0001:00</t>
  </si>
  <si>
    <t>082K  :775057:00:------:--</t>
  </si>
  <si>
    <t>21:0265:000496</t>
  </si>
  <si>
    <t>21:0124:000419</t>
  </si>
  <si>
    <t>21:0124:000419:0001:0001:00</t>
  </si>
  <si>
    <t>082K  :775058:00:------:--</t>
  </si>
  <si>
    <t>21:0265:000497</t>
  </si>
  <si>
    <t>21:0124:000420</t>
  </si>
  <si>
    <t>21:0124:000420:0001:0001:00</t>
  </si>
  <si>
    <t>082K  :775059:00:------:--</t>
  </si>
  <si>
    <t>21:0265:000498</t>
  </si>
  <si>
    <t>21:0124:000421</t>
  </si>
  <si>
    <t>21:0124:000421:0001:0001:00</t>
  </si>
  <si>
    <t>082K  :775060:00:------:--</t>
  </si>
  <si>
    <t>21:0265:000499</t>
  </si>
  <si>
    <t>21:0124:000422</t>
  </si>
  <si>
    <t>21:0124:000422:0001:0001:00</t>
  </si>
  <si>
    <t>082K  :775061:80:775064:00</t>
  </si>
  <si>
    <t>21:0265:000500</t>
  </si>
  <si>
    <t>21:0124:000425</t>
  </si>
  <si>
    <t>21:0124:000425:0001:0001:02</t>
  </si>
  <si>
    <t>082K  :775062:00:------:--</t>
  </si>
  <si>
    <t>21:0265:000501</t>
  </si>
  <si>
    <t>21:0124:000423</t>
  </si>
  <si>
    <t>21:0124:000423:0001:0001:00</t>
  </si>
  <si>
    <t>082K  :775063:00:------:--</t>
  </si>
  <si>
    <t>21:0265:000502</t>
  </si>
  <si>
    <t>21:0124:000424</t>
  </si>
  <si>
    <t>21:0124:000424:0001:0001:00</t>
  </si>
  <si>
    <t>082K  :775064:00:------:--</t>
  </si>
  <si>
    <t>21:0265:000503</t>
  </si>
  <si>
    <t>21:0124:000425:0001:0001:01</t>
  </si>
  <si>
    <t>082K  :775065:10:------:--</t>
  </si>
  <si>
    <t>21:0265:000504</t>
  </si>
  <si>
    <t>21:0124:000426</t>
  </si>
  <si>
    <t>21:0124:000426:0001:0001:00</t>
  </si>
  <si>
    <t>082K  :775066:20:775065:10</t>
  </si>
  <si>
    <t>21:0265:000505</t>
  </si>
  <si>
    <t>21:0124:000426:0002:0001:00</t>
  </si>
  <si>
    <t>082K  :775067:00:------:--</t>
  </si>
  <si>
    <t>21:0265:000506</t>
  </si>
  <si>
    <t>21:0124:000427</t>
  </si>
  <si>
    <t>21:0124:000427:0001:0001:00</t>
  </si>
  <si>
    <t>082K  :775068:00:------:--</t>
  </si>
  <si>
    <t>21:0265:000507</t>
  </si>
  <si>
    <t>21:0124:000428</t>
  </si>
  <si>
    <t>21:0124:000428:0001:0001:00</t>
  </si>
  <si>
    <t>082K  :775069:00:------:--</t>
  </si>
  <si>
    <t>21:0265:000508</t>
  </si>
  <si>
    <t>21:0124:000429</t>
  </si>
  <si>
    <t>21:0124:000429:0001:0001:00</t>
  </si>
  <si>
    <t>082K  :775070:00:------:--</t>
  </si>
  <si>
    <t>21:0265:000509</t>
  </si>
  <si>
    <t>21:0124:000430</t>
  </si>
  <si>
    <t>21:0124:000430:0001:0001:00</t>
  </si>
  <si>
    <t>082K  :775071:00:------:--</t>
  </si>
  <si>
    <t>21:0265:000510</t>
  </si>
  <si>
    <t>21:0124:000431</t>
  </si>
  <si>
    <t>21:0124:000431:0001:0001:00</t>
  </si>
  <si>
    <t>082K  :775072:00:------:--</t>
  </si>
  <si>
    <t>21:0265:000511</t>
  </si>
  <si>
    <t>21:0124:000432</t>
  </si>
  <si>
    <t>21:0124:000432:0001:0001:00</t>
  </si>
  <si>
    <t>082K  :775073:00:------:--</t>
  </si>
  <si>
    <t>21:0265:000512</t>
  </si>
  <si>
    <t>21:0124:000433</t>
  </si>
  <si>
    <t>21:0124:000433:0001:0001:00</t>
  </si>
  <si>
    <t>082K  :775074:00:------:--</t>
  </si>
  <si>
    <t>21:0265:000513</t>
  </si>
  <si>
    <t>21:0124:000434</t>
  </si>
  <si>
    <t>21:0124:000434:0001:0001:00</t>
  </si>
  <si>
    <t>082K  :775075:00:------:--</t>
  </si>
  <si>
    <t>21:0265:000514</t>
  </si>
  <si>
    <t>21:0124:000435</t>
  </si>
  <si>
    <t>21:0124:000435:0001:0001:00</t>
  </si>
  <si>
    <t>082K  :775076:9E:------:--</t>
  </si>
  <si>
    <t>21:0265:000515</t>
  </si>
  <si>
    <t>082K  :775077:00:------:--</t>
  </si>
  <si>
    <t>21:0265:000516</t>
  </si>
  <si>
    <t>21:0124:000436</t>
  </si>
  <si>
    <t>21:0124:000436:0001:0001:00</t>
  </si>
  <si>
    <t>082K  :775078:00:------:--</t>
  </si>
  <si>
    <t>21:0265:000517</t>
  </si>
  <si>
    <t>21:0124:000437</t>
  </si>
  <si>
    <t>21:0124:000437:0001:0001:00</t>
  </si>
  <si>
    <t>082K  :775079:00:------:--</t>
  </si>
  <si>
    <t>21:0265:000518</t>
  </si>
  <si>
    <t>21:0124:000438</t>
  </si>
  <si>
    <t>21:0124:000438:0001:0001:00</t>
  </si>
  <si>
    <t>082K  :775080:00:------:--</t>
  </si>
  <si>
    <t>21:0265:000519</t>
  </si>
  <si>
    <t>21:0124:000439</t>
  </si>
  <si>
    <t>21:0124:000439:0001:0001:00</t>
  </si>
  <si>
    <t>082K  :775081:80:775098:00</t>
  </si>
  <si>
    <t>21:0265:000520</t>
  </si>
  <si>
    <t>21:0124:000454</t>
  </si>
  <si>
    <t>21:0124:000454:0001:0001:02</t>
  </si>
  <si>
    <t>082K  :775082:00:------:--</t>
  </si>
  <si>
    <t>21:0265:000521</t>
  </si>
  <si>
    <t>21:0124:000440</t>
  </si>
  <si>
    <t>21:0124:000440:0001:0001:00</t>
  </si>
  <si>
    <t>082K  :775083:00:------:--</t>
  </si>
  <si>
    <t>21:0265:000522</t>
  </si>
  <si>
    <t>21:0124:000441</t>
  </si>
  <si>
    <t>21:0124:000441:0001:0001:00</t>
  </si>
  <si>
    <t>082K  :775084:00:------:--</t>
  </si>
  <si>
    <t>21:0265:000523</t>
  </si>
  <si>
    <t>21:0124:000442</t>
  </si>
  <si>
    <t>21:0124:000442:0001:0001:00</t>
  </si>
  <si>
    <t>082K  :775085:10:------:--</t>
  </si>
  <si>
    <t>21:0265:000524</t>
  </si>
  <si>
    <t>21:0124:000443</t>
  </si>
  <si>
    <t>21:0124:000443:0001:0001:00</t>
  </si>
  <si>
    <t>082K  :775086:20:775085:10</t>
  </si>
  <si>
    <t>21:0265:000525</t>
  </si>
  <si>
    <t>21:0124:000443:0002:0001:00</t>
  </si>
  <si>
    <t>082K  :775087:00:------:--</t>
  </si>
  <si>
    <t>21:0265:000526</t>
  </si>
  <si>
    <t>21:0124:000444</t>
  </si>
  <si>
    <t>21:0124:000444:0001:0001:00</t>
  </si>
  <si>
    <t>082K  :775088:00:------:--</t>
  </si>
  <si>
    <t>21:0265:000527</t>
  </si>
  <si>
    <t>21:0124:000445</t>
  </si>
  <si>
    <t>21:0124:000445:0001:0001:00</t>
  </si>
  <si>
    <t>082K  :775089:00:------:--</t>
  </si>
  <si>
    <t>21:0265:000528</t>
  </si>
  <si>
    <t>21:0124:000446</t>
  </si>
  <si>
    <t>21:0124:000446:0001:0001:00</t>
  </si>
  <si>
    <t>082K  :775090:9D:------:--</t>
  </si>
  <si>
    <t>21:0265:000529</t>
  </si>
  <si>
    <t>082K  :775091:00:------:--</t>
  </si>
  <si>
    <t>21:0265:000530</t>
  </si>
  <si>
    <t>21:0124:000447</t>
  </si>
  <si>
    <t>21:0124:000447:0001:0001:00</t>
  </si>
  <si>
    <t>082K  :775092:00:------:--</t>
  </si>
  <si>
    <t>21:0265:000531</t>
  </si>
  <si>
    <t>21:0124:000448</t>
  </si>
  <si>
    <t>21:0124:000448:0001:0001:00</t>
  </si>
  <si>
    <t>082K  :775093:00:------:--</t>
  </si>
  <si>
    <t>21:0265:000532</t>
  </si>
  <si>
    <t>21:0124:000449</t>
  </si>
  <si>
    <t>21:0124:000449:0001:0001:00</t>
  </si>
  <si>
    <t>082K  :775094:00:------:--</t>
  </si>
  <si>
    <t>21:0265:000533</t>
  </si>
  <si>
    <t>21:0124:000450</t>
  </si>
  <si>
    <t>21:0124:000450:0001:0001:00</t>
  </si>
  <si>
    <t>082K  :775095:00:------:--</t>
  </si>
  <si>
    <t>21:0265:000534</t>
  </si>
  <si>
    <t>21:0124:000451</t>
  </si>
  <si>
    <t>21:0124:000451:0001:0001:00</t>
  </si>
  <si>
    <t>082K  :775096:00:------:--</t>
  </si>
  <si>
    <t>21:0265:000535</t>
  </si>
  <si>
    <t>21:0124:000452</t>
  </si>
  <si>
    <t>21:0124:000452:0001:0001:00</t>
  </si>
  <si>
    <t>082K  :775097:00:------:--</t>
  </si>
  <si>
    <t>21:0265:000536</t>
  </si>
  <si>
    <t>21:0124:000453</t>
  </si>
  <si>
    <t>21:0124:000453:0001:0001:00</t>
  </si>
  <si>
    <t>082K  :775098:00:------:--</t>
  </si>
  <si>
    <t>21:0265:000537</t>
  </si>
  <si>
    <t>21:0124:000454:0001:0001:01</t>
  </si>
  <si>
    <t>082K  :775099:00:------:--</t>
  </si>
  <si>
    <t>21:0265:000538</t>
  </si>
  <si>
    <t>21:0124:000455</t>
  </si>
  <si>
    <t>21:0124:000455:0001:0001:00</t>
  </si>
  <si>
    <t>082K  :775100:00:------:--</t>
  </si>
  <si>
    <t>21:0265:000539</t>
  </si>
  <si>
    <t>21:0124:000456</t>
  </si>
  <si>
    <t>21:0124:000456:0001:0001:00</t>
  </si>
  <si>
    <t>082K  :775101:80:775113:00</t>
  </si>
  <si>
    <t>21:0265:000540</t>
  </si>
  <si>
    <t>21:0124:000466</t>
  </si>
  <si>
    <t>21:0124:000466:0001:0001:02</t>
  </si>
  <si>
    <t>082K  :775102:00:------:--</t>
  </si>
  <si>
    <t>21:0265:000541</t>
  </si>
  <si>
    <t>21:0124:000457</t>
  </si>
  <si>
    <t>21:0124:000457:0001:0001:00</t>
  </si>
  <si>
    <t>082K  :775103:00:------:--</t>
  </si>
  <si>
    <t>21:0265:000542</t>
  </si>
  <si>
    <t>21:0124:000458</t>
  </si>
  <si>
    <t>21:0124:000458:0001:0001:00</t>
  </si>
  <si>
    <t>082K  :775104:00:------:--</t>
  </si>
  <si>
    <t>21:0265:000543</t>
  </si>
  <si>
    <t>21:0124:000459</t>
  </si>
  <si>
    <t>21:0124:000459:0001:0001:00</t>
  </si>
  <si>
    <t>082K  :775105:91:------:--</t>
  </si>
  <si>
    <t>21:0265:000544</t>
  </si>
  <si>
    <t>082K  :775106:00:------:--</t>
  </si>
  <si>
    <t>21:0265:000545</t>
  </si>
  <si>
    <t>21:0124:000460</t>
  </si>
  <si>
    <t>21:0124:000460:0001:0001:00</t>
  </si>
  <si>
    <t>082K  :775107:00:------:--</t>
  </si>
  <si>
    <t>21:0265:000546</t>
  </si>
  <si>
    <t>21:0124:000461</t>
  </si>
  <si>
    <t>21:0124:000461:0001:0001:00</t>
  </si>
  <si>
    <t>082K  :775108:00:------:--</t>
  </si>
  <si>
    <t>21:0265:000547</t>
  </si>
  <si>
    <t>21:0124:000462</t>
  </si>
  <si>
    <t>21:0124:000462:0001:0001:00</t>
  </si>
  <si>
    <t>082K  :775109:00:------:--</t>
  </si>
  <si>
    <t>21:0265:000548</t>
  </si>
  <si>
    <t>21:0124:000463</t>
  </si>
  <si>
    <t>21:0124:000463:0001:0001:00</t>
  </si>
  <si>
    <t>082K  :775110:00:------:--</t>
  </si>
  <si>
    <t>21:0265:000549</t>
  </si>
  <si>
    <t>21:0124:000464</t>
  </si>
  <si>
    <t>21:0124:000464:0001:0001:00</t>
  </si>
  <si>
    <t>082K  :775111:10:------:--</t>
  </si>
  <si>
    <t>21:0265:000550</t>
  </si>
  <si>
    <t>21:0124:000465</t>
  </si>
  <si>
    <t>21:0124:000465:0001:0001:00</t>
  </si>
  <si>
    <t>082K  :775112:20:775111:10</t>
  </si>
  <si>
    <t>21:0265:000551</t>
  </si>
  <si>
    <t>21:0124:000465:0002:0001:00</t>
  </si>
  <si>
    <t>082K  :775113:00:------:--</t>
  </si>
  <si>
    <t>21:0265:000552</t>
  </si>
  <si>
    <t>21:0124:000466:0001:0001:01</t>
  </si>
  <si>
    <t>082K  :775114:00:------:--</t>
  </si>
  <si>
    <t>21:0265:000553</t>
  </si>
  <si>
    <t>21:0124:000467</t>
  </si>
  <si>
    <t>21:0124:000467:0001:0001:00</t>
  </si>
  <si>
    <t>082K  :775115:00:------:--</t>
  </si>
  <si>
    <t>21:0265:000554</t>
  </si>
  <si>
    <t>21:0124:000468</t>
  </si>
  <si>
    <t>21:0124:000468:0001:0001:00</t>
  </si>
  <si>
    <t>082K  :775116:00:------:--</t>
  </si>
  <si>
    <t>21:0265:000555</t>
  </si>
  <si>
    <t>21:0124:000469</t>
  </si>
  <si>
    <t>21:0124:000469:0001:0001:00</t>
  </si>
  <si>
    <t>082K  :775117:00:------:--</t>
  </si>
  <si>
    <t>21:0265:000556</t>
  </si>
  <si>
    <t>21:0124:000470</t>
  </si>
  <si>
    <t>21:0124:000470:0001:0001:00</t>
  </si>
  <si>
    <t>082K  :775118:00:------:--</t>
  </si>
  <si>
    <t>21:0265:000557</t>
  </si>
  <si>
    <t>21:0124:000471</t>
  </si>
  <si>
    <t>21:0124:000471:0001:0001:00</t>
  </si>
  <si>
    <t>082K  :775119:00:------:--</t>
  </si>
  <si>
    <t>21:0265:000558</t>
  </si>
  <si>
    <t>21:0124:000472</t>
  </si>
  <si>
    <t>21:0124:000472:0001:0001:00</t>
  </si>
  <si>
    <t>082K  :775120:00:------:--</t>
  </si>
  <si>
    <t>21:0265:000559</t>
  </si>
  <si>
    <t>21:0124:000473</t>
  </si>
  <si>
    <t>21:0124:000473:0001:0001:00</t>
  </si>
  <si>
    <t>082K  :775121:80:775126:00</t>
  </si>
  <si>
    <t>21:0265:000560</t>
  </si>
  <si>
    <t>21:0124:000477</t>
  </si>
  <si>
    <t>21:0124:000477:0001:0001:02</t>
  </si>
  <si>
    <t>082K  :775122:10:------:--</t>
  </si>
  <si>
    <t>21:0265:000561</t>
  </si>
  <si>
    <t>21:0124:000474</t>
  </si>
  <si>
    <t>21:0124:000474:0001:0001:00</t>
  </si>
  <si>
    <t>082K  :775123:20:775122:10</t>
  </si>
  <si>
    <t>21:0265:000562</t>
  </si>
  <si>
    <t>21:0124:000474:0002:0001:00</t>
  </si>
  <si>
    <t>082K  :775124:00:------:--</t>
  </si>
  <si>
    <t>21:0265:000563</t>
  </si>
  <si>
    <t>21:0124:000475</t>
  </si>
  <si>
    <t>21:0124:000475:0001:0001:00</t>
  </si>
  <si>
    <t>082K  :775125:00:------:--</t>
  </si>
  <si>
    <t>21:0265:000564</t>
  </si>
  <si>
    <t>21:0124:000476</t>
  </si>
  <si>
    <t>21:0124:000476:0001:0001:00</t>
  </si>
  <si>
    <t>082K  :775126:00:------:--</t>
  </si>
  <si>
    <t>21:0265:000565</t>
  </si>
  <si>
    <t>21:0124:000477:0001:0001:01</t>
  </si>
  <si>
    <t>082K  :775127:00:------:--</t>
  </si>
  <si>
    <t>21:0265:000566</t>
  </si>
  <si>
    <t>21:0124:000478</t>
  </si>
  <si>
    <t>21:0124:000478:0001:0001:00</t>
  </si>
  <si>
    <t>082K  :775128:00:------:--</t>
  </si>
  <si>
    <t>21:0265:000567</t>
  </si>
  <si>
    <t>21:0124:000479</t>
  </si>
  <si>
    <t>21:0124:000479:0001:0001:00</t>
  </si>
  <si>
    <t>082K  :775129:00:------:--</t>
  </si>
  <si>
    <t>21:0265:000568</t>
  </si>
  <si>
    <t>21:0124:000480</t>
  </si>
  <si>
    <t>21:0124:000480:0001:0001:00</t>
  </si>
  <si>
    <t>082K  :775130:00:------:--</t>
  </si>
  <si>
    <t>21:0265:000569</t>
  </si>
  <si>
    <t>21:0124:000481</t>
  </si>
  <si>
    <t>21:0124:000481:0001:0001:00</t>
  </si>
  <si>
    <t>082K  :775131:00:------:--</t>
  </si>
  <si>
    <t>21:0265:000570</t>
  </si>
  <si>
    <t>21:0124:000482</t>
  </si>
  <si>
    <t>21:0124:000482:0001:0001:00</t>
  </si>
  <si>
    <t>082K  :775132:00:------:--</t>
  </si>
  <si>
    <t>21:0265:000571</t>
  </si>
  <si>
    <t>21:0124:000483</t>
  </si>
  <si>
    <t>21:0124:000483:0001:0001:00</t>
  </si>
  <si>
    <t>082K  :775133:00:------:--</t>
  </si>
  <si>
    <t>21:0265:000572</t>
  </si>
  <si>
    <t>21:0124:000484</t>
  </si>
  <si>
    <t>21:0124:000484:0001:0001:00</t>
  </si>
  <si>
    <t>082K  :775134:00:------:--</t>
  </si>
  <si>
    <t>21:0265:000573</t>
  </si>
  <si>
    <t>21:0124:000485</t>
  </si>
  <si>
    <t>21:0124:000485:0001:0001:00</t>
  </si>
  <si>
    <t>082K  :775135:00:------:--</t>
  </si>
  <si>
    <t>21:0265:000574</t>
  </si>
  <si>
    <t>21:0124:000486</t>
  </si>
  <si>
    <t>21:0124:000486:0001:0001:00</t>
  </si>
  <si>
    <t>082K  :775136:00:------:--</t>
  </si>
  <si>
    <t>21:0265:000575</t>
  </si>
  <si>
    <t>21:0124:000487</t>
  </si>
  <si>
    <t>21:0124:000487:0001:0001:00</t>
  </si>
  <si>
    <t>082K  :775137:00:------:--</t>
  </si>
  <si>
    <t>21:0265:000576</t>
  </si>
  <si>
    <t>21:0124:000488</t>
  </si>
  <si>
    <t>21:0124:000488:0001:0001:00</t>
  </si>
  <si>
    <t>082K  :775138:00:------:--</t>
  </si>
  <si>
    <t>21:0265:000577</t>
  </si>
  <si>
    <t>21:0124:000489</t>
  </si>
  <si>
    <t>21:0124:000489:0001:0001:00</t>
  </si>
  <si>
    <t>082K  :775139:9D:------:--</t>
  </si>
  <si>
    <t>21:0265:000578</t>
  </si>
  <si>
    <t>082K  :775140:00:------:--</t>
  </si>
  <si>
    <t>21:0265:000579</t>
  </si>
  <si>
    <t>21:0124:000490</t>
  </si>
  <si>
    <t>21:0124:000490:0001:0001:00</t>
  </si>
  <si>
    <t>082K  :775141:80:775147:00</t>
  </si>
  <si>
    <t>21:0265:000580</t>
  </si>
  <si>
    <t>21:0124:000494</t>
  </si>
  <si>
    <t>21:0124:000494:0001:0001:02</t>
  </si>
  <si>
    <t>082K  :775142:9E:------:--</t>
  </si>
  <si>
    <t>21:0265:000581</t>
  </si>
  <si>
    <t>082K  :775143:00:------:--</t>
  </si>
  <si>
    <t>21:0265:000582</t>
  </si>
  <si>
    <t>21:0124:000491</t>
  </si>
  <si>
    <t>21:0124:000491:0001:0001:00</t>
  </si>
  <si>
    <t>082K  :775144:00:------:--</t>
  </si>
  <si>
    <t>21:0265:000583</t>
  </si>
  <si>
    <t>21:0124:000492</t>
  </si>
  <si>
    <t>21:0124:000492:0001:0001:00</t>
  </si>
  <si>
    <t>082K  :775145:10:------:--</t>
  </si>
  <si>
    <t>21:0265:000584</t>
  </si>
  <si>
    <t>21:0124:000493</t>
  </si>
  <si>
    <t>21:0124:000493:0001:0001:00</t>
  </si>
  <si>
    <t>082K  :775146:20:775145:10</t>
  </si>
  <si>
    <t>21:0265:000585</t>
  </si>
  <si>
    <t>21:0124:000493:0002:0001:00</t>
  </si>
  <si>
    <t>082K  :775147:00:------:--</t>
  </si>
  <si>
    <t>21:0265:000586</t>
  </si>
  <si>
    <t>21:0124:000494:0001:0001:01</t>
  </si>
  <si>
    <t>082K  :775148:00:------:--</t>
  </si>
  <si>
    <t>21:0265:000587</t>
  </si>
  <si>
    <t>21:0124:000495</t>
  </si>
  <si>
    <t>21:0124:000495:0001:0001:00</t>
  </si>
  <si>
    <t>082K  :775149:00:------:--</t>
  </si>
  <si>
    <t>21:0265:000588</t>
  </si>
  <si>
    <t>21:0124:000496</t>
  </si>
  <si>
    <t>21:0124:000496:0001:0001:00</t>
  </si>
  <si>
    <t>082K  :775150:00:------:--</t>
  </si>
  <si>
    <t>21:0265:000589</t>
  </si>
  <si>
    <t>21:0124:000497</t>
  </si>
  <si>
    <t>21:0124:000497:0001:0001:00</t>
  </si>
  <si>
    <t>082K  :775151:00:------:--</t>
  </si>
  <si>
    <t>21:0265:000590</t>
  </si>
  <si>
    <t>21:0124:000498</t>
  </si>
  <si>
    <t>21:0124:000498:0001:0001:00</t>
  </si>
  <si>
    <t>082K  :775152:00:------:--</t>
  </si>
  <si>
    <t>21:0265:000591</t>
  </si>
  <si>
    <t>21:0124:000499</t>
  </si>
  <si>
    <t>21:0124:000499:0001:0001:00</t>
  </si>
  <si>
    <t>082K  :775153:00:------:--</t>
  </si>
  <si>
    <t>21:0265:000592</t>
  </si>
  <si>
    <t>21:0124:000500</t>
  </si>
  <si>
    <t>21:0124:000500:0001:0001:00</t>
  </si>
  <si>
    <t>082K  :775154:00:------:--</t>
  </si>
  <si>
    <t>21:0265:000593</t>
  </si>
  <si>
    <t>21:0124:000501</t>
  </si>
  <si>
    <t>21:0124:000501:0001:0001:00</t>
  </si>
  <si>
    <t>082K  :775155:00:------:--</t>
  </si>
  <si>
    <t>21:0265:000594</t>
  </si>
  <si>
    <t>21:0124:000502</t>
  </si>
  <si>
    <t>21:0124:000502:0001:0001:00</t>
  </si>
  <si>
    <t>082K  :775156:00:------:--</t>
  </si>
  <si>
    <t>21:0265:000595</t>
  </si>
  <si>
    <t>21:0124:000503</t>
  </si>
  <si>
    <t>21:0124:000503:0001:0001:00</t>
  </si>
  <si>
    <t>082K  :775157:00:------:--</t>
  </si>
  <si>
    <t>21:0265:000596</t>
  </si>
  <si>
    <t>21:0124:000504</t>
  </si>
  <si>
    <t>21:0124:000504:0001:0001:00</t>
  </si>
  <si>
    <t>082K  :775158:00:------:--</t>
  </si>
  <si>
    <t>21:0265:000597</t>
  </si>
  <si>
    <t>21:0124:000505</t>
  </si>
  <si>
    <t>21:0124:000505:0001:0001:00</t>
  </si>
  <si>
    <t>082K  :775159:00:------:--</t>
  </si>
  <si>
    <t>21:0265:000598</t>
  </si>
  <si>
    <t>21:0124:000506</t>
  </si>
  <si>
    <t>21:0124:000506:0001:0001:00</t>
  </si>
  <si>
    <t>082K  :775160:00:------:--</t>
  </si>
  <si>
    <t>21:0265:000599</t>
  </si>
  <si>
    <t>21:0124:000507</t>
  </si>
  <si>
    <t>21:0124:000507:0001:0001:00</t>
  </si>
  <si>
    <t>082K  :775161:80:775164:00</t>
  </si>
  <si>
    <t>21:0265:000600</t>
  </si>
  <si>
    <t>21:0124:000509</t>
  </si>
  <si>
    <t>21:0124:000509:0001:0001:02</t>
  </si>
  <si>
    <t>082K  :775162:10:------:--</t>
  </si>
  <si>
    <t>21:0265:000601</t>
  </si>
  <si>
    <t>21:0124:000508</t>
  </si>
  <si>
    <t>21:0124:000508:0001:0001:00</t>
  </si>
  <si>
    <t>082K  :775163:20:775162:10</t>
  </si>
  <si>
    <t>21:0265:000602</t>
  </si>
  <si>
    <t>21:0124:000508:0002:0001:00</t>
  </si>
  <si>
    <t>082K  :775164:00:------:--</t>
  </si>
  <si>
    <t>21:0265:000603</t>
  </si>
  <si>
    <t>21:0124:000509:0001:0001:01</t>
  </si>
  <si>
    <t>082K  :775165:00:------:--</t>
  </si>
  <si>
    <t>21:0265:000604</t>
  </si>
  <si>
    <t>21:0124:000510</t>
  </si>
  <si>
    <t>21:0124:000510:0001:0001:00</t>
  </si>
  <si>
    <t>082K  :775166:00:------:--</t>
  </si>
  <si>
    <t>21:0265:000605</t>
  </si>
  <si>
    <t>21:0124:000511</t>
  </si>
  <si>
    <t>21:0124:000511:0001:0001:00</t>
  </si>
  <si>
    <t>082K  :775167:00:------:--</t>
  </si>
  <si>
    <t>21:0265:000606</t>
  </si>
  <si>
    <t>21:0124:000512</t>
  </si>
  <si>
    <t>21:0124:000512:0001:0001:00</t>
  </si>
  <si>
    <t>082K  :775168:00:------:--</t>
  </si>
  <si>
    <t>21:0265:000607</t>
  </si>
  <si>
    <t>21:0124:000513</t>
  </si>
  <si>
    <t>21:0124:000513:0001:0001:00</t>
  </si>
  <si>
    <t>082K  :775169:00:------:--</t>
  </si>
  <si>
    <t>21:0265:000608</t>
  </si>
  <si>
    <t>21:0124:000514</t>
  </si>
  <si>
    <t>21:0124:000514:0001:0001:00</t>
  </si>
  <si>
    <t>082K  :775170:00:------:--</t>
  </si>
  <si>
    <t>21:0265:000609</t>
  </si>
  <si>
    <t>21:0124:000515</t>
  </si>
  <si>
    <t>21:0124:000515:0001:0001:00</t>
  </si>
  <si>
    <t>082K  :775171:00:------:--</t>
  </si>
  <si>
    <t>21:0265:000610</t>
  </si>
  <si>
    <t>21:0124:000516</t>
  </si>
  <si>
    <t>21:0124:000516:0001:0001:00</t>
  </si>
  <si>
    <t>082K  :775172:00:------:--</t>
  </si>
  <si>
    <t>21:0265:000611</t>
  </si>
  <si>
    <t>21:0124:000517</t>
  </si>
  <si>
    <t>21:0124:000517:0001:0001:00</t>
  </si>
  <si>
    <t>082K  :775173:00:------:--</t>
  </si>
  <si>
    <t>21:0265:000612</t>
  </si>
  <si>
    <t>21:0124:000518</t>
  </si>
  <si>
    <t>21:0124:000518:0001:0001:00</t>
  </si>
  <si>
    <t>082K  :775174:00:------:--</t>
  </si>
  <si>
    <t>21:0265:000613</t>
  </si>
  <si>
    <t>21:0124:000519</t>
  </si>
  <si>
    <t>21:0124:000519:0001:0001:00</t>
  </si>
  <si>
    <t>082K  :775175:00:------:--</t>
  </si>
  <si>
    <t>21:0265:000614</t>
  </si>
  <si>
    <t>21:0124:000520</t>
  </si>
  <si>
    <t>21:0124:000520:0001:0001:00</t>
  </si>
  <si>
    <t>082K  :775176:00:------:--</t>
  </si>
  <si>
    <t>21:0265:000615</t>
  </si>
  <si>
    <t>21:0124:000521</t>
  </si>
  <si>
    <t>21:0124:000521:0001:0001:00</t>
  </si>
  <si>
    <t>082K  :775177:00:------:--</t>
  </si>
  <si>
    <t>21:0265:000616</t>
  </si>
  <si>
    <t>21:0124:000522</t>
  </si>
  <si>
    <t>21:0124:000522:0001:0001:00</t>
  </si>
  <si>
    <t>082K  :775178:00:------:--</t>
  </si>
  <si>
    <t>21:0265:000617</t>
  </si>
  <si>
    <t>21:0124:000523</t>
  </si>
  <si>
    <t>21:0124:000523:0001:0001:00</t>
  </si>
  <si>
    <t>082K  :775179:91:------:--</t>
  </si>
  <si>
    <t>21:0265:000618</t>
  </si>
  <si>
    <t>082K  :775180:00:------:--</t>
  </si>
  <si>
    <t>21:0265:000619</t>
  </si>
  <si>
    <t>21:0124:000524</t>
  </si>
  <si>
    <t>21:0124:000524:0001:0001:00</t>
  </si>
  <si>
    <t>082K  :775181:80:775198:00</t>
  </si>
  <si>
    <t>21:0265:000620</t>
  </si>
  <si>
    <t>21:0124:000539</t>
  </si>
  <si>
    <t>21:0124:000539:0001:0001:02</t>
  </si>
  <si>
    <t>082K  :775182:00:------:--</t>
  </si>
  <si>
    <t>21:0265:000621</t>
  </si>
  <si>
    <t>21:0124:000525</t>
  </si>
  <si>
    <t>21:0124:000525:0001:0001:00</t>
  </si>
  <si>
    <t>082K  :775183:00:------:--</t>
  </si>
  <si>
    <t>21:0265:000622</t>
  </si>
  <si>
    <t>21:0124:000526</t>
  </si>
  <si>
    <t>21:0124:000526:0001:0001:00</t>
  </si>
  <si>
    <t>082K  :775184:00:------:--</t>
  </si>
  <si>
    <t>21:0265:000623</t>
  </si>
  <si>
    <t>21:0124:000527</t>
  </si>
  <si>
    <t>21:0124:000527:0001:0001:00</t>
  </si>
  <si>
    <t>082K  :775185:00:------:--</t>
  </si>
  <si>
    <t>21:0265:000624</t>
  </si>
  <si>
    <t>21:0124:000528</t>
  </si>
  <si>
    <t>21:0124:000528:0001:0001:00</t>
  </si>
  <si>
    <t>082K  :775186:00:------:--</t>
  </si>
  <si>
    <t>21:0265:000625</t>
  </si>
  <si>
    <t>21:0124:000529</t>
  </si>
  <si>
    <t>21:0124:000529:0001:0001:00</t>
  </si>
  <si>
    <t>082K  :775187:00:------:--</t>
  </si>
  <si>
    <t>21:0265:000626</t>
  </si>
  <si>
    <t>21:0124:000530</t>
  </si>
  <si>
    <t>21:0124:000530:0001:0001:00</t>
  </si>
  <si>
    <t>082K  :775188:00:------:--</t>
  </si>
  <si>
    <t>21:0265:000627</t>
  </si>
  <si>
    <t>21:0124:000531</t>
  </si>
  <si>
    <t>21:0124:000531:0001:0001:00</t>
  </si>
  <si>
    <t>082K  :775189:00:------:--</t>
  </si>
  <si>
    <t>21:0265:000628</t>
  </si>
  <si>
    <t>21:0124:000532</t>
  </si>
  <si>
    <t>21:0124:000532:0001:0001:00</t>
  </si>
  <si>
    <t>082K  :775190:10:------:--</t>
  </si>
  <si>
    <t>21:0265:000629</t>
  </si>
  <si>
    <t>21:0124:000533</t>
  </si>
  <si>
    <t>21:0124:000533:0001:0001:00</t>
  </si>
  <si>
    <t>082K  :775191:91:------:--</t>
  </si>
  <si>
    <t>21:0265:000630</t>
  </si>
  <si>
    <t>082K  :775192:20:775190:10</t>
  </si>
  <si>
    <t>21:0265:000631</t>
  </si>
  <si>
    <t>21:0124:000533:0002:0001:00</t>
  </si>
  <si>
    <t>082K  :775193:00:------:--</t>
  </si>
  <si>
    <t>21:0265:000632</t>
  </si>
  <si>
    <t>21:0124:000534</t>
  </si>
  <si>
    <t>21:0124:000534:0001:0001:00</t>
  </si>
  <si>
    <t>082K  :775194:00:------:--</t>
  </si>
  <si>
    <t>21:0265:000633</t>
  </si>
  <si>
    <t>21:0124:000535</t>
  </si>
  <si>
    <t>21:0124:000535:0001:0001:00</t>
  </si>
  <si>
    <t>082K  :775195:00:------:--</t>
  </si>
  <si>
    <t>21:0265:000634</t>
  </si>
  <si>
    <t>21:0124:000536</t>
  </si>
  <si>
    <t>21:0124:000536:0001:0001:00</t>
  </si>
  <si>
    <t>082K  :775196:00:------:--</t>
  </si>
  <si>
    <t>21:0265:000635</t>
  </si>
  <si>
    <t>21:0124:000537</t>
  </si>
  <si>
    <t>21:0124:000537:0001:0001:00</t>
  </si>
  <si>
    <t>082K  :775197:00:------:--</t>
  </si>
  <si>
    <t>21:0265:000636</t>
  </si>
  <si>
    <t>21:0124:000538</t>
  </si>
  <si>
    <t>21:0124:000538:0001:0001:00</t>
  </si>
  <si>
    <t>082K  :775198:00:------:--</t>
  </si>
  <si>
    <t>21:0265:000637</t>
  </si>
  <si>
    <t>21:0124:000539:0001:0001:01</t>
  </si>
  <si>
    <t>082K  :775199:00:------:--</t>
  </si>
  <si>
    <t>21:0265:000638</t>
  </si>
  <si>
    <t>21:0124:000540</t>
  </si>
  <si>
    <t>21:0124:000540:0001:0001:00</t>
  </si>
  <si>
    <t>082K  :775200:00:------:--</t>
  </si>
  <si>
    <t>21:0265:000639</t>
  </si>
  <si>
    <t>21:0124:000541</t>
  </si>
  <si>
    <t>21:0124:000541:0001:0001:00</t>
  </si>
  <si>
    <t>082K  :775201:80:775216:00</t>
  </si>
  <si>
    <t>21:0265:000640</t>
  </si>
  <si>
    <t>21:0124:000554</t>
  </si>
  <si>
    <t>21:0124:000554:0001:0001:02</t>
  </si>
  <si>
    <t>082K  :775202:00:------:--</t>
  </si>
  <si>
    <t>21:0265:000641</t>
  </si>
  <si>
    <t>21:0124:000542</t>
  </si>
  <si>
    <t>21:0124:000542:0001:0001:00</t>
  </si>
  <si>
    <t>082K  :775203:00:------:--</t>
  </si>
  <si>
    <t>21:0265:000642</t>
  </si>
  <si>
    <t>21:0124:000543</t>
  </si>
  <si>
    <t>21:0124:000543:0001:0001:00</t>
  </si>
  <si>
    <t>082K  :775204:00:------:--</t>
  </si>
  <si>
    <t>21:0265:000643</t>
  </si>
  <si>
    <t>21:0124:000544</t>
  </si>
  <si>
    <t>21:0124:000544:0001:0001:00</t>
  </si>
  <si>
    <t>082K  :775205:00:------:--</t>
  </si>
  <si>
    <t>21:0265:000644</t>
  </si>
  <si>
    <t>21:0124:000545</t>
  </si>
  <si>
    <t>21:0124:000545:0001:0001:00</t>
  </si>
  <si>
    <t>082K  :775206:00:------:--</t>
  </si>
  <si>
    <t>21:0265:000645</t>
  </si>
  <si>
    <t>21:0124:000546</t>
  </si>
  <si>
    <t>21:0124:000546:0001:0001:00</t>
  </si>
  <si>
    <t>082K  :775207:10:------:--</t>
  </si>
  <si>
    <t>21:0265:000646</t>
  </si>
  <si>
    <t>21:0124:000547</t>
  </si>
  <si>
    <t>21:0124:000547:0001:0001:00</t>
  </si>
  <si>
    <t>082K  :775208:20:775207:10</t>
  </si>
  <si>
    <t>21:0265:000647</t>
  </si>
  <si>
    <t>21:0124:000547:0002:0001:00</t>
  </si>
  <si>
    <t>082K  :775209:00:------:--</t>
  </si>
  <si>
    <t>21:0265:000648</t>
  </si>
  <si>
    <t>21:0124:000548</t>
  </si>
  <si>
    <t>21:0124:000548:0001:0001:00</t>
  </si>
  <si>
    <t>082K  :775210:00:------:--</t>
  </si>
  <si>
    <t>21:0265:000649</t>
  </si>
  <si>
    <t>21:0124:000549</t>
  </si>
  <si>
    <t>21:0124:000549:0001:0001:00</t>
  </si>
  <si>
    <t>082K  :775211:9E:------:--</t>
  </si>
  <si>
    <t>21:0265:000650</t>
  </si>
  <si>
    <t>082K  :775212:00:------:--</t>
  </si>
  <si>
    <t>21:0265:000651</t>
  </si>
  <si>
    <t>21:0124:000550</t>
  </si>
  <si>
    <t>21:0124:000550:0001:0001:00</t>
  </si>
  <si>
    <t>082K  :775213:00:------:--</t>
  </si>
  <si>
    <t>21:0265:000652</t>
  </si>
  <si>
    <t>21:0124:000551</t>
  </si>
  <si>
    <t>21:0124:000551:0001:0001:00</t>
  </si>
  <si>
    <t>082K  :775214:00:------:--</t>
  </si>
  <si>
    <t>21:0265:000653</t>
  </si>
  <si>
    <t>21:0124:000552</t>
  </si>
  <si>
    <t>21:0124:000552:0001:0001:00</t>
  </si>
  <si>
    <t>082K  :775215:00:------:--</t>
  </si>
  <si>
    <t>21:0265:000654</t>
  </si>
  <si>
    <t>21:0124:000553</t>
  </si>
  <si>
    <t>21:0124:000553:0001:0001:00</t>
  </si>
  <si>
    <t>082K  :775216:00:------:--</t>
  </si>
  <si>
    <t>21:0265:000655</t>
  </si>
  <si>
    <t>21:0124:000554:0001:0001:01</t>
  </si>
  <si>
    <t>082K  :775217:00:------:--</t>
  </si>
  <si>
    <t>21:0265:000656</t>
  </si>
  <si>
    <t>21:0124:000555</t>
  </si>
  <si>
    <t>21:0124:000555:0001:0001:00</t>
  </si>
  <si>
    <t>082K  :775218:00:------:--</t>
  </si>
  <si>
    <t>21:0265:000657</t>
  </si>
  <si>
    <t>21:0124:000556</t>
  </si>
  <si>
    <t>21:0124:000556:0001:0001:00</t>
  </si>
  <si>
    <t>082K  :775219:00:------:--</t>
  </si>
  <si>
    <t>21:0265:000658</t>
  </si>
  <si>
    <t>21:0124:000557</t>
  </si>
  <si>
    <t>21:0124:000557:0001:0001:00</t>
  </si>
  <si>
    <t>082K  :775220:00:------:--</t>
  </si>
  <si>
    <t>21:0265:000659</t>
  </si>
  <si>
    <t>21:0124:000558</t>
  </si>
  <si>
    <t>21:0124:000558:0001:0001:00</t>
  </si>
  <si>
    <t>082K  :775221:80:775229:00</t>
  </si>
  <si>
    <t>21:0265:000660</t>
  </si>
  <si>
    <t>21:0124:000564</t>
  </si>
  <si>
    <t>21:0124:000564:0001:0001:02</t>
  </si>
  <si>
    <t>082K  :775222:00:------:--</t>
  </si>
  <si>
    <t>21:0265:000661</t>
  </si>
  <si>
    <t>21:0124:000559</t>
  </si>
  <si>
    <t>21:0124:000559:0001:0001:00</t>
  </si>
  <si>
    <t>082K  :775223:00:------:--</t>
  </si>
  <si>
    <t>21:0265:000662</t>
  </si>
  <si>
    <t>21:0124:000560</t>
  </si>
  <si>
    <t>21:0124:000560:0001:0001:00</t>
  </si>
  <si>
    <t>082K  :775224:10:------:--</t>
  </si>
  <si>
    <t>21:0265:000663</t>
  </si>
  <si>
    <t>21:0124:000561</t>
  </si>
  <si>
    <t>21:0124:000561:0001:0001:00</t>
  </si>
  <si>
    <t>082K  :775225:20:775224:10</t>
  </si>
  <si>
    <t>21:0265:000664</t>
  </si>
  <si>
    <t>21:0124:000561:0002:0001:00</t>
  </si>
  <si>
    <t>082K  :775226:00:------:--</t>
  </si>
  <si>
    <t>21:0265:000665</t>
  </si>
  <si>
    <t>21:0124:000562</t>
  </si>
  <si>
    <t>21:0124:000562:0001:0001:00</t>
  </si>
  <si>
    <t>082K  :775227:9D:------:--</t>
  </si>
  <si>
    <t>21:0265:000666</t>
  </si>
  <si>
    <t>082K  :775228:00:------:--</t>
  </si>
  <si>
    <t>21:0265:000667</t>
  </si>
  <si>
    <t>21:0124:000563</t>
  </si>
  <si>
    <t>21:0124:000563:0001:0001:00</t>
  </si>
  <si>
    <t>082K  :775229:00:------:--</t>
  </si>
  <si>
    <t>21:0265:000668</t>
  </si>
  <si>
    <t>21:0124:000564:0001:0001:01</t>
  </si>
  <si>
    <t>082K  :775230:00:------:--</t>
  </si>
  <si>
    <t>21:0265:000669</t>
  </si>
  <si>
    <t>21:0124:000565</t>
  </si>
  <si>
    <t>21:0124:000565:0001:0001:00</t>
  </si>
  <si>
    <t>082K  :775231:00:------:--</t>
  </si>
  <si>
    <t>21:0265:000670</t>
  </si>
  <si>
    <t>21:0124:000566</t>
  </si>
  <si>
    <t>21:0124:000566:0001:0001:00</t>
  </si>
  <si>
    <t>082K  :775232:00:------:--</t>
  </si>
  <si>
    <t>21:0265:000671</t>
  </si>
  <si>
    <t>21:0124:000567</t>
  </si>
  <si>
    <t>21:0124:000567:0001:0001:00</t>
  </si>
  <si>
    <t>082K  :775233:00:------:--</t>
  </si>
  <si>
    <t>21:0265:000672</t>
  </si>
  <si>
    <t>21:0124:000568</t>
  </si>
  <si>
    <t>21:0124:000568:0001:0001:00</t>
  </si>
  <si>
    <t>082K  :775234:00:------:--</t>
  </si>
  <si>
    <t>21:0265:000673</t>
  </si>
  <si>
    <t>21:0124:000569</t>
  </si>
  <si>
    <t>21:0124:000569:0001:0001:00</t>
  </si>
  <si>
    <t>082K  :775235:00:------:--</t>
  </si>
  <si>
    <t>21:0265:000674</t>
  </si>
  <si>
    <t>21:0124:000570</t>
  </si>
  <si>
    <t>21:0124:000570:0001:0001:00</t>
  </si>
  <si>
    <t>082K  :775236:00:------:--</t>
  </si>
  <si>
    <t>21:0265:000675</t>
  </si>
  <si>
    <t>21:0124:000571</t>
  </si>
  <si>
    <t>21:0124:000571:0001:0001:00</t>
  </si>
  <si>
    <t>082K  :775237:00:------:--</t>
  </si>
  <si>
    <t>21:0265:000676</t>
  </si>
  <si>
    <t>21:0124:000572</t>
  </si>
  <si>
    <t>21:0124:000572:0001:0001:00</t>
  </si>
  <si>
    <t>082K  :775238:00:------:--</t>
  </si>
  <si>
    <t>21:0265:000677</t>
  </si>
  <si>
    <t>21:0124:000573</t>
  </si>
  <si>
    <t>21:0124:000573:0001:0001:00</t>
  </si>
  <si>
    <t>082K  :775239:00:------:--</t>
  </si>
  <si>
    <t>21:0265:000678</t>
  </si>
  <si>
    <t>21:0124:000574</t>
  </si>
  <si>
    <t>21:0124:000574:0001:0001:00</t>
  </si>
  <si>
    <t>082K  :775240:00:------:--</t>
  </si>
  <si>
    <t>21:0265:000679</t>
  </si>
  <si>
    <t>21:0124:000575</t>
  </si>
  <si>
    <t>21:0124:000575:0001:0001:00</t>
  </si>
  <si>
    <t>082K  :775241:80:775253:20</t>
  </si>
  <si>
    <t>21:0265:000680</t>
  </si>
  <si>
    <t>21:0124:000585</t>
  </si>
  <si>
    <t>21:0124:000585:0002:0001:02</t>
  </si>
  <si>
    <t>082K  :775242:00:------:--</t>
  </si>
  <si>
    <t>21:0265:000681</t>
  </si>
  <si>
    <t>21:0124:000576</t>
  </si>
  <si>
    <t>21:0124:000576:0001:0001:00</t>
  </si>
  <si>
    <t>082K  :775243:00:------:--</t>
  </si>
  <si>
    <t>21:0265:000682</t>
  </si>
  <si>
    <t>21:0124:000577</t>
  </si>
  <si>
    <t>21:0124:000577:0001:0001:00</t>
  </si>
  <si>
    <t>082K  :775244:00:------:--</t>
  </si>
  <si>
    <t>21:0265:000683</t>
  </si>
  <si>
    <t>21:0124:000578</t>
  </si>
  <si>
    <t>21:0124:000578:0001:0001:00</t>
  </si>
  <si>
    <t>082K  :775245:00:------:--</t>
  </si>
  <si>
    <t>21:0265:000684</t>
  </si>
  <si>
    <t>21:0124:000579</t>
  </si>
  <si>
    <t>21:0124:000579:0001:0001:00</t>
  </si>
  <si>
    <t>082K  :775246:9D:------:--</t>
  </si>
  <si>
    <t>21:0265:000685</t>
  </si>
  <si>
    <t>082K  :775247:00:------:--</t>
  </si>
  <si>
    <t>21:0265:000686</t>
  </si>
  <si>
    <t>21:0124:000580</t>
  </si>
  <si>
    <t>21:0124:000580:0001:0001:00</t>
  </si>
  <si>
    <t>082K  :775248:00:------:--</t>
  </si>
  <si>
    <t>21:0265:000687</t>
  </si>
  <si>
    <t>21:0124:000581</t>
  </si>
  <si>
    <t>21:0124:000581:0001:0001:00</t>
  </si>
  <si>
    <t>082K  :775249:00:------:--</t>
  </si>
  <si>
    <t>21:0265:000688</t>
  </si>
  <si>
    <t>21:0124:000582</t>
  </si>
  <si>
    <t>21:0124:000582:0001:0001:00</t>
  </si>
  <si>
    <t>082K  :775250:00:------:--</t>
  </si>
  <si>
    <t>21:0265:000689</t>
  </si>
  <si>
    <t>21:0124:000583</t>
  </si>
  <si>
    <t>21:0124:000583:0001:0001:00</t>
  </si>
  <si>
    <t>082K  :775251:00:------:--</t>
  </si>
  <si>
    <t>21:0265:000690</t>
  </si>
  <si>
    <t>21:0124:000584</t>
  </si>
  <si>
    <t>21:0124:000584:0001:0001:00</t>
  </si>
  <si>
    <t>082K  :775252:10:------:--</t>
  </si>
  <si>
    <t>21:0265:000691</t>
  </si>
  <si>
    <t>21:0124:000585:0001:0001:00</t>
  </si>
  <si>
    <t>082K  :775253:20:775252:10</t>
  </si>
  <si>
    <t>21:0265:000692</t>
  </si>
  <si>
    <t>21:0124:000585:0002:0001:01</t>
  </si>
  <si>
    <t>082K  :775254:00:------:--</t>
  </si>
  <si>
    <t>21:0265:000693</t>
  </si>
  <si>
    <t>21:0124:000586</t>
  </si>
  <si>
    <t>21:0124:000586:0001:0001:00</t>
  </si>
  <si>
    <t>082K  :775255:00:------:--</t>
  </si>
  <si>
    <t>21:0265:000694</t>
  </si>
  <si>
    <t>21:0124:000587</t>
  </si>
  <si>
    <t>21:0124:000587:0001:0001:00</t>
  </si>
  <si>
    <t>082K  :775256:00:------:--</t>
  </si>
  <si>
    <t>21:0265:000695</t>
  </si>
  <si>
    <t>21:0124:000588</t>
  </si>
  <si>
    <t>21:0124:000588:0001:0001:00</t>
  </si>
  <si>
    <t>082K  :775257:00:------:--</t>
  </si>
  <si>
    <t>21:0265:000696</t>
  </si>
  <si>
    <t>21:0124:000589</t>
  </si>
  <si>
    <t>21:0124:000589:0001:0001:00</t>
  </si>
  <si>
    <t>082K  :775258:00:------:--</t>
  </si>
  <si>
    <t>21:0265:000697</t>
  </si>
  <si>
    <t>21:0124:000590</t>
  </si>
  <si>
    <t>21:0124:000590:0001:0001:00</t>
  </si>
  <si>
    <t>082K  :775259:00:------:--</t>
  </si>
  <si>
    <t>21:0265:000698</t>
  </si>
  <si>
    <t>21:0124:000591</t>
  </si>
  <si>
    <t>21:0124:000591:0001:0001:00</t>
  </si>
  <si>
    <t>082K  :775260:00:------:--</t>
  </si>
  <si>
    <t>21:0265:000699</t>
  </si>
  <si>
    <t>21:0124:000592</t>
  </si>
  <si>
    <t>21:0124:000592:0001:0001:00</t>
  </si>
  <si>
    <t>082K  :775261:80:775277:00</t>
  </si>
  <si>
    <t>21:0265:000700</t>
  </si>
  <si>
    <t>21:0124:000606</t>
  </si>
  <si>
    <t>21:0124:000606:0001:0001:02</t>
  </si>
  <si>
    <t>082K  :775262:00:------:--</t>
  </si>
  <si>
    <t>21:0265:000701</t>
  </si>
  <si>
    <t>21:0124:000593</t>
  </si>
  <si>
    <t>21:0124:000593:0001:0001:00</t>
  </si>
  <si>
    <t>082K  :775263:00:------:--</t>
  </si>
  <si>
    <t>21:0265:000702</t>
  </si>
  <si>
    <t>21:0124:000594</t>
  </si>
  <si>
    <t>21:0124:000594:0001:0001:00</t>
  </si>
  <si>
    <t>082K  :775264:00:------:--</t>
  </si>
  <si>
    <t>21:0265:000703</t>
  </si>
  <si>
    <t>21:0124:000595</t>
  </si>
  <si>
    <t>21:0124:000595:0001:0001:00</t>
  </si>
  <si>
    <t>082K  :775265:10:------:--</t>
  </si>
  <si>
    <t>21:0265:000704</t>
  </si>
  <si>
    <t>21:0124:000596</t>
  </si>
  <si>
    <t>21:0124:000596:0001:0001:00</t>
  </si>
  <si>
    <t>082K  :775266:20:775265:10</t>
  </si>
  <si>
    <t>21:0265:000705</t>
  </si>
  <si>
    <t>21:0124:000596:0002:0001:00</t>
  </si>
  <si>
    <t>082K  :775267:00:------:--</t>
  </si>
  <si>
    <t>21:0265:000706</t>
  </si>
  <si>
    <t>21:0124:000597</t>
  </si>
  <si>
    <t>21:0124:000597:0001:0001:00</t>
  </si>
  <si>
    <t>082K  :775268:00:------:--</t>
  </si>
  <si>
    <t>21:0265:000707</t>
  </si>
  <si>
    <t>21:0124:000598</t>
  </si>
  <si>
    <t>21:0124:000598:0001:0001:00</t>
  </si>
  <si>
    <t>082K  :775269:00:------:--</t>
  </si>
  <si>
    <t>21:0265:000708</t>
  </si>
  <si>
    <t>21:0124:000599</t>
  </si>
  <si>
    <t>21:0124:000599:0001:0001:00</t>
  </si>
  <si>
    <t>082K  :775270:00:------:--</t>
  </si>
  <si>
    <t>21:0265:000709</t>
  </si>
  <si>
    <t>21:0124:000600</t>
  </si>
  <si>
    <t>21:0124:000600:0001:0001:00</t>
  </si>
  <si>
    <t>082K  :775271:00:------:--</t>
  </si>
  <si>
    <t>21:0265:000710</t>
  </si>
  <si>
    <t>21:0124:000601</t>
  </si>
  <si>
    <t>21:0124:000601:0001:0001:00</t>
  </si>
  <si>
    <t>082K  :775272:00:------:--</t>
  </si>
  <si>
    <t>21:0265:000711</t>
  </si>
  <si>
    <t>21:0124:000602</t>
  </si>
  <si>
    <t>21:0124:000602:0001:0001:00</t>
  </si>
  <si>
    <t>082K  :775273:00:------:--</t>
  </si>
  <si>
    <t>21:0265:000712</t>
  </si>
  <si>
    <t>21:0124:000603</t>
  </si>
  <si>
    <t>21:0124:000603:0001:0001:00</t>
  </si>
  <si>
    <t>082K  :775274:00:------:--</t>
  </si>
  <si>
    <t>21:0265:000713</t>
  </si>
  <si>
    <t>21:0124:000604</t>
  </si>
  <si>
    <t>21:0124:000604:0001:0001:00</t>
  </si>
  <si>
    <t>082K  :775275:00:------:--</t>
  </si>
  <si>
    <t>21:0265:000714</t>
  </si>
  <si>
    <t>21:0124:000605</t>
  </si>
  <si>
    <t>21:0124:000605:0001:0001:00</t>
  </si>
  <si>
    <t>082K  :775276:91:------:--</t>
  </si>
  <si>
    <t>21:0265:000715</t>
  </si>
  <si>
    <t>082K  :775277:00:------:--</t>
  </si>
  <si>
    <t>21:0265:000716</t>
  </si>
  <si>
    <t>21:0124:000606:0001:0001:01</t>
  </si>
  <si>
    <t>082K  :775278:00:------:--</t>
  </si>
  <si>
    <t>21:0265:000717</t>
  </si>
  <si>
    <t>21:0124:000607</t>
  </si>
  <si>
    <t>21:0124:000607:0001:0001:00</t>
  </si>
  <si>
    <t>082K  :775279:00:------:--</t>
  </si>
  <si>
    <t>21:0265:000718</t>
  </si>
  <si>
    <t>21:0124:000608</t>
  </si>
  <si>
    <t>21:0124:000608:0001:0001:00</t>
  </si>
  <si>
    <t>082K  :775280:00:------:--</t>
  </si>
  <si>
    <t>21:0265:000719</t>
  </si>
  <si>
    <t>21:0124:000609</t>
  </si>
  <si>
    <t>21:0124:000609:0001:0001:00</t>
  </si>
  <si>
    <t>082K  :775281:80:775300:00</t>
  </si>
  <si>
    <t>21:0265:000720</t>
  </si>
  <si>
    <t>21:0124:000626</t>
  </si>
  <si>
    <t>21:0124:000626:0001:0001:02</t>
  </si>
  <si>
    <t>082K  :775282:00:------:--</t>
  </si>
  <si>
    <t>21:0265:000721</t>
  </si>
  <si>
    <t>21:0124:000610</t>
  </si>
  <si>
    <t>21:0124:000610:0001:0001:00</t>
  </si>
  <si>
    <t>082K  :775283:00:------:--</t>
  </si>
  <si>
    <t>21:0265:000722</t>
  </si>
  <si>
    <t>21:0124:000611</t>
  </si>
  <si>
    <t>21:0124:000611:0001:0001:00</t>
  </si>
  <si>
    <t>082K  :775284:10:------:--</t>
  </si>
  <si>
    <t>21:0265:000723</t>
  </si>
  <si>
    <t>21:0124:000612</t>
  </si>
  <si>
    <t>21:0124:000612:0001:0001:00</t>
  </si>
  <si>
    <t>082K  :775285:20:775284:10</t>
  </si>
  <si>
    <t>21:0265:000724</t>
  </si>
  <si>
    <t>21:0124:000612:0002:0001:00</t>
  </si>
  <si>
    <t>082K  :775286:00:------:--</t>
  </si>
  <si>
    <t>21:0265:000725</t>
  </si>
  <si>
    <t>21:0124:000613</t>
  </si>
  <si>
    <t>21:0124:000613:0001:0001:00</t>
  </si>
  <si>
    <t>082K  :775287:00:------:--</t>
  </si>
  <si>
    <t>21:0265:000726</t>
  </si>
  <si>
    <t>21:0124:000614</t>
  </si>
  <si>
    <t>21:0124:000614:0001:0001:00</t>
  </si>
  <si>
    <t>082K  :775288:00:------:--</t>
  </si>
  <si>
    <t>21:0265:000727</t>
  </si>
  <si>
    <t>21:0124:000615</t>
  </si>
  <si>
    <t>21:0124:000615:0001:0001:00</t>
  </si>
  <si>
    <t>082K  :775289:00:------:--</t>
  </si>
  <si>
    <t>21:0265:000728</t>
  </si>
  <si>
    <t>21:0124:000616</t>
  </si>
  <si>
    <t>21:0124:000616:0001:0001:00</t>
  </si>
  <si>
    <t>082K  :775290:00:------:--</t>
  </si>
  <si>
    <t>21:0265:000729</t>
  </si>
  <si>
    <t>21:0124:000617</t>
  </si>
  <si>
    <t>21:0124:000617:0001:0001:00</t>
  </si>
  <si>
    <t>082K  :775291:00:------:--</t>
  </si>
  <si>
    <t>21:0265:000730</t>
  </si>
  <si>
    <t>21:0124:000618</t>
  </si>
  <si>
    <t>21:0124:000618:0001:0001:00</t>
  </si>
  <si>
    <t>082K  :775292:9E:------:--</t>
  </si>
  <si>
    <t>21:0265:000731</t>
  </si>
  <si>
    <t>082K  :775293:00:------:--</t>
  </si>
  <si>
    <t>21:0265:000732</t>
  </si>
  <si>
    <t>21:0124:000619</t>
  </si>
  <si>
    <t>21:0124:000619:0001:0001:00</t>
  </si>
  <si>
    <t>082K  :775294:00:------:--</t>
  </si>
  <si>
    <t>21:0265:000733</t>
  </si>
  <si>
    <t>21:0124:000620</t>
  </si>
  <si>
    <t>21:0124:000620:0001:0001:00</t>
  </si>
  <si>
    <t>082K  :775295:00:------:--</t>
  </si>
  <si>
    <t>21:0265:000734</t>
  </si>
  <si>
    <t>21:0124:000621</t>
  </si>
  <si>
    <t>21:0124:000621:0001:0001:00</t>
  </si>
  <si>
    <t>082K  :775296:00:------:--</t>
  </si>
  <si>
    <t>21:0265:000735</t>
  </si>
  <si>
    <t>21:0124:000622</t>
  </si>
  <si>
    <t>21:0124:000622:0001:0001:00</t>
  </si>
  <si>
    <t>082K  :775297:00:------:--</t>
  </si>
  <si>
    <t>21:0265:000736</t>
  </si>
  <si>
    <t>21:0124:000623</t>
  </si>
  <si>
    <t>21:0124:000623:0001:0001:00</t>
  </si>
  <si>
    <t>082K  :775298:00:------:--</t>
  </si>
  <si>
    <t>21:0265:000737</t>
  </si>
  <si>
    <t>21:0124:000624</t>
  </si>
  <si>
    <t>21:0124:000624:0001:0001:00</t>
  </si>
  <si>
    <t>082K  :775299:00:------:--</t>
  </si>
  <si>
    <t>21:0265:000738</t>
  </si>
  <si>
    <t>21:0124:000625</t>
  </si>
  <si>
    <t>21:0124:000625:0001:0001:00</t>
  </si>
  <si>
    <t>082K  :775300:00:------:--</t>
  </si>
  <si>
    <t>21:0265:000739</t>
  </si>
  <si>
    <t>21:0124:000626:0001:0001:01</t>
  </si>
  <si>
    <t>082K  :775301:80:775314:00</t>
  </si>
  <si>
    <t>21:0265:000740</t>
  </si>
  <si>
    <t>21:0124:000637</t>
  </si>
  <si>
    <t>21:0124:000637:0001:0001:02</t>
  </si>
  <si>
    <t>082K  :775302:00:------:--</t>
  </si>
  <si>
    <t>21:0265:000741</t>
  </si>
  <si>
    <t>21:0124:000627</t>
  </si>
  <si>
    <t>21:0124:000627:0001:0001:00</t>
  </si>
  <si>
    <t>082K  :775303:00:------:--</t>
  </si>
  <si>
    <t>21:0265:000742</t>
  </si>
  <si>
    <t>21:0124:000628</t>
  </si>
  <si>
    <t>21:0124:000628:0001:0001:00</t>
  </si>
  <si>
    <t>082K  :775304:00:------:--</t>
  </si>
  <si>
    <t>21:0265:000743</t>
  </si>
  <si>
    <t>21:0124:000629</t>
  </si>
  <si>
    <t>21:0124:000629:0001:0001:00</t>
  </si>
  <si>
    <t>082K  :775305:00:------:--</t>
  </si>
  <si>
    <t>21:0265:000744</t>
  </si>
  <si>
    <t>21:0124:000630</t>
  </si>
  <si>
    <t>21:0124:000630:0001:0001:00</t>
  </si>
  <si>
    <t>082K  :775306:10:------:--</t>
  </si>
  <si>
    <t>21:0265:000745</t>
  </si>
  <si>
    <t>21:0124:000631</t>
  </si>
  <si>
    <t>21:0124:000631:0001:0001:00</t>
  </si>
  <si>
    <t>082K  :775307:20:775306:10</t>
  </si>
  <si>
    <t>21:0265:000746</t>
  </si>
  <si>
    <t>21:0124:000631:0002:0001:00</t>
  </si>
  <si>
    <t>082K  :775308:00:------:--</t>
  </si>
  <si>
    <t>21:0265:000747</t>
  </si>
  <si>
    <t>21:0124:000632</t>
  </si>
  <si>
    <t>21:0124:000632:0001:0001:00</t>
  </si>
  <si>
    <t>082K  :775309:00:------:--</t>
  </si>
  <si>
    <t>21:0265:000748</t>
  </si>
  <si>
    <t>21:0124:000633</t>
  </si>
  <si>
    <t>21:0124:000633:0001:0001:00</t>
  </si>
  <si>
    <t>082K  :775310:00:------:--</t>
  </si>
  <si>
    <t>21:0265:000749</t>
  </si>
  <si>
    <t>21:0124:000634</t>
  </si>
  <si>
    <t>21:0124:000634:0001:0001:00</t>
  </si>
  <si>
    <t>082K  :775311:00:------:--</t>
  </si>
  <si>
    <t>21:0265:000750</t>
  </si>
  <si>
    <t>21:0124:000635</t>
  </si>
  <si>
    <t>21:0124:000635:0001:0001:00</t>
  </si>
  <si>
    <t>082K  :775312:00:------:--</t>
  </si>
  <si>
    <t>21:0265:000751</t>
  </si>
  <si>
    <t>21:0124:000636</t>
  </si>
  <si>
    <t>21:0124:000636:0001:0001:00</t>
  </si>
  <si>
    <t>082K  :775313:91:------:--</t>
  </si>
  <si>
    <t>21:0265:000752</t>
  </si>
  <si>
    <t>082K  :775314:00:------:--</t>
  </si>
  <si>
    <t>21:0265:000753</t>
  </si>
  <si>
    <t>21:0124:000637:0001:0001:01</t>
  </si>
  <si>
    <t>082K  :775315:00:------:--</t>
  </si>
  <si>
    <t>21:0265:000754</t>
  </si>
  <si>
    <t>21:0124:000638</t>
  </si>
  <si>
    <t>21:0124:000638:0001:0001:00</t>
  </si>
  <si>
    <t>082K  :775316:00:------:--</t>
  </si>
  <si>
    <t>21:0265:000755</t>
  </si>
  <si>
    <t>21:0124:000639</t>
  </si>
  <si>
    <t>21:0124:000639:0001:0001:00</t>
  </si>
  <si>
    <t>082K  :775317:00:------:--</t>
  </si>
  <si>
    <t>21:0265:000756</t>
  </si>
  <si>
    <t>21:0124:000640</t>
  </si>
  <si>
    <t>21:0124:000640:0001:0001:00</t>
  </si>
  <si>
    <t>082K  :775318:00:------:--</t>
  </si>
  <si>
    <t>21:0265:000757</t>
  </si>
  <si>
    <t>21:0124:000641</t>
  </si>
  <si>
    <t>21:0124:000641:0001:0001:00</t>
  </si>
  <si>
    <t>082K  :775319:00:------:--</t>
  </si>
  <si>
    <t>21:0265:000758</t>
  </si>
  <si>
    <t>21:0124:000642</t>
  </si>
  <si>
    <t>21:0124:000642:0001:0001:00</t>
  </si>
  <si>
    <t>082K  :775320:00:------:--</t>
  </si>
  <si>
    <t>21:0265:000759</t>
  </si>
  <si>
    <t>21:0124:000643</t>
  </si>
  <si>
    <t>21:0124:000643:0001:0001:00</t>
  </si>
  <si>
    <t>082K  :775321:80:775328:00</t>
  </si>
  <si>
    <t>21:0265:000760</t>
  </si>
  <si>
    <t>21:0124:000649</t>
  </si>
  <si>
    <t>21:0124:000649:0001:0001:02</t>
  </si>
  <si>
    <t>082K  :775322:10:------:--</t>
  </si>
  <si>
    <t>21:0265:000761</t>
  </si>
  <si>
    <t>21:0124:000644</t>
  </si>
  <si>
    <t>21:0124:000644:0001:0001:00</t>
  </si>
  <si>
    <t>082K  :775323:20:775322:10</t>
  </si>
  <si>
    <t>21:0265:000762</t>
  </si>
  <si>
    <t>21:0124:000644:0002:0001:00</t>
  </si>
  <si>
    <t>082K  :775324:00:------:--</t>
  </si>
  <si>
    <t>21:0265:000763</t>
  </si>
  <si>
    <t>21:0124:000645</t>
  </si>
  <si>
    <t>21:0124:000645:0001:0001:00</t>
  </si>
  <si>
    <t>082K  :775325:00:------:--</t>
  </si>
  <si>
    <t>21:0265:000764</t>
  </si>
  <si>
    <t>21:0124:000646</t>
  </si>
  <si>
    <t>21:0124:000646:0001:0001:00</t>
  </si>
  <si>
    <t>082K  :775326:00:------:--</t>
  </si>
  <si>
    <t>21:0265:000765</t>
  </si>
  <si>
    <t>21:0124:000647</t>
  </si>
  <si>
    <t>21:0124:000647:0001:0001:00</t>
  </si>
  <si>
    <t>082K  :775327:00:------:--</t>
  </si>
  <si>
    <t>21:0265:000766</t>
  </si>
  <si>
    <t>21:0124:000648</t>
  </si>
  <si>
    <t>21:0124:000648:0001:0001:00</t>
  </si>
  <si>
    <t>082K  :775328:00:------:--</t>
  </si>
  <si>
    <t>21:0265:000767</t>
  </si>
  <si>
    <t>21:0124:000649:0001:0001:01</t>
  </si>
  <si>
    <t>082K  :775329:00:------:--</t>
  </si>
  <si>
    <t>21:0265:000768</t>
  </si>
  <si>
    <t>21:0124:000650</t>
  </si>
  <si>
    <t>21:0124:000650:0001:0001:00</t>
  </si>
  <si>
    <t>082K  :775330:00:------:--</t>
  </si>
  <si>
    <t>21:0265:000769</t>
  </si>
  <si>
    <t>21:0124:000651</t>
  </si>
  <si>
    <t>21:0124:000651:0001:0001:00</t>
  </si>
  <si>
    <t>082K  :775331:00:------:--</t>
  </si>
  <si>
    <t>21:0265:000770</t>
  </si>
  <si>
    <t>21:0124:000652</t>
  </si>
  <si>
    <t>21:0124:000652:0001:0001:00</t>
  </si>
  <si>
    <t>082K  :775332:9E:------:--</t>
  </si>
  <si>
    <t>21:0265:000771</t>
  </si>
  <si>
    <t>082K  :775333:00:------:--</t>
  </si>
  <si>
    <t>21:0265:000772</t>
  </si>
  <si>
    <t>21:0124:000653</t>
  </si>
  <si>
    <t>21:0124:000653:0001:0001:00</t>
  </si>
  <si>
    <t>082K  :775334:00:------:--</t>
  </si>
  <si>
    <t>21:0265:000773</t>
  </si>
  <si>
    <t>21:0124:000654</t>
  </si>
  <si>
    <t>21:0124:000654:0001:0001:00</t>
  </si>
  <si>
    <t>082K  :775335:00:------:--</t>
  </si>
  <si>
    <t>21:0265:000774</t>
  </si>
  <si>
    <t>21:0124:000655</t>
  </si>
  <si>
    <t>21:0124:000655:0001:0001:00</t>
  </si>
  <si>
    <t>082K  :775336:00:------:--</t>
  </si>
  <si>
    <t>21:0265:000775</t>
  </si>
  <si>
    <t>21:0124:000656</t>
  </si>
  <si>
    <t>21:0124:000656:0001:0001:00</t>
  </si>
  <si>
    <t>082K  :775337:00:------:--</t>
  </si>
  <si>
    <t>21:0265:000776</t>
  </si>
  <si>
    <t>21:0124:000657</t>
  </si>
  <si>
    <t>21:0124:000657:0001:0001:00</t>
  </si>
  <si>
    <t>082K  :775338:00:------:--</t>
  </si>
  <si>
    <t>21:0265:000777</t>
  </si>
  <si>
    <t>21:0124:000658</t>
  </si>
  <si>
    <t>21:0124:000658:0001:0001:00</t>
  </si>
  <si>
    <t>082K  :775339:00:------:--</t>
  </si>
  <si>
    <t>21:0265:000778</t>
  </si>
  <si>
    <t>21:0124:000659</t>
  </si>
  <si>
    <t>21:0124:000659:0001:0001:00</t>
  </si>
  <si>
    <t>082K  :775340:00:------:--</t>
  </si>
  <si>
    <t>21:0265:000779</t>
  </si>
  <si>
    <t>21:0124:000660</t>
  </si>
  <si>
    <t>21:0124:000660:0001:0001:00</t>
  </si>
  <si>
    <t>082K  :775341:80:775347:00</t>
  </si>
  <si>
    <t>21:0265:000780</t>
  </si>
  <si>
    <t>21:0124:000665</t>
  </si>
  <si>
    <t>21:0124:000665:0001:0001:02</t>
  </si>
  <si>
    <t>082K  :775342:10:------:--</t>
  </si>
  <si>
    <t>21:0265:000781</t>
  </si>
  <si>
    <t>21:0124:000661</t>
  </si>
  <si>
    <t>21:0124:000661:0001:0001:00</t>
  </si>
  <si>
    <t>082K  :775343:20:775342:10</t>
  </si>
  <si>
    <t>21:0265:000782</t>
  </si>
  <si>
    <t>21:0124:000661:0002:0001:00</t>
  </si>
  <si>
    <t>082K  :775344:00:------:--</t>
  </si>
  <si>
    <t>21:0265:000783</t>
  </si>
  <si>
    <t>21:0124:000662</t>
  </si>
  <si>
    <t>21:0124:000662:0001:0001:00</t>
  </si>
  <si>
    <t>082K  :775345:00:------:--</t>
  </si>
  <si>
    <t>21:0265:000784</t>
  </si>
  <si>
    <t>21:0124:000663</t>
  </si>
  <si>
    <t>21:0124:000663:0001:0001:00</t>
  </si>
  <si>
    <t>082K  :775346:00:------:--</t>
  </si>
  <si>
    <t>21:0265:000785</t>
  </si>
  <si>
    <t>21:0124:000664</t>
  </si>
  <si>
    <t>21:0124:000664:0001:0001:00</t>
  </si>
  <si>
    <t>082K  :775347:00:------:--</t>
  </si>
  <si>
    <t>21:0265:000786</t>
  </si>
  <si>
    <t>21:0124:000665:0001:0001:01</t>
  </si>
  <si>
    <t>082K  :775348:00:------:--</t>
  </si>
  <si>
    <t>21:0265:000787</t>
  </si>
  <si>
    <t>21:0124:000666</t>
  </si>
  <si>
    <t>21:0124:000666:0001:0001:00</t>
  </si>
  <si>
    <t>082K  :775349:00:------:--</t>
  </si>
  <si>
    <t>21:0265:000788</t>
  </si>
  <si>
    <t>21:0124:000667</t>
  </si>
  <si>
    <t>21:0124:000667:0001:0001:00</t>
  </si>
  <si>
    <t>082K  :775350:00:------:--</t>
  </si>
  <si>
    <t>21:0265:000789</t>
  </si>
  <si>
    <t>21:0124:000668</t>
  </si>
  <si>
    <t>21:0124:000668:0001:0001:00</t>
  </si>
  <si>
    <t>082K  :775351:00:------:--</t>
  </si>
  <si>
    <t>21:0265:000790</t>
  </si>
  <si>
    <t>21:0124:000669</t>
  </si>
  <si>
    <t>21:0124:000669:0001:0001:00</t>
  </si>
  <si>
    <t>082K  :775352:00:------:--</t>
  </si>
  <si>
    <t>21:0265:000791</t>
  </si>
  <si>
    <t>21:0124:000670</t>
  </si>
  <si>
    <t>21:0124:000670:0001:0001:00</t>
  </si>
  <si>
    <t>082K  :775353:00:------:--</t>
  </si>
  <si>
    <t>21:0265:000792</t>
  </si>
  <si>
    <t>21:0124:000671</t>
  </si>
  <si>
    <t>21:0124:000671:0001:0001:00</t>
  </si>
  <si>
    <t>082K  :775354:00:------:--</t>
  </si>
  <si>
    <t>21:0265:000793</t>
  </si>
  <si>
    <t>21:0124:000672</t>
  </si>
  <si>
    <t>21:0124:000672:0001:0001:00</t>
  </si>
  <si>
    <t>082K  :775355:91:------:--</t>
  </si>
  <si>
    <t>21:0265:000794</t>
  </si>
  <si>
    <t>082K  :775356:00:------:--</t>
  </si>
  <si>
    <t>21:0265:000795</t>
  </si>
  <si>
    <t>21:0124:000673</t>
  </si>
  <si>
    <t>21:0124:000673:0001:0001:00</t>
  </si>
  <si>
    <t>082K  :775357:00:------:--</t>
  </si>
  <si>
    <t>21:0265:000796</t>
  </si>
  <si>
    <t>21:0124:000674</t>
  </si>
  <si>
    <t>21:0124:000674:0001:0001:00</t>
  </si>
  <si>
    <t>082K  :775358:00:------:--</t>
  </si>
  <si>
    <t>21:0265:000797</t>
  </si>
  <si>
    <t>21:0124:000675</t>
  </si>
  <si>
    <t>21:0124:000675:0001:0001:00</t>
  </si>
  <si>
    <t>082K  :775359:00:------:--</t>
  </si>
  <si>
    <t>21:0265:000798</t>
  </si>
  <si>
    <t>21:0124:000676</t>
  </si>
  <si>
    <t>21:0124:000676:0001:0001:00</t>
  </si>
  <si>
    <t>082K  :775360:00:------:--</t>
  </si>
  <si>
    <t>21:0265:000799</t>
  </si>
  <si>
    <t>21:0124:000677</t>
  </si>
  <si>
    <t>21:0124:000677:0001:0001:00</t>
  </si>
  <si>
    <t>082K  :775361:80:775376:00</t>
  </si>
  <si>
    <t>21:0265:000800</t>
  </si>
  <si>
    <t>21:0124:000690</t>
  </si>
  <si>
    <t>21:0124:000690:0001:0001:02</t>
  </si>
  <si>
    <t>082K  :775362:10:------:--</t>
  </si>
  <si>
    <t>21:0265:000801</t>
  </si>
  <si>
    <t>21:0124:000678</t>
  </si>
  <si>
    <t>21:0124:000678:0001:0001:00</t>
  </si>
  <si>
    <t>082K  :775363:20:775362:10</t>
  </si>
  <si>
    <t>21:0265:000802</t>
  </si>
  <si>
    <t>21:0124:000678:0002:0001:00</t>
  </si>
  <si>
    <t>082K  :775364:00:------:--</t>
  </si>
  <si>
    <t>21:0265:000803</t>
  </si>
  <si>
    <t>21:0124:000679</t>
  </si>
  <si>
    <t>21:0124:000679:0001:0001:00</t>
  </si>
  <si>
    <t>082K  :775365:00:------:--</t>
  </si>
  <si>
    <t>21:0265:000804</t>
  </si>
  <si>
    <t>21:0124:000680</t>
  </si>
  <si>
    <t>21:0124:000680:0001:0001:00</t>
  </si>
  <si>
    <t>082K  :775366:00:------:--</t>
  </si>
  <si>
    <t>21:0265:000805</t>
  </si>
  <si>
    <t>21:0124:000681</t>
  </si>
  <si>
    <t>21:0124:000681:0001:0001:00</t>
  </si>
  <si>
    <t>082K  :775367:00:------:--</t>
  </si>
  <si>
    <t>21:0265:000806</t>
  </si>
  <si>
    <t>21:0124:000682</t>
  </si>
  <si>
    <t>21:0124:000682:0001:0001:00</t>
  </si>
  <si>
    <t>082K  :775368:00:------:--</t>
  </si>
  <si>
    <t>21:0265:000807</t>
  </si>
  <si>
    <t>21:0124:000683</t>
  </si>
  <si>
    <t>21:0124:000683:0001:0001:00</t>
  </si>
  <si>
    <t>082K  :775369:00:------:--</t>
  </si>
  <si>
    <t>21:0265:000808</t>
  </si>
  <si>
    <t>21:0124:000684</t>
  </si>
  <si>
    <t>21:0124:000684:0001:0001:00</t>
  </si>
  <si>
    <t>082K  :775370:9E:------:--</t>
  </si>
  <si>
    <t>21:0265:000809</t>
  </si>
  <si>
    <t>082K  :775371:00:------:--</t>
  </si>
  <si>
    <t>21:0265:000810</t>
  </si>
  <si>
    <t>21:0124:000685</t>
  </si>
  <si>
    <t>21:0124:000685:0001:0001:00</t>
  </si>
  <si>
    <t>082K  :775372:00:------:--</t>
  </si>
  <si>
    <t>21:0265:000811</t>
  </si>
  <si>
    <t>21:0124:000686</t>
  </si>
  <si>
    <t>21:0124:000686:0001:0001:00</t>
  </si>
  <si>
    <t>082K  :775373:00:------:--</t>
  </si>
  <si>
    <t>21:0265:000812</t>
  </si>
  <si>
    <t>21:0124:000687</t>
  </si>
  <si>
    <t>21:0124:000687:0001:0001:00</t>
  </si>
  <si>
    <t>082K  :775374:00:------:--</t>
  </si>
  <si>
    <t>21:0265:000813</t>
  </si>
  <si>
    <t>21:0124:000688</t>
  </si>
  <si>
    <t>21:0124:000688:0001:0001:00</t>
  </si>
  <si>
    <t>082K  :775375:00:------:--</t>
  </si>
  <si>
    <t>21:0265:000814</t>
  </si>
  <si>
    <t>21:0124:000689</t>
  </si>
  <si>
    <t>21:0124:000689:0001:0001:00</t>
  </si>
  <si>
    <t>082K  :775376:00:------:--</t>
  </si>
  <si>
    <t>21:0265:000815</t>
  </si>
  <si>
    <t>21:0124:000690:0001:0001:01</t>
  </si>
  <si>
    <t>082K  :775377:00:------:--</t>
  </si>
  <si>
    <t>21:0265:000816</t>
  </si>
  <si>
    <t>21:0124:000691</t>
  </si>
  <si>
    <t>21:0124:000691:0001:0001:00</t>
  </si>
  <si>
    <t>082K  :775378:00:------:--</t>
  </si>
  <si>
    <t>21:0265:000817</t>
  </si>
  <si>
    <t>21:0124:000692</t>
  </si>
  <si>
    <t>21:0124:000692:0001:0001:00</t>
  </si>
  <si>
    <t>082K  :775379:00:------:--</t>
  </si>
  <si>
    <t>21:0265:000818</t>
  </si>
  <si>
    <t>21:0124:000693</t>
  </si>
  <si>
    <t>21:0124:000693:0001:0001:00</t>
  </si>
  <si>
    <t>082K  :775380:00:------:--</t>
  </si>
  <si>
    <t>21:0265:000819</t>
  </si>
  <si>
    <t>21:0124:000694</t>
  </si>
  <si>
    <t>21:0124:000694:0001:0001:00</t>
  </si>
  <si>
    <t>082K  :775381:80:775387:00</t>
  </si>
  <si>
    <t>21:0265:000820</t>
  </si>
  <si>
    <t>21:0124:000698</t>
  </si>
  <si>
    <t>21:0124:000698:0001:0001:02</t>
  </si>
  <si>
    <t>082K  :775382:9E:------:--</t>
  </si>
  <si>
    <t>21:0265:000821</t>
  </si>
  <si>
    <t>082K  :775383:10:------:--</t>
  </si>
  <si>
    <t>21:0265:000822</t>
  </si>
  <si>
    <t>21:0124:000695</t>
  </si>
  <si>
    <t>21:0124:000695:0001:0001:00</t>
  </si>
  <si>
    <t>082K  :775384:20:775383:10</t>
  </si>
  <si>
    <t>21:0265:000823</t>
  </si>
  <si>
    <t>21:0124:000695:0002:0001:00</t>
  </si>
  <si>
    <t>082K  :775385:00:------:--</t>
  </si>
  <si>
    <t>21:0265:000824</t>
  </si>
  <si>
    <t>21:0124:000696</t>
  </si>
  <si>
    <t>21:0124:000696:0001:0001:00</t>
  </si>
  <si>
    <t>082K  :775386:00:------:--</t>
  </si>
  <si>
    <t>21:0265:000825</t>
  </si>
  <si>
    <t>21:0124:000697</t>
  </si>
  <si>
    <t>21:0124:000697:0001:0001:00</t>
  </si>
  <si>
    <t>082K  :775387:00:------:--</t>
  </si>
  <si>
    <t>21:0265:000826</t>
  </si>
  <si>
    <t>21:0124:000698:0001:0001:01</t>
  </si>
  <si>
    <t>082K  :775388:00:------:--</t>
  </si>
  <si>
    <t>21:0265:000827</t>
  </si>
  <si>
    <t>21:0124:000699</t>
  </si>
  <si>
    <t>21:0124:000699:0001:0001:00</t>
  </si>
  <si>
    <t>082K  :775389:00:------:--</t>
  </si>
  <si>
    <t>21:0265:000828</t>
  </si>
  <si>
    <t>21:0124:000700</t>
  </si>
  <si>
    <t>21:0124:000700:0001:0001:00</t>
  </si>
  <si>
    <t>082K  :775390:00:------:--</t>
  </si>
  <si>
    <t>21:0265:000829</t>
  </si>
  <si>
    <t>21:0124:000701</t>
  </si>
  <si>
    <t>21:0124:000701:0001:0001:00</t>
  </si>
  <si>
    <t>082K  :775391:00:------:--</t>
  </si>
  <si>
    <t>21:0265:000830</t>
  </si>
  <si>
    <t>21:0124:000702</t>
  </si>
  <si>
    <t>21:0124:000702:0001:0001:00</t>
  </si>
  <si>
    <t>082K  :775392:00:------:--</t>
  </si>
  <si>
    <t>21:0265:000831</t>
  </si>
  <si>
    <t>21:0124:000703</t>
  </si>
  <si>
    <t>21:0124:000703:0001:0001:00</t>
  </si>
  <si>
    <t>082K  :775393:00:------:--</t>
  </si>
  <si>
    <t>21:0265:000832</t>
  </si>
  <si>
    <t>21:0124:000704</t>
  </si>
  <si>
    <t>21:0124:000704:0001:0001:00</t>
  </si>
  <si>
    <t>082K  :775394:00:------:--</t>
  </si>
  <si>
    <t>21:0265:000833</t>
  </si>
  <si>
    <t>21:0124:000705</t>
  </si>
  <si>
    <t>21:0124:000705:0001:0001:00</t>
  </si>
  <si>
    <t>082K  :775395:00:------:--</t>
  </si>
  <si>
    <t>21:0265:000834</t>
  </si>
  <si>
    <t>21:0124:000706</t>
  </si>
  <si>
    <t>21:0124:000706:0001:0001:00</t>
  </si>
  <si>
    <t>082K  :775396:00:------:--</t>
  </si>
  <si>
    <t>21:0265:000835</t>
  </si>
  <si>
    <t>21:0124:000707</t>
  </si>
  <si>
    <t>21:0124:000707:0001:0001:00</t>
  </si>
  <si>
    <t>082K  :775397:00:------:--</t>
  </si>
  <si>
    <t>21:0265:000836</t>
  </si>
  <si>
    <t>21:0124:000708</t>
  </si>
  <si>
    <t>21:0124:000708:0001:0001:00</t>
  </si>
  <si>
    <t>082K  :775398:00:------:--</t>
  </si>
  <si>
    <t>21:0265:000837</t>
  </si>
  <si>
    <t>21:0124:000709</t>
  </si>
  <si>
    <t>21:0124:000709:0001:0001:00</t>
  </si>
  <si>
    <t>082K  :775399:00:------:--</t>
  </si>
  <si>
    <t>21:0265:000838</t>
  </si>
  <si>
    <t>21:0124:000710</t>
  </si>
  <si>
    <t>21:0124:000710:0001:0001:00</t>
  </si>
  <si>
    <t>082K  :775400:00:------:--</t>
  </si>
  <si>
    <t>21:0265:000839</t>
  </si>
  <si>
    <t>21:0124:000711</t>
  </si>
  <si>
    <t>21:0124:000711:0001:0001:00</t>
  </si>
  <si>
    <t>082K  :775401:80:775419:00</t>
  </si>
  <si>
    <t>21:0265:000840</t>
  </si>
  <si>
    <t>21:0124:000727</t>
  </si>
  <si>
    <t>21:0124:000727:0001:0001:02</t>
  </si>
  <si>
    <t>082K  :775402:00:------:--</t>
  </si>
  <si>
    <t>21:0265:000841</t>
  </si>
  <si>
    <t>21:0124:000712</t>
  </si>
  <si>
    <t>21:0124:000712:0001:0001:00</t>
  </si>
  <si>
    <t>082K  :775403:00:------:--</t>
  </si>
  <si>
    <t>21:0265:000842</t>
  </si>
  <si>
    <t>21:0124:000713</t>
  </si>
  <si>
    <t>21:0124:000713:0001:0001:00</t>
  </si>
  <si>
    <t>082K  :775404:00:------:--</t>
  </si>
  <si>
    <t>21:0265:000843</t>
  </si>
  <si>
    <t>21:0124:000714</t>
  </si>
  <si>
    <t>21:0124:000714:0001:0001:00</t>
  </si>
  <si>
    <t>082K  :775405:00:------:--</t>
  </si>
  <si>
    <t>21:0265:000844</t>
  </si>
  <si>
    <t>21:0124:000715</t>
  </si>
  <si>
    <t>21:0124:000715:0001:0001:00</t>
  </si>
  <si>
    <t>082K  :775406:00:------:--</t>
  </si>
  <si>
    <t>21:0265:000845</t>
  </si>
  <si>
    <t>21:0124:000716</t>
  </si>
  <si>
    <t>21:0124:000716:0001:0001:00</t>
  </si>
  <si>
    <t>082K  :775407:00:------:--</t>
  </si>
  <si>
    <t>21:0265:000846</t>
  </si>
  <si>
    <t>21:0124:000717</t>
  </si>
  <si>
    <t>21:0124:000717:0001:0001:00</t>
  </si>
  <si>
    <t>082K  :775408:00:------:--</t>
  </si>
  <si>
    <t>21:0265:000847</t>
  </si>
  <si>
    <t>21:0124:000718</t>
  </si>
  <si>
    <t>21:0124:000718:0001:0001:00</t>
  </si>
  <si>
    <t>082K  :775409:00:------:--</t>
  </si>
  <si>
    <t>21:0265:000848</t>
  </si>
  <si>
    <t>21:0124:000719</t>
  </si>
  <si>
    <t>21:0124:000719:0001:0001:00</t>
  </si>
  <si>
    <t>082K  :775410:00:------:--</t>
  </si>
  <si>
    <t>21:0265:000849</t>
  </si>
  <si>
    <t>21:0124:000720</t>
  </si>
  <si>
    <t>21:0124:000720:0001:0001:00</t>
  </si>
  <si>
    <t>082K  :775411:00:------:--</t>
  </si>
  <si>
    <t>21:0265:000850</t>
  </si>
  <si>
    <t>21:0124:000721</t>
  </si>
  <si>
    <t>21:0124:000721:0001:0001:00</t>
  </si>
  <si>
    <t>082K  :775412:00:------:--</t>
  </si>
  <si>
    <t>21:0265:000851</t>
  </si>
  <si>
    <t>21:0124:000722</t>
  </si>
  <si>
    <t>21:0124:000722:0001:0001:00</t>
  </si>
  <si>
    <t>082K  :775413:00:------:--</t>
  </si>
  <si>
    <t>21:0265:000852</t>
  </si>
  <si>
    <t>21:0124:000723</t>
  </si>
  <si>
    <t>21:0124:000723:0001:0001:00</t>
  </si>
  <si>
    <t>082K  :775414:10:------:--</t>
  </si>
  <si>
    <t>21:0265:000853</t>
  </si>
  <si>
    <t>21:0124:000724</t>
  </si>
  <si>
    <t>21:0124:000724:0001:0001:00</t>
  </si>
  <si>
    <t>082K  :775415:20:775414:10</t>
  </si>
  <si>
    <t>21:0265:000854</t>
  </si>
  <si>
    <t>21:0124:000724:0002:0001:00</t>
  </si>
  <si>
    <t>082K  :775416:9E:------:--</t>
  </si>
  <si>
    <t>21:0265:000855</t>
  </si>
  <si>
    <t>082K  :775417:00:------:--</t>
  </si>
  <si>
    <t>21:0265:000856</t>
  </si>
  <si>
    <t>21:0124:000725</t>
  </si>
  <si>
    <t>21:0124:000725:0001:0001:00</t>
  </si>
  <si>
    <t>082K  :775418:00:------:--</t>
  </si>
  <si>
    <t>21:0265:000857</t>
  </si>
  <si>
    <t>21:0124:000726</t>
  </si>
  <si>
    <t>21:0124:000726:0001:0001:00</t>
  </si>
  <si>
    <t>082K  :775419:00:------:--</t>
  </si>
  <si>
    <t>21:0265:000858</t>
  </si>
  <si>
    <t>21:0124:000727:0001:0001:01</t>
  </si>
  <si>
    <t>082K  :775420:00:------:--</t>
  </si>
  <si>
    <t>21:0265:000859</t>
  </si>
  <si>
    <t>21:0124:000728</t>
  </si>
  <si>
    <t>21:0124:000728:0001:0001:00</t>
  </si>
  <si>
    <t>082K  :775421:80:775422:00</t>
  </si>
  <si>
    <t>21:0265:000860</t>
  </si>
  <si>
    <t>21:0124:000729</t>
  </si>
  <si>
    <t>21:0124:000729:0001:0001:02</t>
  </si>
  <si>
    <t>082K  :775422:00:------:--</t>
  </si>
  <si>
    <t>21:0265:000861</t>
  </si>
  <si>
    <t>21:0124:000729:0001:0001:01</t>
  </si>
  <si>
    <t>082K  :775423:00:------:--</t>
  </si>
  <si>
    <t>21:0265:000862</t>
  </si>
  <si>
    <t>21:0124:000730</t>
  </si>
  <si>
    <t>21:0124:000730:0001:0001:00</t>
  </si>
  <si>
    <t>082K  :775424:00:------:--</t>
  </si>
  <si>
    <t>21:0265:000863</t>
  </si>
  <si>
    <t>21:0124:000731</t>
  </si>
  <si>
    <t>21:0124:000731:0001:0001:00</t>
  </si>
  <si>
    <t>082K  :775425:00:------:--</t>
  </si>
  <si>
    <t>21:0265:000864</t>
  </si>
  <si>
    <t>21:0124:000732</t>
  </si>
  <si>
    <t>21:0124:000732:0001:0001:00</t>
  </si>
  <si>
    <t>082K  :775426:10:------:--</t>
  </si>
  <si>
    <t>21:0265:000865</t>
  </si>
  <si>
    <t>21:0124:000733</t>
  </si>
  <si>
    <t>21:0124:000733:0001:0001:00</t>
  </si>
  <si>
    <t>082K  :775427:20:775426:10</t>
  </si>
  <si>
    <t>21:0265:000866</t>
  </si>
  <si>
    <t>21:0124:000733:0002:0001:00</t>
  </si>
  <si>
    <t>082K  :775428:00:------:--</t>
  </si>
  <si>
    <t>21:0265:000867</t>
  </si>
  <si>
    <t>21:0124:000734</t>
  </si>
  <si>
    <t>21:0124:000734:0001:0001:00</t>
  </si>
  <si>
    <t>082K  :775429:00:------:--</t>
  </si>
  <si>
    <t>21:0265:000868</t>
  </si>
  <si>
    <t>21:0124:000735</t>
  </si>
  <si>
    <t>21:0124:000735:0001:0001:00</t>
  </si>
  <si>
    <t>082K  :775430:00:------:--</t>
  </si>
  <si>
    <t>21:0265:000869</t>
  </si>
  <si>
    <t>21:0124:000736</t>
  </si>
  <si>
    <t>21:0124:000736:0001:0001:00</t>
  </si>
  <si>
    <t>082K  :775431:9D:------:--</t>
  </si>
  <si>
    <t>21:0265:000870</t>
  </si>
  <si>
    <t>082K  :775432:00:------:--</t>
  </si>
  <si>
    <t>21:0265:000871</t>
  </si>
  <si>
    <t>21:0124:000737</t>
  </si>
  <si>
    <t>21:0124:000737:0001:0001:00</t>
  </si>
  <si>
    <t>082K  :775433:00:------:--</t>
  </si>
  <si>
    <t>21:0265:000872</t>
  </si>
  <si>
    <t>21:0124:000738</t>
  </si>
  <si>
    <t>21:0124:000738:0001:0001:00</t>
  </si>
  <si>
    <t>082K  :775434:00:------:--</t>
  </si>
  <si>
    <t>21:0265:000873</t>
  </si>
  <si>
    <t>21:0124:000739</t>
  </si>
  <si>
    <t>21:0124:000739:0001:0001:00</t>
  </si>
  <si>
    <t>082K  :775435:00:------:--</t>
  </si>
  <si>
    <t>21:0265:000874</t>
  </si>
  <si>
    <t>21:0124:000740</t>
  </si>
  <si>
    <t>21:0124:000740:0001:0001:00</t>
  </si>
  <si>
    <t>082K  :775436:00:------:--</t>
  </si>
  <si>
    <t>21:0265:000875</t>
  </si>
  <si>
    <t>21:0124:000741</t>
  </si>
  <si>
    <t>21:0124:000741:0001:0001:00</t>
  </si>
  <si>
    <t>082K  :775437:00:------:--</t>
  </si>
  <si>
    <t>21:0265:000876</t>
  </si>
  <si>
    <t>21:0124:000742</t>
  </si>
  <si>
    <t>21:0124:000742:0001:0001:00</t>
  </si>
  <si>
    <t>082K  :775438:00:------:--</t>
  </si>
  <si>
    <t>21:0265:000877</t>
  </si>
  <si>
    <t>21:0124:000743</t>
  </si>
  <si>
    <t>21:0124:000743:0001:0001:00</t>
  </si>
  <si>
    <t>082K  :775439:00:------:--</t>
  </si>
  <si>
    <t>21:0265:000878</t>
  </si>
  <si>
    <t>21:0124:000744</t>
  </si>
  <si>
    <t>21:0124:000744:0001:0001:00</t>
  </si>
  <si>
    <t>082K  :775440:00:------:--</t>
  </si>
  <si>
    <t>21:0265:000879</t>
  </si>
  <si>
    <t>21:0124:000745</t>
  </si>
  <si>
    <t>21:0124:000745:0001:0001:00</t>
  </si>
  <si>
    <t>082K  :775441:80:775451:00</t>
  </si>
  <si>
    <t>21:0265:000880</t>
  </si>
  <si>
    <t>21:0124:000754</t>
  </si>
  <si>
    <t>21:0124:000754:0001:0001:02</t>
  </si>
  <si>
    <t>082K  :775442:00:------:--</t>
  </si>
  <si>
    <t>21:0265:000881</t>
  </si>
  <si>
    <t>21:0124:000746</t>
  </si>
  <si>
    <t>21:0124:000746:0001:0001:00</t>
  </si>
  <si>
    <t>082K  :775443:00:------:--</t>
  </si>
  <si>
    <t>21:0265:000882</t>
  </si>
  <si>
    <t>21:0124:000747</t>
  </si>
  <si>
    <t>21:0124:000747:0001:0001:00</t>
  </si>
  <si>
    <t>082K  :775444:10:------:--</t>
  </si>
  <si>
    <t>21:0265:000883</t>
  </si>
  <si>
    <t>21:0124:000748</t>
  </si>
  <si>
    <t>21:0124:000748:0001:0001:00</t>
  </si>
  <si>
    <t>082K  :775445:20:775444:10</t>
  </si>
  <si>
    <t>21:0265:000884</t>
  </si>
  <si>
    <t>21:0124:000748:0002:0001:00</t>
  </si>
  <si>
    <t>082K  :775446:00:------:--</t>
  </si>
  <si>
    <t>21:0265:000885</t>
  </si>
  <si>
    <t>21:0124:000749</t>
  </si>
  <si>
    <t>21:0124:000749:0001:0001:00</t>
  </si>
  <si>
    <t>082K  :775447:00:------:--</t>
  </si>
  <si>
    <t>21:0265:000886</t>
  </si>
  <si>
    <t>21:0124:000750</t>
  </si>
  <si>
    <t>21:0124:000750:0001:0001:00</t>
  </si>
  <si>
    <t>082K  :775448:00:------:--</t>
  </si>
  <si>
    <t>21:0265:000887</t>
  </si>
  <si>
    <t>21:0124:000751</t>
  </si>
  <si>
    <t>21:0124:000751:0001:0001:00</t>
  </si>
  <si>
    <t>082K  :775449:00:------:--</t>
  </si>
  <si>
    <t>21:0265:000888</t>
  </si>
  <si>
    <t>21:0124:000752</t>
  </si>
  <si>
    <t>21:0124:000752:0001:0001:00</t>
  </si>
  <si>
    <t>082K  :775450:00:------:--</t>
  </si>
  <si>
    <t>21:0265:000889</t>
  </si>
  <si>
    <t>21:0124:000753</t>
  </si>
  <si>
    <t>21:0124:000753:0001:0001:00</t>
  </si>
  <si>
    <t>082K  :775451:00:------:--</t>
  </si>
  <si>
    <t>21:0265:000890</t>
  </si>
  <si>
    <t>21:0124:000754:0001:0001:01</t>
  </si>
  <si>
    <t>082K  :775452:00:------:--</t>
  </si>
  <si>
    <t>21:0265:000891</t>
  </si>
  <si>
    <t>21:0124:000755</t>
  </si>
  <si>
    <t>21:0124:000755:0001:0001:00</t>
  </si>
  <si>
    <t>082K  :775453:00:------:--</t>
  </si>
  <si>
    <t>21:0265:000892</t>
  </si>
  <si>
    <t>21:0124:000756</t>
  </si>
  <si>
    <t>21:0124:000756:0001:0001:00</t>
  </si>
  <si>
    <t>082K  :775454:00:------:--</t>
  </si>
  <si>
    <t>21:0265:000893</t>
  </si>
  <si>
    <t>21:0124:000757</t>
  </si>
  <si>
    <t>21:0124:000757:0001:0001:00</t>
  </si>
  <si>
    <t>082K  :775455:00:------:--</t>
  </si>
  <si>
    <t>21:0265:000894</t>
  </si>
  <si>
    <t>21:0124:000758</t>
  </si>
  <si>
    <t>21:0124:000758:0001:0001:00</t>
  </si>
  <si>
    <t>082K  :775456:00:------:--</t>
  </si>
  <si>
    <t>21:0265:000895</t>
  </si>
  <si>
    <t>21:0124:000759</t>
  </si>
  <si>
    <t>21:0124:000759:0001:0001:00</t>
  </si>
  <si>
    <t>082K  :775457:00:------:--</t>
  </si>
  <si>
    <t>21:0265:000896</t>
  </si>
  <si>
    <t>21:0124:000760</t>
  </si>
  <si>
    <t>21:0124:000760:0001:0001:00</t>
  </si>
  <si>
    <t>082K  :775458:00:------:--</t>
  </si>
  <si>
    <t>21:0265:000897</t>
  </si>
  <si>
    <t>21:0124:000761</t>
  </si>
  <si>
    <t>21:0124:000761:0001:0001:00</t>
  </si>
  <si>
    <t>082K  :775459:91:------:--</t>
  </si>
  <si>
    <t>21:0265:000898</t>
  </si>
  <si>
    <t>082K  :775460:00:------:--</t>
  </si>
  <si>
    <t>21:0265:000899</t>
  </si>
  <si>
    <t>21:0124:000762</t>
  </si>
  <si>
    <t>21:0124:000762:0001:0001:00</t>
  </si>
  <si>
    <t>082K  :775461:80:775474:00</t>
  </si>
  <si>
    <t>21:0265:000900</t>
  </si>
  <si>
    <t>21:0124:000773</t>
  </si>
  <si>
    <t>21:0124:000773:0001:0001:02</t>
  </si>
  <si>
    <t>082K  :775462:00:------:--</t>
  </si>
  <si>
    <t>21:0265:000901</t>
  </si>
  <si>
    <t>21:0124:000763</t>
  </si>
  <si>
    <t>21:0124:000763:0001:0001:00</t>
  </si>
  <si>
    <t>082K  :775463:10:------:--</t>
  </si>
  <si>
    <t>21:0265:000902</t>
  </si>
  <si>
    <t>21:0124:000764</t>
  </si>
  <si>
    <t>21:0124:000764:0001:0001:00</t>
  </si>
  <si>
    <t>082K  :775464:20:775463:10</t>
  </si>
  <si>
    <t>21:0265:000903</t>
  </si>
  <si>
    <t>21:0124:000764:0002:0001:00</t>
  </si>
  <si>
    <t>082K  :775465:00:------:--</t>
  </si>
  <si>
    <t>21:0265:000904</t>
  </si>
  <si>
    <t>21:0124:000765</t>
  </si>
  <si>
    <t>21:0124:000765:0001:0001:00</t>
  </si>
  <si>
    <t>082K  :775466:00:------:--</t>
  </si>
  <si>
    <t>21:0265:000905</t>
  </si>
  <si>
    <t>21:0124:000766</t>
  </si>
  <si>
    <t>21:0124:000766:0001:0001:00</t>
  </si>
  <si>
    <t>082K  :775467:00:------:--</t>
  </si>
  <si>
    <t>21:0265:000906</t>
  </si>
  <si>
    <t>21:0124:000767</t>
  </si>
  <si>
    <t>21:0124:000767:0001:0001:00</t>
  </si>
  <si>
    <t>082K  :775468:9D:------:--</t>
  </si>
  <si>
    <t>21:0265:000907</t>
  </si>
  <si>
    <t>082K  :775469:00:------:--</t>
  </si>
  <si>
    <t>21:0265:000908</t>
  </si>
  <si>
    <t>21:0124:000768</t>
  </si>
  <si>
    <t>21:0124:000768:0001:0001:00</t>
  </si>
  <si>
    <t>082K  :775470:00:------:--</t>
  </si>
  <si>
    <t>21:0265:000909</t>
  </si>
  <si>
    <t>21:0124:000769</t>
  </si>
  <si>
    <t>21:0124:000769:0001:0001:00</t>
  </si>
  <si>
    <t>082K  :775471:00:------:--</t>
  </si>
  <si>
    <t>21:0265:000910</t>
  </si>
  <si>
    <t>21:0124:000770</t>
  </si>
  <si>
    <t>21:0124:000770:0001:0001:00</t>
  </si>
  <si>
    <t>082K  :775472:00:------:--</t>
  </si>
  <si>
    <t>21:0265:000911</t>
  </si>
  <si>
    <t>21:0124:000771</t>
  </si>
  <si>
    <t>21:0124:000771:0001:0001:00</t>
  </si>
  <si>
    <t>082K  :775473:00:------:--</t>
  </si>
  <si>
    <t>21:0265:000912</t>
  </si>
  <si>
    <t>21:0124:000772</t>
  </si>
  <si>
    <t>21:0124:000772:0001:0001:00</t>
  </si>
  <si>
    <t>082K  :775474:00:------:--</t>
  </si>
  <si>
    <t>21:0265:000913</t>
  </si>
  <si>
    <t>21:0124:000773:0001:0001:01</t>
  </si>
  <si>
    <t>082K  :775475:00:------:--</t>
  </si>
  <si>
    <t>21:0265:000914</t>
  </si>
  <si>
    <t>21:0124:000774</t>
  </si>
  <si>
    <t>21:0124:000774:0001:0001:00</t>
  </si>
  <si>
    <t>082K  :775476:00:------:--</t>
  </si>
  <si>
    <t>21:0265:000915</t>
  </si>
  <si>
    <t>21:0124:000775</t>
  </si>
  <si>
    <t>21:0124:000775:0001:0001:00</t>
  </si>
  <si>
    <t>082K  :775477:00:------:--</t>
  </si>
  <si>
    <t>21:0265:000916</t>
  </si>
  <si>
    <t>21:0124:000776</t>
  </si>
  <si>
    <t>21:0124:000776:0001:0001:00</t>
  </si>
  <si>
    <t>082K  :775478:00:------:--</t>
  </si>
  <si>
    <t>21:0265:000917</t>
  </si>
  <si>
    <t>21:0124:000777</t>
  </si>
  <si>
    <t>21:0124:000777:0001:0001:00</t>
  </si>
  <si>
    <t>082K  :775479:00:------:--</t>
  </si>
  <si>
    <t>21:0265:000918</t>
  </si>
  <si>
    <t>21:0124:000778</t>
  </si>
  <si>
    <t>21:0124:000778:0001:0001:00</t>
  </si>
  <si>
    <t>082K  :775480:00:------:--</t>
  </si>
  <si>
    <t>21:0265:000919</t>
  </si>
  <si>
    <t>21:0124:000779</t>
  </si>
  <si>
    <t>21:0124:000779:0001:0001:00</t>
  </si>
  <si>
    <t>082K  :775481:80:775495:00</t>
  </si>
  <si>
    <t>21:0265:000920</t>
  </si>
  <si>
    <t>21:0124:000791</t>
  </si>
  <si>
    <t>21:0124:000791:0001:0001:02</t>
  </si>
  <si>
    <t>082K  :775482:10:------:--</t>
  </si>
  <si>
    <t>21:0265:000921</t>
  </si>
  <si>
    <t>21:0124:000780</t>
  </si>
  <si>
    <t>21:0124:000780:0001:0001:00</t>
  </si>
  <si>
    <t>082K  :775483:20:775482:10</t>
  </si>
  <si>
    <t>21:0265:000922</t>
  </si>
  <si>
    <t>21:0124:000780:0002:0001:00</t>
  </si>
  <si>
    <t>082K  :775484:00:------:--</t>
  </si>
  <si>
    <t>21:0265:000923</t>
  </si>
  <si>
    <t>21:0124:000781</t>
  </si>
  <si>
    <t>21:0124:000781:0001:0001:00</t>
  </si>
  <si>
    <t>082K  :775485:00:------:--</t>
  </si>
  <si>
    <t>21:0265:000924</t>
  </si>
  <si>
    <t>21:0124:000782</t>
  </si>
  <si>
    <t>21:0124:000782:0001:0001:00</t>
  </si>
  <si>
    <t>082K  :775486:00:------:--</t>
  </si>
  <si>
    <t>21:0265:000925</t>
  </si>
  <si>
    <t>21:0124:000783</t>
  </si>
  <si>
    <t>21:0124:000783:0001:0001:00</t>
  </si>
  <si>
    <t>082K  :775487:00:------:--</t>
  </si>
  <si>
    <t>21:0265:000926</t>
  </si>
  <si>
    <t>21:0124:000784</t>
  </si>
  <si>
    <t>21:0124:000784:0001:0001:00</t>
  </si>
  <si>
    <t>082K  :775488:00:------:--</t>
  </si>
  <si>
    <t>21:0265:000927</t>
  </si>
  <si>
    <t>21:0124:000785</t>
  </si>
  <si>
    <t>21:0124:000785:0001:0001:00</t>
  </si>
  <si>
    <t>082K  :775489:00:------:--</t>
  </si>
  <si>
    <t>21:0265:000928</t>
  </si>
  <si>
    <t>21:0124:000786</t>
  </si>
  <si>
    <t>21:0124:000786:0001:0001:00</t>
  </si>
  <si>
    <t>082K  :775490:00:------:--</t>
  </si>
  <si>
    <t>21:0265:000929</t>
  </si>
  <si>
    <t>21:0124:000787</t>
  </si>
  <si>
    <t>21:0124:000787:0001:0001:00</t>
  </si>
  <si>
    <t>082K  :775491:00:------:--</t>
  </si>
  <si>
    <t>21:0265:000930</t>
  </si>
  <si>
    <t>21:0124:000788</t>
  </si>
  <si>
    <t>21:0124:000788:0001:0001:00</t>
  </si>
  <si>
    <t>082K  :775492:00:------:--</t>
  </si>
  <si>
    <t>21:0265:000931</t>
  </si>
  <si>
    <t>21:0124:000789</t>
  </si>
  <si>
    <t>21:0124:000789:0001:0001:00</t>
  </si>
  <si>
    <t>082K  :775493:00:------:--</t>
  </si>
  <si>
    <t>21:0265:000932</t>
  </si>
  <si>
    <t>21:0124:000790</t>
  </si>
  <si>
    <t>21:0124:000790:0001:0001:00</t>
  </si>
  <si>
    <t>082K  :775494:91:------:--</t>
  </si>
  <si>
    <t>21:0265:000933</t>
  </si>
  <si>
    <t>082K  :775495:00:------:--</t>
  </si>
  <si>
    <t>21:0265:000934</t>
  </si>
  <si>
    <t>21:0124:000791:0001:0001:01</t>
  </si>
  <si>
    <t>082K  :775496:00:------:--</t>
  </si>
  <si>
    <t>21:0265:000935</t>
  </si>
  <si>
    <t>21:0124:000792</t>
  </si>
  <si>
    <t>21:0124:000792:0001:0001:00</t>
  </si>
  <si>
    <t>082K  :775497:00:------:--</t>
  </si>
  <si>
    <t>21:0265:000936</t>
  </si>
  <si>
    <t>21:0124:000793</t>
  </si>
  <si>
    <t>21:0124:000793:0001:0001:00</t>
  </si>
  <si>
    <t>082K  :775498:00:------:--</t>
  </si>
  <si>
    <t>21:0265:000937</t>
  </si>
  <si>
    <t>21:0124:000794</t>
  </si>
  <si>
    <t>21:0124:000794:0001:0001:00</t>
  </si>
  <si>
    <t>082K  :775499:00:------:--</t>
  </si>
  <si>
    <t>21:0265:000938</t>
  </si>
  <si>
    <t>21:0124:000795</t>
  </si>
  <si>
    <t>21:0124:000795:0001:0001:00</t>
  </si>
  <si>
    <t>082K  :775500:00:------:--</t>
  </si>
  <si>
    <t>21:0265:000939</t>
  </si>
  <si>
    <t>21:0124:000796</t>
  </si>
  <si>
    <t>21:0124:000796:0001:0001:00</t>
  </si>
  <si>
    <t>082K  :775501:80:775505:00</t>
  </si>
  <si>
    <t>21:0265:000940</t>
  </si>
  <si>
    <t>21:0124:000799</t>
  </si>
  <si>
    <t>21:0124:000799:0001:0001:02</t>
  </si>
  <si>
    <t>082K  :775502:10:------:--</t>
  </si>
  <si>
    <t>21:0265:000941</t>
  </si>
  <si>
    <t>21:0124:000797</t>
  </si>
  <si>
    <t>21:0124:000797:0001:0001:00</t>
  </si>
  <si>
    <t>082K  :775503:20:775502:10</t>
  </si>
  <si>
    <t>21:0265:000942</t>
  </si>
  <si>
    <t>21:0124:000797:0002:0001:00</t>
  </si>
  <si>
    <t>082K  :775504:00:------:--</t>
  </si>
  <si>
    <t>21:0265:000943</t>
  </si>
  <si>
    <t>21:0124:000798</t>
  </si>
  <si>
    <t>21:0124:000798:0001:0001:00</t>
  </si>
  <si>
    <t>082K  :775505:00:------:--</t>
  </si>
  <si>
    <t>21:0265:000944</t>
  </si>
  <si>
    <t>21:0124:000799:0001:0001:01</t>
  </si>
  <si>
    <t>082K  :775506:00:------:--</t>
  </si>
  <si>
    <t>21:0265:000945</t>
  </si>
  <si>
    <t>21:0124:000800</t>
  </si>
  <si>
    <t>21:0124:000800:0001:0001:00</t>
  </si>
  <si>
    <t>082K  :775507:00:------:--</t>
  </si>
  <si>
    <t>21:0265:000946</t>
  </si>
  <si>
    <t>21:0124:000801</t>
  </si>
  <si>
    <t>21:0124:000801:0001:0001:00</t>
  </si>
  <si>
    <t>082K  :775508:00:------:--</t>
  </si>
  <si>
    <t>21:0265:000947</t>
  </si>
  <si>
    <t>21:0124:000802</t>
  </si>
  <si>
    <t>21:0124:000802:0001:0001:00</t>
  </si>
  <si>
    <t>082K  :775509:00:------:--</t>
  </si>
  <si>
    <t>21:0265:000948</t>
  </si>
  <si>
    <t>21:0124:000803</t>
  </si>
  <si>
    <t>21:0124:000803:0001:0001:00</t>
  </si>
  <si>
    <t>082K  :775510:00:------:--</t>
  </si>
  <si>
    <t>21:0265:000949</t>
  </si>
  <si>
    <t>21:0124:000804</t>
  </si>
  <si>
    <t>21:0124:000804:0001:0001:00</t>
  </si>
  <si>
    <t>082K  :775511:00:------:--</t>
  </si>
  <si>
    <t>21:0265:000950</t>
  </si>
  <si>
    <t>21:0124:000805</t>
  </si>
  <si>
    <t>21:0124:000805:0001:0001:00</t>
  </si>
  <si>
    <t>082K  :775512:00:------:--</t>
  </si>
  <si>
    <t>21:0265:000951</t>
  </si>
  <si>
    <t>21:0124:000806</t>
  </si>
  <si>
    <t>21:0124:000806:0001:0001:00</t>
  </si>
  <si>
    <t>082K  :775513:9E:------:--</t>
  </si>
  <si>
    <t>21:0265:000952</t>
  </si>
  <si>
    <t>082K  :775514:00:------:--</t>
  </si>
  <si>
    <t>21:0265:000953</t>
  </si>
  <si>
    <t>21:0124:000807</t>
  </si>
  <si>
    <t>21:0124:000807:0001:0001:00</t>
  </si>
  <si>
    <t>082K  :775515:00:------:--</t>
  </si>
  <si>
    <t>21:0265:000954</t>
  </si>
  <si>
    <t>21:0124:000808</t>
  </si>
  <si>
    <t>21:0124:000808:0001:0001:00</t>
  </si>
  <si>
    <t>082K  :775516:00:------:--</t>
  </si>
  <si>
    <t>21:0265:000955</t>
  </si>
  <si>
    <t>21:0124:000809</t>
  </si>
  <si>
    <t>21:0124:000809:0001:0001:00</t>
  </si>
  <si>
    <t>082K  :775517:00:------:--</t>
  </si>
  <si>
    <t>21:0265:000956</t>
  </si>
  <si>
    <t>21:0124:000810</t>
  </si>
  <si>
    <t>21:0124:000810:0001:0001:00</t>
  </si>
  <si>
    <t>082K  :775518:00:------:--</t>
  </si>
  <si>
    <t>21:0265:000957</t>
  </si>
  <si>
    <t>21:0124:000811</t>
  </si>
  <si>
    <t>21:0124:000811:0001:0001:00</t>
  </si>
  <si>
    <t>082K  :775519:00:------:--</t>
  </si>
  <si>
    <t>21:0265:000958</t>
  </si>
  <si>
    <t>21:0124:000812</t>
  </si>
  <si>
    <t>21:0124:000812:0001:0001:00</t>
  </si>
  <si>
    <t>082K  :775520:00:------:--</t>
  </si>
  <si>
    <t>21:0265:000959</t>
  </si>
  <si>
    <t>21:0124:000813</t>
  </si>
  <si>
    <t>21:0124:000813:0001:0001:00</t>
  </si>
  <si>
    <t>082K  :775521:80:775526:00</t>
  </si>
  <si>
    <t>21:0265:000960</t>
  </si>
  <si>
    <t>21:0124:000817</t>
  </si>
  <si>
    <t>21:0124:000817:0001:0001:02</t>
  </si>
  <si>
    <t>082K  :775522:10:------:--</t>
  </si>
  <si>
    <t>21:0265:000961</t>
  </si>
  <si>
    <t>21:0124:000814</t>
  </si>
  <si>
    <t>21:0124:000814:0001:0001:00</t>
  </si>
  <si>
    <t>082K  :775523:20:775522:10</t>
  </si>
  <si>
    <t>21:0265:000962</t>
  </si>
  <si>
    <t>21:0124:000814:0002:0001:00</t>
  </si>
  <si>
    <t>082K  :775524:00:------:--</t>
  </si>
  <si>
    <t>21:0265:000963</t>
  </si>
  <si>
    <t>21:0124:000815</t>
  </si>
  <si>
    <t>21:0124:000815:0001:0001:00</t>
  </si>
  <si>
    <t>082K  :775525:00:------:--</t>
  </si>
  <si>
    <t>21:0265:000964</t>
  </si>
  <si>
    <t>21:0124:000816</t>
  </si>
  <si>
    <t>21:0124:000816:0001:0001:00</t>
  </si>
  <si>
    <t>082K  :775526:00:------:--</t>
  </si>
  <si>
    <t>21:0265:000965</t>
  </si>
  <si>
    <t>21:0124:000817:0001:0001:01</t>
  </si>
  <si>
    <t>082K  :775527:00:------:--</t>
  </si>
  <si>
    <t>21:0265:000966</t>
  </si>
  <si>
    <t>21:0124:000818</t>
  </si>
  <si>
    <t>21:0124:000818:0001:0001:00</t>
  </si>
  <si>
    <t>082K  :775528:00:------:--</t>
  </si>
  <si>
    <t>21:0265:000967</t>
  </si>
  <si>
    <t>21:0124:000819</t>
  </si>
  <si>
    <t>21:0124:000819:0001:0001:00</t>
  </si>
  <si>
    <t>082K  :775529:00:------:--</t>
  </si>
  <si>
    <t>21:0265:000968</t>
  </si>
  <si>
    <t>21:0124:000820</t>
  </si>
  <si>
    <t>21:0124:000820:0001:0001:00</t>
  </si>
  <si>
    <t>082K  :775530:00:------:--</t>
  </si>
  <si>
    <t>21:0265:000969</t>
  </si>
  <si>
    <t>21:0124:000821</t>
  </si>
  <si>
    <t>21:0124:000821:0001:0001:00</t>
  </si>
  <si>
    <t>082K  :775531:00:------:--</t>
  </si>
  <si>
    <t>21:0265:000970</t>
  </si>
  <si>
    <t>21:0124:000822</t>
  </si>
  <si>
    <t>21:0124:000822:0001:0001:00</t>
  </si>
  <si>
    <t>082K  :775532:00:------:--</t>
  </si>
  <si>
    <t>21:0265:000971</t>
  </si>
  <si>
    <t>21:0124:000823</t>
  </si>
  <si>
    <t>21:0124:000823:0001:0001:00</t>
  </si>
  <si>
    <t>082K  :775533:00:------:--</t>
  </si>
  <si>
    <t>21:0265:000972</t>
  </si>
  <si>
    <t>21:0124:000824</t>
  </si>
  <si>
    <t>21:0124:000824:0001:0001:00</t>
  </si>
  <si>
    <t>082K  :775534:00:------:--</t>
  </si>
  <si>
    <t>21:0265:000973</t>
  </si>
  <si>
    <t>21:0124:000825</t>
  </si>
  <si>
    <t>21:0124:000825:0001:0001:00</t>
  </si>
  <si>
    <t>082K  :775535:9E:------:--</t>
  </si>
  <si>
    <t>21:0265:000974</t>
  </si>
  <si>
    <t>082K  :775536:00:------:--</t>
  </si>
  <si>
    <t>21:0265:000975</t>
  </si>
  <si>
    <t>21:0124:000826</t>
  </si>
  <si>
    <t>21:0124:000826:0001:0001:00</t>
  </si>
  <si>
    <t>082K  :775537:00:------:--</t>
  </si>
  <si>
    <t>21:0265:000976</t>
  </si>
  <si>
    <t>21:0124:000827</t>
  </si>
  <si>
    <t>21:0124:000827:0001:0001:00</t>
  </si>
  <si>
    <t>082K  :775538:00:------:--</t>
  </si>
  <si>
    <t>21:0265:000977</t>
  </si>
  <si>
    <t>21:0124:000828</t>
  </si>
  <si>
    <t>21:0124:000828:0001:0001:00</t>
  </si>
  <si>
    <t>082K  :775539:00:------:--</t>
  </si>
  <si>
    <t>21:0265:000978</t>
  </si>
  <si>
    <t>21:0124:000829</t>
  </si>
  <si>
    <t>21:0124:000829:0001:0001:00</t>
  </si>
  <si>
    <t>082K  :775540:00:------:--</t>
  </si>
  <si>
    <t>21:0265:000979</t>
  </si>
  <si>
    <t>21:0124:000830</t>
  </si>
  <si>
    <t>21:0124:000830:0001:0001:00</t>
  </si>
  <si>
    <t>082K  :775541:80:775555:00</t>
  </si>
  <si>
    <t>21:0265:000980</t>
  </si>
  <si>
    <t>21:0124:000842</t>
  </si>
  <si>
    <t>21:0124:000842:0001:0001:02</t>
  </si>
  <si>
    <t>082K  :775542:00:------:--</t>
  </si>
  <si>
    <t>21:0265:000981</t>
  </si>
  <si>
    <t>21:0124:000831</t>
  </si>
  <si>
    <t>21:0124:000831:0001:0001:00</t>
  </si>
  <si>
    <t>082K  :775543:10:------:--</t>
  </si>
  <si>
    <t>21:0265:000982</t>
  </si>
  <si>
    <t>21:0124:000832</t>
  </si>
  <si>
    <t>21:0124:000832:0001:0001:00</t>
  </si>
  <si>
    <t>082K  :775544:20:775543:10</t>
  </si>
  <si>
    <t>21:0265:000983</t>
  </si>
  <si>
    <t>21:0124:000832:0002:0001:00</t>
  </si>
  <si>
    <t>082K  :775545:00:------:--</t>
  </si>
  <si>
    <t>21:0265:000984</t>
  </si>
  <si>
    <t>21:0124:000833</t>
  </si>
  <si>
    <t>21:0124:000833:0001:0001:00</t>
  </si>
  <si>
    <t>082K  :775546:00:------:--</t>
  </si>
  <si>
    <t>21:0265:000985</t>
  </si>
  <si>
    <t>21:0124:000834</t>
  </si>
  <si>
    <t>21:0124:000834:0001:0001:00</t>
  </si>
  <si>
    <t>082K  :775547:00:------:--</t>
  </si>
  <si>
    <t>21:0265:000986</t>
  </si>
  <si>
    <t>21:0124:000835</t>
  </si>
  <si>
    <t>21:0124:000835:0001:0001:00</t>
  </si>
  <si>
    <t>082K  :775548:00:------:--</t>
  </si>
  <si>
    <t>21:0265:000987</t>
  </si>
  <si>
    <t>21:0124:000836</t>
  </si>
  <si>
    <t>21:0124:000836:0001:0001:00</t>
  </si>
  <si>
    <t>082K  :775549:00:------:--</t>
  </si>
  <si>
    <t>21:0265:000988</t>
  </si>
  <si>
    <t>21:0124:000837</t>
  </si>
  <si>
    <t>21:0124:000837:0001:0001:00</t>
  </si>
  <si>
    <t>082K  :775550:00:------:--</t>
  </si>
  <si>
    <t>21:0265:000989</t>
  </si>
  <si>
    <t>21:0124:000838</t>
  </si>
  <si>
    <t>21:0124:000838:0001:0001:00</t>
  </si>
  <si>
    <t>082K  :775551:9E:------:--</t>
  </si>
  <si>
    <t>21:0265:000990</t>
  </si>
  <si>
    <t>082K  :775552:00:------:--</t>
  </si>
  <si>
    <t>21:0265:000991</t>
  </si>
  <si>
    <t>21:0124:000839</t>
  </si>
  <si>
    <t>21:0124:000839:0001:0001:00</t>
  </si>
  <si>
    <t>082K  :775553:00:------:--</t>
  </si>
  <si>
    <t>21:0265:000992</t>
  </si>
  <si>
    <t>21:0124:000840</t>
  </si>
  <si>
    <t>21:0124:000840:0001:0001:00</t>
  </si>
  <si>
    <t>082K  :775554:00:------:--</t>
  </si>
  <si>
    <t>21:0265:000993</t>
  </si>
  <si>
    <t>21:0124:000841</t>
  </si>
  <si>
    <t>21:0124:000841:0001:0001:00</t>
  </si>
  <si>
    <t>082K  :775555:00:------:--</t>
  </si>
  <si>
    <t>21:0265:000994</t>
  </si>
  <si>
    <t>21:0124:000842:0001:0001:01</t>
  </si>
  <si>
    <t>082K  :775556:00:------:--</t>
  </si>
  <si>
    <t>21:0265:000995</t>
  </si>
  <si>
    <t>21:0124:000843</t>
  </si>
  <si>
    <t>21:0124:000843:0001:0001:00</t>
  </si>
  <si>
    <t>082K  :775557:00:------:--</t>
  </si>
  <si>
    <t>21:0265:000996</t>
  </si>
  <si>
    <t>21:0124:000844</t>
  </si>
  <si>
    <t>21:0124:000844:0001:0001:00</t>
  </si>
  <si>
    <t>082K  :775558:00:------:--</t>
  </si>
  <si>
    <t>21:0265:000997</t>
  </si>
  <si>
    <t>21:0124:000845</t>
  </si>
  <si>
    <t>21:0124:000845:0001:0001:00</t>
  </si>
  <si>
    <t>082K  :775559:00:------:--</t>
  </si>
  <si>
    <t>21:0265:000998</t>
  </si>
  <si>
    <t>21:0124:000846</t>
  </si>
  <si>
    <t>21:0124:000846:0001:0001:00</t>
  </si>
  <si>
    <t>082K  :775560:00:------:--</t>
  </si>
  <si>
    <t>21:0265:000999</t>
  </si>
  <si>
    <t>21:0124:000847</t>
  </si>
  <si>
    <t>21:0124:000847:0001:0001:00</t>
  </si>
  <si>
    <t>082K  :775561:80:775569:00</t>
  </si>
  <si>
    <t>21:0265:001000</t>
  </si>
  <si>
    <t>21:0124:000854</t>
  </si>
  <si>
    <t>21:0124:000854:0001:0001:02</t>
  </si>
  <si>
    <t>082K  :775562:00:------:--</t>
  </si>
  <si>
    <t>21:0265:001001</t>
  </si>
  <si>
    <t>21:0124:000848</t>
  </si>
  <si>
    <t>21:0124:000848:0001:0001:00</t>
  </si>
  <si>
    <t>082K  :775563:10:------:--</t>
  </si>
  <si>
    <t>21:0265:001002</t>
  </si>
  <si>
    <t>21:0124:000849</t>
  </si>
  <si>
    <t>21:0124:000849:0001:0001:00</t>
  </si>
  <si>
    <t>082K  :775564:20:775563:10</t>
  </si>
  <si>
    <t>21:0265:001003</t>
  </si>
  <si>
    <t>21:0124:000849:0002:0001:00</t>
  </si>
  <si>
    <t>082K  :775565:00:------:--</t>
  </si>
  <si>
    <t>21:0265:001004</t>
  </si>
  <si>
    <t>21:0124:000850</t>
  </si>
  <si>
    <t>21:0124:000850:0001:0001:00</t>
  </si>
  <si>
    <t>082K  :775566:00:------:--</t>
  </si>
  <si>
    <t>21:0265:001005</t>
  </si>
  <si>
    <t>21:0124:000851</t>
  </si>
  <si>
    <t>21:0124:000851:0001:0001:00</t>
  </si>
  <si>
    <t>082K  :775567:00:------:--</t>
  </si>
  <si>
    <t>21:0265:001006</t>
  </si>
  <si>
    <t>21:0124:000852</t>
  </si>
  <si>
    <t>21:0124:000852:0001:0001:00</t>
  </si>
  <si>
    <t>082K  :775568:00:------:--</t>
  </si>
  <si>
    <t>21:0265:001007</t>
  </si>
  <si>
    <t>21:0124:000853</t>
  </si>
  <si>
    <t>21:0124:000853:0001:0001:00</t>
  </si>
  <si>
    <t>082K  :775569:00:------:--</t>
  </si>
  <si>
    <t>21:0265:001008</t>
  </si>
  <si>
    <t>21:0124:000854:0001:0001:01</t>
  </si>
  <si>
    <t>082K  :775570:91:------:--</t>
  </si>
  <si>
    <t>21:0265:001009</t>
  </si>
  <si>
    <t>082K  :775571:00:------:--</t>
  </si>
  <si>
    <t>21:0265:001010</t>
  </si>
  <si>
    <t>21:0124:000855</t>
  </si>
  <si>
    <t>21:0124:000855:0001:0001:00</t>
  </si>
  <si>
    <t>082K  :775572:00:------:--</t>
  </si>
  <si>
    <t>21:0265:001011</t>
  </si>
  <si>
    <t>21:0124:000856</t>
  </si>
  <si>
    <t>21:0124:000856:0001:0001:00</t>
  </si>
  <si>
    <t>082K  :775573:00:------:--</t>
  </si>
  <si>
    <t>21:0265:001012</t>
  </si>
  <si>
    <t>21:0124:000857</t>
  </si>
  <si>
    <t>21:0124:000857:0001:0001:00</t>
  </si>
  <si>
    <t>082K  :775574:00:------:--</t>
  </si>
  <si>
    <t>21:0265:001013</t>
  </si>
  <si>
    <t>21:0124:000858</t>
  </si>
  <si>
    <t>21:0124:000858:0001:0001:00</t>
  </si>
  <si>
    <t>082K  :775575:00:------:--</t>
  </si>
  <si>
    <t>21:0265:001014</t>
  </si>
  <si>
    <t>21:0124:000859</t>
  </si>
  <si>
    <t>21:0124:000859:0001:0001:00</t>
  </si>
  <si>
    <t>082K  :775576:00:------:--</t>
  </si>
  <si>
    <t>21:0265:001015</t>
  </si>
  <si>
    <t>21:0124:000860</t>
  </si>
  <si>
    <t>21:0124:000860:0001:0001:00</t>
  </si>
  <si>
    <t>082K  :775577:00:------:--</t>
  </si>
  <si>
    <t>21:0265:001016</t>
  </si>
  <si>
    <t>21:0124:000861</t>
  </si>
  <si>
    <t>21:0124:000861:0001:0001:00</t>
  </si>
  <si>
    <t>082K  :775578:00:------:--</t>
  </si>
  <si>
    <t>21:0265:001017</t>
  </si>
  <si>
    <t>21:0124:000862</t>
  </si>
  <si>
    <t>21:0124:000862:0001:0001:00</t>
  </si>
  <si>
    <t>082K  :775579:00:------:--</t>
  </si>
  <si>
    <t>21:0265:001018</t>
  </si>
  <si>
    <t>21:0124:000863</t>
  </si>
  <si>
    <t>21:0124:000863:0001:0001:00</t>
  </si>
  <si>
    <t>082K  :775580:00:------:--</t>
  </si>
  <si>
    <t>21:0265:001019</t>
  </si>
  <si>
    <t>21:0124:000864</t>
  </si>
  <si>
    <t>21:0124:000864:0001:0001:00</t>
  </si>
  <si>
    <t>082K  :775581:80:775593:00</t>
  </si>
  <si>
    <t>21:0265:001020</t>
  </si>
  <si>
    <t>21:0124:000875</t>
  </si>
  <si>
    <t>21:0124:000875:0001:0001:02</t>
  </si>
  <si>
    <t>082K  :775582:10:------:--</t>
  </si>
  <si>
    <t>21:0265:001021</t>
  </si>
  <si>
    <t>21:0124:000865</t>
  </si>
  <si>
    <t>21:0124:000865:0001:0001:00</t>
  </si>
  <si>
    <t>082K  :775583:20:775582:10</t>
  </si>
  <si>
    <t>21:0265:001022</t>
  </si>
  <si>
    <t>21:0124:000865:0002:0001:00</t>
  </si>
  <si>
    <t>082K  :775584:00:------:--</t>
  </si>
  <si>
    <t>21:0265:001023</t>
  </si>
  <si>
    <t>21:0124:000866</t>
  </si>
  <si>
    <t>21:0124:000866:0001:0001:00</t>
  </si>
  <si>
    <t>082K  :775585:00:------:--</t>
  </si>
  <si>
    <t>21:0265:001024</t>
  </si>
  <si>
    <t>21:0124:000867</t>
  </si>
  <si>
    <t>21:0124:000867:0001:0001:00</t>
  </si>
  <si>
    <t>082K  :775586:00:------:--</t>
  </si>
  <si>
    <t>21:0265:001025</t>
  </si>
  <si>
    <t>21:0124:000868</t>
  </si>
  <si>
    <t>21:0124:000868:0001:0001:00</t>
  </si>
  <si>
    <t>082K  :775587:00:------:--</t>
  </si>
  <si>
    <t>21:0265:001026</t>
  </si>
  <si>
    <t>21:0124:000869</t>
  </si>
  <si>
    <t>21:0124:000869:0001:0001:00</t>
  </si>
  <si>
    <t>082K  :775588:00:------:--</t>
  </si>
  <si>
    <t>21:0265:001027</t>
  </si>
  <si>
    <t>21:0124:000870</t>
  </si>
  <si>
    <t>21:0124:000870:0001:0001:00</t>
  </si>
  <si>
    <t>082K  :775589:00:------:--</t>
  </si>
  <si>
    <t>21:0265:001028</t>
  </si>
  <si>
    <t>21:0124:000871</t>
  </si>
  <si>
    <t>21:0124:000871:0001:0001:00</t>
  </si>
  <si>
    <t>082K  :775590:00:------:--</t>
  </si>
  <si>
    <t>21:0265:001029</t>
  </si>
  <si>
    <t>21:0124:000872</t>
  </si>
  <si>
    <t>21:0124:000872:0001:0001:00</t>
  </si>
  <si>
    <t>082K  :775591:00:------:--</t>
  </si>
  <si>
    <t>21:0265:001030</t>
  </si>
  <si>
    <t>21:0124:000873</t>
  </si>
  <si>
    <t>21:0124:000873:0001:0001:00</t>
  </si>
  <si>
    <t>082K  :775592:00:------:--</t>
  </si>
  <si>
    <t>21:0265:001031</t>
  </si>
  <si>
    <t>21:0124:000874</t>
  </si>
  <si>
    <t>21:0124:000874:0001:0001:00</t>
  </si>
  <si>
    <t>082K  :775593:00:------:--</t>
  </si>
  <si>
    <t>21:0265:001032</t>
  </si>
  <si>
    <t>21:0124:000875:0001:0001:01</t>
  </si>
  <si>
    <t>082K  :775594:9D:------:--</t>
  </si>
  <si>
    <t>21:0265:001033</t>
  </si>
  <si>
    <t>082K  :775595:00:------:--</t>
  </si>
  <si>
    <t>21:0265:001034</t>
  </si>
  <si>
    <t>21:0124:000876</t>
  </si>
  <si>
    <t>21:0124:000876:0001:0001:00</t>
  </si>
  <si>
    <t>082K  :775596:00:------:--</t>
  </si>
  <si>
    <t>21:0265:001035</t>
  </si>
  <si>
    <t>21:0124:000877</t>
  </si>
  <si>
    <t>21:0124:000877:0001:0001:00</t>
  </si>
  <si>
    <t>082K  :775597:00:------:--</t>
  </si>
  <si>
    <t>21:0265:001036</t>
  </si>
  <si>
    <t>21:0124:000878</t>
  </si>
  <si>
    <t>21:0124:000878:0001:0001:00</t>
  </si>
  <si>
    <t>082K  :775598:00:------:--</t>
  </si>
  <si>
    <t>21:0265:001037</t>
  </si>
  <si>
    <t>21:0124:000879</t>
  </si>
  <si>
    <t>21:0124:000879:0001:0001:00</t>
  </si>
  <si>
    <t>082K  :775599:00:------:--</t>
  </si>
  <si>
    <t>21:0265:001038</t>
  </si>
  <si>
    <t>21:0124:000880</t>
  </si>
  <si>
    <t>21:0124:000880:0001:0001:00</t>
  </si>
  <si>
    <t>082K  :775600:00:------:--</t>
  </si>
  <si>
    <t>21:0265:001039</t>
  </si>
  <si>
    <t>21:0124:000881</t>
  </si>
  <si>
    <t>21:0124:000881:0001:0001:00</t>
  </si>
  <si>
    <t>082K  :775601:80:775619:00</t>
  </si>
  <si>
    <t>21:0265:001040</t>
  </si>
  <si>
    <t>21:0124:000897</t>
  </si>
  <si>
    <t>21:0124:000897:0001:0001:02</t>
  </si>
  <si>
    <t>082K  :775602:00:------:--</t>
  </si>
  <si>
    <t>21:0265:001041</t>
  </si>
  <si>
    <t>21:0124:000882</t>
  </si>
  <si>
    <t>21:0124:000882:0001:0001:00</t>
  </si>
  <si>
    <t>082K  :775603:00:------:--</t>
  </si>
  <si>
    <t>21:0265:001042</t>
  </si>
  <si>
    <t>21:0124:000883</t>
  </si>
  <si>
    <t>21:0124:000883:0001:0001:00</t>
  </si>
  <si>
    <t>082K  :775604:00:------:--</t>
  </si>
  <si>
    <t>21:0265:001043</t>
  </si>
  <si>
    <t>21:0124:000884</t>
  </si>
  <si>
    <t>21:0124:000884:0001:0001:00</t>
  </si>
  <si>
    <t>082K  :775605:10:------:--</t>
  </si>
  <si>
    <t>21:0265:001044</t>
  </si>
  <si>
    <t>21:0124:000885</t>
  </si>
  <si>
    <t>21:0124:000885:0001:0001:00</t>
  </si>
  <si>
    <t>082K  :775606:20:775605:10</t>
  </si>
  <si>
    <t>21:0265:001045</t>
  </si>
  <si>
    <t>21:0124:000885:0002:0001:00</t>
  </si>
  <si>
    <t>082K  :775607:00:------:--</t>
  </si>
  <si>
    <t>21:0265:001046</t>
  </si>
  <si>
    <t>21:0124:000886</t>
  </si>
  <si>
    <t>21:0124:000886:0001:0001:00</t>
  </si>
  <si>
    <t>082K  :775608:00:------:--</t>
  </si>
  <si>
    <t>21:0265:001047</t>
  </si>
  <si>
    <t>21:0124:000887</t>
  </si>
  <si>
    <t>21:0124:000887:0001:0001:00</t>
  </si>
  <si>
    <t>082K  :775609:00:------:--</t>
  </si>
  <si>
    <t>21:0265:001048</t>
  </si>
  <si>
    <t>21:0124:000888</t>
  </si>
  <si>
    <t>21:0124:000888:0001:0001:00</t>
  </si>
  <si>
    <t>082K  :775610:00:------:--</t>
  </si>
  <si>
    <t>21:0265:001049</t>
  </si>
  <si>
    <t>21:0124:000889</t>
  </si>
  <si>
    <t>21:0124:000889:0001:0001:00</t>
  </si>
  <si>
    <t>082K  :775611:91:------:--</t>
  </si>
  <si>
    <t>21:0265:001050</t>
  </si>
  <si>
    <t>082K  :775612:00:------:--</t>
  </si>
  <si>
    <t>21:0265:001051</t>
  </si>
  <si>
    <t>21:0124:000890</t>
  </si>
  <si>
    <t>21:0124:000890:0001:0001:00</t>
  </si>
  <si>
    <t>082K  :775613:00:------:--</t>
  </si>
  <si>
    <t>21:0265:001052</t>
  </si>
  <si>
    <t>21:0124:000891</t>
  </si>
  <si>
    <t>21:0124:000891:0001:0001:00</t>
  </si>
  <si>
    <t>082K  :775614:00:------:--</t>
  </si>
  <si>
    <t>21:0265:001053</t>
  </si>
  <si>
    <t>21:0124:000892</t>
  </si>
  <si>
    <t>21:0124:000892:0001:0001:00</t>
  </si>
  <si>
    <t>082K  :775615:00:------:--</t>
  </si>
  <si>
    <t>21:0265:001054</t>
  </si>
  <si>
    <t>21:0124:000893</t>
  </si>
  <si>
    <t>21:0124:000893:0001:0001:00</t>
  </si>
  <si>
    <t>082K  :775616:00:------:--</t>
  </si>
  <si>
    <t>21:0265:001055</t>
  </si>
  <si>
    <t>21:0124:000894</t>
  </si>
  <si>
    <t>21:0124:000894:0001:0001:00</t>
  </si>
  <si>
    <t>082K  :775617:00:------:--</t>
  </si>
  <si>
    <t>21:0265:001056</t>
  </si>
  <si>
    <t>21:0124:000895</t>
  </si>
  <si>
    <t>21:0124:000895:0001:0001:00</t>
  </si>
  <si>
    <t>082K  :775618:00:------:--</t>
  </si>
  <si>
    <t>21:0265:001057</t>
  </si>
  <si>
    <t>21:0124:000896</t>
  </si>
  <si>
    <t>21:0124:000896:0001:0001:00</t>
  </si>
  <si>
    <t>082K  :775619:00:------:--</t>
  </si>
  <si>
    <t>21:0265:001058</t>
  </si>
  <si>
    <t>21:0124:000897:0001:0001:01</t>
  </si>
  <si>
    <t>082K  :775620:00:------:--</t>
  </si>
  <si>
    <t>21:0265:001059</t>
  </si>
  <si>
    <t>21:0124:000898</t>
  </si>
  <si>
    <t>21:0124:000898:0001:0001:00</t>
  </si>
  <si>
    <t>082K  :775621:80:775624:00</t>
  </si>
  <si>
    <t>21:0265:001060</t>
  </si>
  <si>
    <t>21:0124:000901</t>
  </si>
  <si>
    <t>21:0124:000901:0001:0001:02</t>
  </si>
  <si>
    <t>082K  :775622:00:------:--</t>
  </si>
  <si>
    <t>21:0265:001061</t>
  </si>
  <si>
    <t>21:0124:000899</t>
  </si>
  <si>
    <t>21:0124:000899:0001:0001:00</t>
  </si>
  <si>
    <t>082K  :775623:00:------:--</t>
  </si>
  <si>
    <t>21:0265:001062</t>
  </si>
  <si>
    <t>21:0124:000900</t>
  </si>
  <si>
    <t>21:0124:000900:0001:0001:00</t>
  </si>
  <si>
    <t>082K  :775624:00:------:--</t>
  </si>
  <si>
    <t>21:0265:001063</t>
  </si>
  <si>
    <t>21:0124:000901:0001:0001:01</t>
  </si>
  <si>
    <t>082K  :775625:9D:------:--</t>
  </si>
  <si>
    <t>21:0265:001064</t>
  </si>
  <si>
    <t>082K  :777001:80:777019:00</t>
  </si>
  <si>
    <t>21:0265:001065</t>
  </si>
  <si>
    <t>21:0124:000917</t>
  </si>
  <si>
    <t>21:0124:000917:0001:0001:02</t>
  </si>
  <si>
    <t>082K  :777002:9D:------:--</t>
  </si>
  <si>
    <t>21:0265:001066</t>
  </si>
  <si>
    <t>082K  :777003:00:------:--</t>
  </si>
  <si>
    <t>21:0265:001067</t>
  </si>
  <si>
    <t>21:0124:000902</t>
  </si>
  <si>
    <t>21:0124:000902:0001:0001:00</t>
  </si>
  <si>
    <t>082K  :777004:10:------:--</t>
  </si>
  <si>
    <t>21:0265:001068</t>
  </si>
  <si>
    <t>21:0124:000903</t>
  </si>
  <si>
    <t>21:0124:000903:0001:0001:00</t>
  </si>
  <si>
    <t>082K  :777005:20:777004:10</t>
  </si>
  <si>
    <t>21:0265:001069</t>
  </si>
  <si>
    <t>21:0124:000903:0002:0001:00</t>
  </si>
  <si>
    <t>082K  :777006:00:------:--</t>
  </si>
  <si>
    <t>21:0265:001070</t>
  </si>
  <si>
    <t>21:0124:000904</t>
  </si>
  <si>
    <t>21:0124:000904:0001:0001:00</t>
  </si>
  <si>
    <t>082K  :777007:00:------:--</t>
  </si>
  <si>
    <t>21:0265:001071</t>
  </si>
  <si>
    <t>21:0124:000905</t>
  </si>
  <si>
    <t>21:0124:000905:0001:0001:00</t>
  </si>
  <si>
    <t>082K  :777008:00:------:--</t>
  </si>
  <si>
    <t>21:0265:001072</t>
  </si>
  <si>
    <t>21:0124:000906</t>
  </si>
  <si>
    <t>21:0124:000906:0001:0001:00</t>
  </si>
  <si>
    <t>082K  :777009:00:------:--</t>
  </si>
  <si>
    <t>21:0265:001073</t>
  </si>
  <si>
    <t>21:0124:000907</t>
  </si>
  <si>
    <t>21:0124:000907:0001:0001:00</t>
  </si>
  <si>
    <t>082K  :777010:00:------:--</t>
  </si>
  <si>
    <t>21:0265:001074</t>
  </si>
  <si>
    <t>21:0124:000908</t>
  </si>
  <si>
    <t>21:0124:000908:0001:0001:00</t>
  </si>
  <si>
    <t>082K  :777011:00:------:--</t>
  </si>
  <si>
    <t>21:0265:001075</t>
  </si>
  <si>
    <t>21:0124:000909</t>
  </si>
  <si>
    <t>21:0124:000909:0001:0001:00</t>
  </si>
  <si>
    <t>082K  :777012:00:------:--</t>
  </si>
  <si>
    <t>21:0265:001076</t>
  </si>
  <si>
    <t>21:0124:000910</t>
  </si>
  <si>
    <t>21:0124:000910:0001:0001:00</t>
  </si>
  <si>
    <t>082K  :777013:00:------:--</t>
  </si>
  <si>
    <t>21:0265:001077</t>
  </si>
  <si>
    <t>21:0124:000911</t>
  </si>
  <si>
    <t>21:0124:000911:0001:0001:00</t>
  </si>
  <si>
    <t>082K  :777014:00:------:--</t>
  </si>
  <si>
    <t>21:0265:001078</t>
  </si>
  <si>
    <t>21:0124:000912</t>
  </si>
  <si>
    <t>21:0124:000912:0001:0001:00</t>
  </si>
  <si>
    <t>082K  :777015:00:------:--</t>
  </si>
  <si>
    <t>21:0265:001079</t>
  </si>
  <si>
    <t>21:0124:000913</t>
  </si>
  <si>
    <t>21:0124:000913:0001:0001:00</t>
  </si>
  <si>
    <t>082K  :777016:00:------:--</t>
  </si>
  <si>
    <t>21:0265:001080</t>
  </si>
  <si>
    <t>21:0124:000914</t>
  </si>
  <si>
    <t>21:0124:000914:0001:0001:00</t>
  </si>
  <si>
    <t>082K  :777017:00:------:--</t>
  </si>
  <si>
    <t>21:0265:001081</t>
  </si>
  <si>
    <t>21:0124:000915</t>
  </si>
  <si>
    <t>21:0124:000915:0001:0001:00</t>
  </si>
  <si>
    <t>082K  :777018:00:------:--</t>
  </si>
  <si>
    <t>21:0265:001082</t>
  </si>
  <si>
    <t>21:0124:000916</t>
  </si>
  <si>
    <t>21:0124:000916:0001:0001:00</t>
  </si>
  <si>
    <t>082K  :777019:00:------:--</t>
  </si>
  <si>
    <t>21:0265:001083</t>
  </si>
  <si>
    <t>21:0124:000917:0001:0001:01</t>
  </si>
  <si>
    <t>082K  :777020:00:------:--</t>
  </si>
  <si>
    <t>21:0265:001084</t>
  </si>
  <si>
    <t>21:0124:000918</t>
  </si>
  <si>
    <t>21:0124:000918:0001:0001:00</t>
  </si>
  <si>
    <t>082K  :777021:80:777031:00</t>
  </si>
  <si>
    <t>21:0265:001085</t>
  </si>
  <si>
    <t>21:0124:000927</t>
  </si>
  <si>
    <t>21:0124:000927:0001:0001:02</t>
  </si>
  <si>
    <t>082K  :777022:00:------:--</t>
  </si>
  <si>
    <t>21:0265:001086</t>
  </si>
  <si>
    <t>21:0124:000919</t>
  </si>
  <si>
    <t>21:0124:000919:0001:0001:00</t>
  </si>
  <si>
    <t>082K  :777023:00:------:--</t>
  </si>
  <si>
    <t>21:0265:001087</t>
  </si>
  <si>
    <t>21:0124:000920</t>
  </si>
  <si>
    <t>21:0124:000920:0001:0001:00</t>
  </si>
  <si>
    <t>082K  :777024:9D:------:--</t>
  </si>
  <si>
    <t>21:0265:001088</t>
  </si>
  <si>
    <t>082K  :777025:00:------:--</t>
  </si>
  <si>
    <t>21:0265:001089</t>
  </si>
  <si>
    <t>21:0124:000921</t>
  </si>
  <si>
    <t>21:0124:000921:0001:0001:00</t>
  </si>
  <si>
    <t>082K  :777026:00:------:--</t>
  </si>
  <si>
    <t>21:0265:001090</t>
  </si>
  <si>
    <t>21:0124:000922</t>
  </si>
  <si>
    <t>21:0124:000922:0001:0001:00</t>
  </si>
  <si>
    <t>082K  :777027:00:------:--</t>
  </si>
  <si>
    <t>21:0265:001091</t>
  </si>
  <si>
    <t>21:0124:000923</t>
  </si>
  <si>
    <t>21:0124:000923:0001:0001:00</t>
  </si>
  <si>
    <t>082K  :777028:00:------:--</t>
  </si>
  <si>
    <t>21:0265:001092</t>
  </si>
  <si>
    <t>21:0124:000924</t>
  </si>
  <si>
    <t>21:0124:000924:0001:0001:00</t>
  </si>
  <si>
    <t>082K  :777029:00:------:--</t>
  </si>
  <si>
    <t>21:0265:001093</t>
  </si>
  <si>
    <t>21:0124:000925</t>
  </si>
  <si>
    <t>21:0124:000925:0001:0001:00</t>
  </si>
  <si>
    <t>082K  :777030:00:------:--</t>
  </si>
  <si>
    <t>21:0265:001094</t>
  </si>
  <si>
    <t>21:0124:000926</t>
  </si>
  <si>
    <t>21:0124:000926:0001:0001:00</t>
  </si>
  <si>
    <t>082K  :777031:00:------:--</t>
  </si>
  <si>
    <t>21:0265:001095</t>
  </si>
  <si>
    <t>21:0124:000927:0001:0001:01</t>
  </si>
  <si>
    <t>082K  :777032:00:------:--</t>
  </si>
  <si>
    <t>21:0265:001096</t>
  </si>
  <si>
    <t>21:0124:000928</t>
  </si>
  <si>
    <t>21:0124:000928:0001:0001:00</t>
  </si>
  <si>
    <t>082K  :777033:00:------:--</t>
  </si>
  <si>
    <t>21:0265:001097</t>
  </si>
  <si>
    <t>21:0124:000929</t>
  </si>
  <si>
    <t>21:0124:000929:0001:0001:00</t>
  </si>
  <si>
    <t>082K  :777034:10:------:--</t>
  </si>
  <si>
    <t>21:0265:001098</t>
  </si>
  <si>
    <t>21:0124:000930</t>
  </si>
  <si>
    <t>21:0124:000930:0001:0001:00</t>
  </si>
  <si>
    <t>082K  :777035:20:777034:10</t>
  </si>
  <si>
    <t>21:0265:001099</t>
  </si>
  <si>
    <t>21:0124:000930:0002:0001:00</t>
  </si>
  <si>
    <t>082K  :777036:00:------:--</t>
  </si>
  <si>
    <t>21:0265:001100</t>
  </si>
  <si>
    <t>21:0124:000931</t>
  </si>
  <si>
    <t>21:0124:000931:0001:0001:00</t>
  </si>
  <si>
    <t>082K  :777037:00:------:--</t>
  </si>
  <si>
    <t>21:0265:001101</t>
  </si>
  <si>
    <t>21:0124:000932</t>
  </si>
  <si>
    <t>21:0124:000932:0001:0001:00</t>
  </si>
  <si>
    <t>082K  :777038:00:------:--</t>
  </si>
  <si>
    <t>21:0265:001102</t>
  </si>
  <si>
    <t>21:0124:000933</t>
  </si>
  <si>
    <t>21:0124:000933:0001:0001:00</t>
  </si>
  <si>
    <t>082K  :777039:00:------:--</t>
  </si>
  <si>
    <t>21:0265:001103</t>
  </si>
  <si>
    <t>21:0124:000934</t>
  </si>
  <si>
    <t>21:0124:000934:0001:0001:00</t>
  </si>
  <si>
    <t>082K  :777040:00:------:--</t>
  </si>
  <si>
    <t>21:0265:001104</t>
  </si>
  <si>
    <t>21:0124:000935</t>
  </si>
  <si>
    <t>21:0124:000935:0001:0001:00</t>
  </si>
  <si>
    <t>082K  :777041:80:777044:00</t>
  </si>
  <si>
    <t>21:0265:001105</t>
  </si>
  <si>
    <t>21:0124:000938</t>
  </si>
  <si>
    <t>21:0124:000938:0001:0001:02</t>
  </si>
  <si>
    <t>082K  :777042:00:------:--</t>
  </si>
  <si>
    <t>21:0265:001106</t>
  </si>
  <si>
    <t>21:0124:000936</t>
  </si>
  <si>
    <t>21:0124:000936:0001:0001:00</t>
  </si>
  <si>
    <t>082K  :777043:00:------:--</t>
  </si>
  <si>
    <t>21:0265:001107</t>
  </si>
  <si>
    <t>21:0124:000937</t>
  </si>
  <si>
    <t>21:0124:000937:0001:0001:00</t>
  </si>
  <si>
    <t>082K  :777044:00:------:--</t>
  </si>
  <si>
    <t>21:0265:001108</t>
  </si>
  <si>
    <t>21:0124:000938:0001:0001:01</t>
  </si>
  <si>
    <t>082K  :777045:00:------:--</t>
  </si>
  <si>
    <t>21:0265:001109</t>
  </si>
  <si>
    <t>21:0124:000939</t>
  </si>
  <si>
    <t>21:0124:000939:0001:0001:00</t>
  </si>
  <si>
    <t>082K  :777046:00:------:--</t>
  </si>
  <si>
    <t>21:0265:001110</t>
  </si>
  <si>
    <t>21:0124:000940</t>
  </si>
  <si>
    <t>21:0124:000940:0001:0001:00</t>
  </si>
  <si>
    <t>082K  :777047:9E:------:--</t>
  </si>
  <si>
    <t>21:0265:001111</t>
  </si>
  <si>
    <t>082K  :777048:00:------:--</t>
  </si>
  <si>
    <t>21:0265:001112</t>
  </si>
  <si>
    <t>21:0124:000941</t>
  </si>
  <si>
    <t>21:0124:000941:0001:0001:00</t>
  </si>
  <si>
    <t>082K  :777049:00:------:--</t>
  </si>
  <si>
    <t>21:0265:001113</t>
  </si>
  <si>
    <t>21:0124:000942</t>
  </si>
  <si>
    <t>21:0124:000942:0001:0001:00</t>
  </si>
  <si>
    <t>082K  :777050:00:------:--</t>
  </si>
  <si>
    <t>21:0265:001114</t>
  </si>
  <si>
    <t>21:0124:000943</t>
  </si>
  <si>
    <t>21:0124:000943:0001:0001:00</t>
  </si>
  <si>
    <t>082K  :777051:10:------:--</t>
  </si>
  <si>
    <t>21:0265:001115</t>
  </si>
  <si>
    <t>21:0124:000944</t>
  </si>
  <si>
    <t>21:0124:000944:0001:0001:00</t>
  </si>
  <si>
    <t>082K  :777052:20:777051:10</t>
  </si>
  <si>
    <t>21:0265:001116</t>
  </si>
  <si>
    <t>21:0124:000944:0002:0001:00</t>
  </si>
  <si>
    <t>082K  :777053:00:------:--</t>
  </si>
  <si>
    <t>21:0265:001117</t>
  </si>
  <si>
    <t>21:0124:000945</t>
  </si>
  <si>
    <t>21:0124:000945:0001:0001:00</t>
  </si>
  <si>
    <t>082K  :777054:00:------:--</t>
  </si>
  <si>
    <t>21:0265:001118</t>
  </si>
  <si>
    <t>21:0124:000946</t>
  </si>
  <si>
    <t>21:0124:000946:0001:0001:00</t>
  </si>
  <si>
    <t>082K  :777055:00:------:--</t>
  </si>
  <si>
    <t>21:0265:001119</t>
  </si>
  <si>
    <t>21:0124:000947</t>
  </si>
  <si>
    <t>21:0124:000947:0001:0001:00</t>
  </si>
  <si>
    <t>082K  :777056:00:------:--</t>
  </si>
  <si>
    <t>21:0265:001120</t>
  </si>
  <si>
    <t>21:0124:000948</t>
  </si>
  <si>
    <t>21:0124:000948:0001:0001:00</t>
  </si>
  <si>
    <t>082K  :777057:00:------:--</t>
  </si>
  <si>
    <t>21:0265:001121</t>
  </si>
  <si>
    <t>21:0124:000949</t>
  </si>
  <si>
    <t>21:0124:000949:0001:0001:00</t>
  </si>
  <si>
    <t>082K  :777058:00:------:--</t>
  </si>
  <si>
    <t>21:0265:001122</t>
  </si>
  <si>
    <t>21:0124:000950</t>
  </si>
  <si>
    <t>21:0124:000950:0001:0001:00</t>
  </si>
  <si>
    <t>082K  :777059:00:------:--</t>
  </si>
  <si>
    <t>21:0265:001123</t>
  </si>
  <si>
    <t>21:0124:000951</t>
  </si>
  <si>
    <t>21:0124:000951:0001:0001:00</t>
  </si>
  <si>
    <t>082K  :777060:00:------:--</t>
  </si>
  <si>
    <t>21:0265:001124</t>
  </si>
  <si>
    <t>21:0124:000952</t>
  </si>
  <si>
    <t>21:0124:000952:0001:0001:00</t>
  </si>
  <si>
    <t>082K  :777061:80:777067:00</t>
  </si>
  <si>
    <t>21:0265:001125</t>
  </si>
  <si>
    <t>21:0124:000958</t>
  </si>
  <si>
    <t>21:0124:000958:0001:0001:02</t>
  </si>
  <si>
    <t>082K  :777062:00:------:--</t>
  </si>
  <si>
    <t>21:0265:001126</t>
  </si>
  <si>
    <t>21:0124:000953</t>
  </si>
  <si>
    <t>21:0124:000953:0001:0001:00</t>
  </si>
  <si>
    <t>082K  :777063:00:------:--</t>
  </si>
  <si>
    <t>21:0265:001127</t>
  </si>
  <si>
    <t>21:0124:000954</t>
  </si>
  <si>
    <t>21:0124:000954:0001:0001:00</t>
  </si>
  <si>
    <t>082K  :777064:00:------:--</t>
  </si>
  <si>
    <t>21:0265:001128</t>
  </si>
  <si>
    <t>21:0124:000955</t>
  </si>
  <si>
    <t>21:0124:000955:0001:0001:00</t>
  </si>
  <si>
    <t>082K  :777065:00:------:--</t>
  </si>
  <si>
    <t>21:0265:001129</t>
  </si>
  <si>
    <t>21:0124:000956</t>
  </si>
  <si>
    <t>21:0124:000956:0001:0001:00</t>
  </si>
  <si>
    <t>082K  :777066:00:------:--</t>
  </si>
  <si>
    <t>21:0265:001130</t>
  </si>
  <si>
    <t>21:0124:000957</t>
  </si>
  <si>
    <t>21:0124:000957:0001:0001:00</t>
  </si>
  <si>
    <t>082K  :777067:00:------:--</t>
  </si>
  <si>
    <t>21:0265:001131</t>
  </si>
  <si>
    <t>21:0124:000958:0001:0001:01</t>
  </si>
  <si>
    <t>082K  :777068:9E:------:--</t>
  </si>
  <si>
    <t>21:0265:001132</t>
  </si>
  <si>
    <t>082K  :777069:00:------:--</t>
  </si>
  <si>
    <t>21:0265:001133</t>
  </si>
  <si>
    <t>21:0124:000959</t>
  </si>
  <si>
    <t>21:0124:000959:0001:0001:00</t>
  </si>
  <si>
    <t>082K  :777070:00:------:--</t>
  </si>
  <si>
    <t>21:0265:001134</t>
  </si>
  <si>
    <t>21:0124:000960</t>
  </si>
  <si>
    <t>21:0124:000960:0001:0001:00</t>
  </si>
  <si>
    <t>082K  :777071:00:------:--</t>
  </si>
  <si>
    <t>21:0265:001135</t>
  </si>
  <si>
    <t>21:0124:000961</t>
  </si>
  <si>
    <t>21:0124:000961:0001:0001:00</t>
  </si>
  <si>
    <t>082K  :777072:00:------:--</t>
  </si>
  <si>
    <t>21:0265:001136</t>
  </si>
  <si>
    <t>21:0124:000962</t>
  </si>
  <si>
    <t>21:0124:000962:0001:0001:00</t>
  </si>
  <si>
    <t>082K  :777073:00:------:--</t>
  </si>
  <si>
    <t>21:0265:001137</t>
  </si>
  <si>
    <t>21:0124:000963</t>
  </si>
  <si>
    <t>21:0124:000963:0001:0001:00</t>
  </si>
  <si>
    <t>082K  :777074:10:------:--</t>
  </si>
  <si>
    <t>21:0265:001138</t>
  </si>
  <si>
    <t>21:0124:000964</t>
  </si>
  <si>
    <t>21:0124:000964:0001:0001:00</t>
  </si>
  <si>
    <t>082K  :777075:20:777074:10</t>
  </si>
  <si>
    <t>21:0265:001139</t>
  </si>
  <si>
    <t>21:0124:000964:0002:0001:00</t>
  </si>
  <si>
    <t>082K  :777076:00:------:--</t>
  </si>
  <si>
    <t>21:0265:001140</t>
  </si>
  <si>
    <t>21:0124:000965</t>
  </si>
  <si>
    <t>21:0124:000965:0001:0001:00</t>
  </si>
  <si>
    <t>082K  :777077:00:------:--</t>
  </si>
  <si>
    <t>21:0265:001141</t>
  </si>
  <si>
    <t>21:0124:000966</t>
  </si>
  <si>
    <t>21:0124:000966:0001:0001:00</t>
  </si>
  <si>
    <t>082K  :777078:00:------:--</t>
  </si>
  <si>
    <t>21:0265:001142</t>
  </si>
  <si>
    <t>21:0124:000967</t>
  </si>
  <si>
    <t>21:0124:000967:0001:0001:00</t>
  </si>
  <si>
    <t>082K  :777079:00:------:--</t>
  </si>
  <si>
    <t>21:0265:001143</t>
  </si>
  <si>
    <t>21:0124:000968</t>
  </si>
  <si>
    <t>21:0124:000968:0001:0001:00</t>
  </si>
  <si>
    <t>082K  :777080:00:------:--</t>
  </si>
  <si>
    <t>21:0265:001144</t>
  </si>
  <si>
    <t>21:0124:000969</t>
  </si>
  <si>
    <t>21:0124:000969:0001:0001:00</t>
  </si>
  <si>
    <t>082K  :777081:80:777095:10</t>
  </si>
  <si>
    <t>21:0265:001145</t>
  </si>
  <si>
    <t>21:0124:000982</t>
  </si>
  <si>
    <t>21:0124:000982:0001:0001:02</t>
  </si>
  <si>
    <t>082K  :777082:00:------:--</t>
  </si>
  <si>
    <t>21:0265:001146</t>
  </si>
  <si>
    <t>21:0124:000970</t>
  </si>
  <si>
    <t>21:0124:000970:0001:0001:00</t>
  </si>
  <si>
    <t>082K  :777083:00:------:--</t>
  </si>
  <si>
    <t>21:0265:001147</t>
  </si>
  <si>
    <t>21:0124:000971</t>
  </si>
  <si>
    <t>21:0124:000971:0001:0001:00</t>
  </si>
  <si>
    <t>082K  :777084:00:------:--</t>
  </si>
  <si>
    <t>21:0265:001148</t>
  </si>
  <si>
    <t>21:0124:000972</t>
  </si>
  <si>
    <t>21:0124:000972:0001:0001:00</t>
  </si>
  <si>
    <t>082K  :777085:00:------:--</t>
  </si>
  <si>
    <t>21:0265:001149</t>
  </si>
  <si>
    <t>21:0124:000973</t>
  </si>
  <si>
    <t>21:0124:000973:0001:0001:00</t>
  </si>
  <si>
    <t>082K  :777086:9E:------:--</t>
  </si>
  <si>
    <t>21:0265:001150</t>
  </si>
  <si>
    <t>082K  :777087:00:------:--</t>
  </si>
  <si>
    <t>21:0265:001151</t>
  </si>
  <si>
    <t>21:0124:000974</t>
  </si>
  <si>
    <t>21:0124:000974:0001:0001:00</t>
  </si>
  <si>
    <t>082K  :777088:00:------:--</t>
  </si>
  <si>
    <t>21:0265:001152</t>
  </si>
  <si>
    <t>21:0124:000975</t>
  </si>
  <si>
    <t>21:0124:000975:0001:0001:00</t>
  </si>
  <si>
    <t>082K  :777089:00:------:--</t>
  </si>
  <si>
    <t>21:0265:001153</t>
  </si>
  <si>
    <t>21:0124:000976</t>
  </si>
  <si>
    <t>21:0124:000976:0001:0001:00</t>
  </si>
  <si>
    <t>082K  :777090:00:------:--</t>
  </si>
  <si>
    <t>21:0265:001154</t>
  </si>
  <si>
    <t>21:0124:000977</t>
  </si>
  <si>
    <t>21:0124:000977:0001:0001:00</t>
  </si>
  <si>
    <t>082K  :777091:00:------:--</t>
  </si>
  <si>
    <t>21:0265:001155</t>
  </si>
  <si>
    <t>21:0124:000978</t>
  </si>
  <si>
    <t>21:0124:000978:0001:0001:00</t>
  </si>
  <si>
    <t>082K  :777092:00:------:--</t>
  </si>
  <si>
    <t>21:0265:001156</t>
  </si>
  <si>
    <t>21:0124:000979</t>
  </si>
  <si>
    <t>21:0124:000979:0001:0001:00</t>
  </si>
  <si>
    <t>082K  :777093:00:------:--</t>
  </si>
  <si>
    <t>21:0265:001157</t>
  </si>
  <si>
    <t>21:0124:000980</t>
  </si>
  <si>
    <t>21:0124:000980:0001:0001:00</t>
  </si>
  <si>
    <t>082K  :777094:00:------:--</t>
  </si>
  <si>
    <t>21:0265:001158</t>
  </si>
  <si>
    <t>21:0124:000981</t>
  </si>
  <si>
    <t>21:0124:000981:0001:0001:00</t>
  </si>
  <si>
    <t>082K  :777095:10:------:--</t>
  </si>
  <si>
    <t>21:0265:001159</t>
  </si>
  <si>
    <t>21:0124:000982:0001:0001:01</t>
  </si>
  <si>
    <t>082K  :777096:20:777095:10</t>
  </si>
  <si>
    <t>21:0265:001160</t>
  </si>
  <si>
    <t>21:0124:000982:0002:0001:00</t>
  </si>
  <si>
    <t>082K  :777097:00:------:--</t>
  </si>
  <si>
    <t>21:0265:001161</t>
  </si>
  <si>
    <t>21:0124:000983</t>
  </si>
  <si>
    <t>21:0124:000983:0001:0001:00</t>
  </si>
  <si>
    <t>082K  :777098:00:------:--</t>
  </si>
  <si>
    <t>21:0265:001162</t>
  </si>
  <si>
    <t>21:0124:000984</t>
  </si>
  <si>
    <t>21:0124:000984:0001:0001:00</t>
  </si>
  <si>
    <t>082K  :777099:00:------:--</t>
  </si>
  <si>
    <t>21:0265:001163</t>
  </si>
  <si>
    <t>21:0124:000985</t>
  </si>
  <si>
    <t>21:0124:000985:0001:0001:00</t>
  </si>
  <si>
    <t>082K  :777100:00:------:--</t>
  </si>
  <si>
    <t>21:0265:001164</t>
  </si>
  <si>
    <t>21:0124:000986</t>
  </si>
  <si>
    <t>21:0124:000986:0001:0001:00</t>
  </si>
  <si>
    <t>082K  :777101:80:777103:00</t>
  </si>
  <si>
    <t>21:0265:001165</t>
  </si>
  <si>
    <t>21:0124:000988</t>
  </si>
  <si>
    <t>21:0124:000988:0001:0001:02</t>
  </si>
  <si>
    <t>082K  :777102:00:------:--</t>
  </si>
  <si>
    <t>21:0265:001166</t>
  </si>
  <si>
    <t>21:0124:000987</t>
  </si>
  <si>
    <t>21:0124:000987:0001:0001:00</t>
  </si>
  <si>
    <t>082K  :777103:00:------:--</t>
  </si>
  <si>
    <t>21:0265:001167</t>
  </si>
  <si>
    <t>21:0124:000988:0001:0001:01</t>
  </si>
  <si>
    <t>082K  :777104:00:------:--</t>
  </si>
  <si>
    <t>21:0265:001168</t>
  </si>
  <si>
    <t>21:0124:000989</t>
  </si>
  <si>
    <t>21:0124:000989:0001:0001:00</t>
  </si>
  <si>
    <t>082K  :777105:00:------:--</t>
  </si>
  <si>
    <t>21:0265:001169</t>
  </si>
  <si>
    <t>21:0124:000990</t>
  </si>
  <si>
    <t>21:0124:000990:0001:0001:00</t>
  </si>
  <si>
    <t>082K  :777106:10:------:--</t>
  </si>
  <si>
    <t>21:0265:001170</t>
  </si>
  <si>
    <t>21:0124:000991</t>
  </si>
  <si>
    <t>21:0124:000991:0001:0001:00</t>
  </si>
  <si>
    <t>082K  :777107:20:777106:10</t>
  </si>
  <si>
    <t>21:0265:001171</t>
  </si>
  <si>
    <t>21:0124:000991:0002:0001:00</t>
  </si>
  <si>
    <t>082K  :777108:00:------:--</t>
  </si>
  <si>
    <t>21:0265:001172</t>
  </si>
  <si>
    <t>21:0124:000992</t>
  </si>
  <si>
    <t>21:0124:000992:0001:0001:00</t>
  </si>
  <si>
    <t>082K  :777109:00:------:--</t>
  </si>
  <si>
    <t>21:0265:001173</t>
  </si>
  <si>
    <t>21:0124:000993</t>
  </si>
  <si>
    <t>21:0124:000993:0001:0001:00</t>
  </si>
  <si>
    <t>082K  :777110:00:------:--</t>
  </si>
  <si>
    <t>21:0265:001174</t>
  </si>
  <si>
    <t>21:0124:000994</t>
  </si>
  <si>
    <t>21:0124:000994:0001:0001:00</t>
  </si>
  <si>
    <t>082K  :777111:00:------:--</t>
  </si>
  <si>
    <t>21:0265:001175</t>
  </si>
  <si>
    <t>21:0124:000995</t>
  </si>
  <si>
    <t>21:0124:000995:0001:0001:00</t>
  </si>
  <si>
    <t>082K  :777112:00:------:--</t>
  </si>
  <si>
    <t>21:0265:001176</t>
  </si>
  <si>
    <t>21:0124:000996</t>
  </si>
  <si>
    <t>21:0124:000996:0001:0001:00</t>
  </si>
  <si>
    <t>082K  :777113:00:------:--</t>
  </si>
  <si>
    <t>21:0265:001177</t>
  </si>
  <si>
    <t>21:0124:000997</t>
  </si>
  <si>
    <t>21:0124:000997:0001:0001:00</t>
  </si>
  <si>
    <t>082K  :777114:00:------:--</t>
  </si>
  <si>
    <t>21:0265:001178</t>
  </si>
  <si>
    <t>21:0124:000998</t>
  </si>
  <si>
    <t>21:0124:000998:0001:0001:00</t>
  </si>
  <si>
    <t>082K  :777115:00:------:--</t>
  </si>
  <si>
    <t>21:0265:001179</t>
  </si>
  <si>
    <t>21:0124:000999</t>
  </si>
  <si>
    <t>21:0124:000999:0001:0001:00</t>
  </si>
  <si>
    <t>082K  :777116:00:------:--</t>
  </si>
  <si>
    <t>21:0265:001180</t>
  </si>
  <si>
    <t>21:0124:001000</t>
  </si>
  <si>
    <t>21:0124:001000:0001:0001:00</t>
  </si>
  <si>
    <t>082K  :777117:00:------:--</t>
  </si>
  <si>
    <t>21:0265:001181</t>
  </si>
  <si>
    <t>21:0124:001001</t>
  </si>
  <si>
    <t>21:0124:001001:0001:0001:00</t>
  </si>
  <si>
    <t>082K  :777118:00:------:--</t>
  </si>
  <si>
    <t>21:0265:001182</t>
  </si>
  <si>
    <t>21:0124:001002</t>
  </si>
  <si>
    <t>21:0124:001002:0001:0001:00</t>
  </si>
  <si>
    <t>082K  :777119:00:------:--</t>
  </si>
  <si>
    <t>21:0265:001183</t>
  </si>
  <si>
    <t>21:0124:001003</t>
  </si>
  <si>
    <t>21:0124:001003:0001:0001:00</t>
  </si>
  <si>
    <t>082K  :777120:9D:------:--</t>
  </si>
  <si>
    <t>21:0265:001184</t>
  </si>
  <si>
    <t>082K  :777121:80:777140:00</t>
  </si>
  <si>
    <t>21:0265:001185</t>
  </si>
  <si>
    <t>21:0124:001020</t>
  </si>
  <si>
    <t>21:0124:001020:0001:0001:02</t>
  </si>
  <si>
    <t>082K  :777122:9D:------:--</t>
  </si>
  <si>
    <t>21:0265:001186</t>
  </si>
  <si>
    <t>082K  :777123:00:------:--</t>
  </si>
  <si>
    <t>21:0265:001187</t>
  </si>
  <si>
    <t>21:0124:001004</t>
  </si>
  <si>
    <t>21:0124:001004:0001:0001:00</t>
  </si>
  <si>
    <t>082K  :777124:00:------:--</t>
  </si>
  <si>
    <t>21:0265:001188</t>
  </si>
  <si>
    <t>21:0124:001005</t>
  </si>
  <si>
    <t>21:0124:001005:0001:0001:00</t>
  </si>
  <si>
    <t>082K  :777125:00:------:--</t>
  </si>
  <si>
    <t>21:0265:001189</t>
  </si>
  <si>
    <t>21:0124:001006</t>
  </si>
  <si>
    <t>21:0124:001006:0001:0001:00</t>
  </si>
  <si>
    <t>082K  :777126:00:------:--</t>
  </si>
  <si>
    <t>21:0265:001190</t>
  </si>
  <si>
    <t>21:0124:001007</t>
  </si>
  <si>
    <t>21:0124:001007:0001:0001:00</t>
  </si>
  <si>
    <t>082K  :777127:10:------:--</t>
  </si>
  <si>
    <t>21:0265:001191</t>
  </si>
  <si>
    <t>21:0124:001008</t>
  </si>
  <si>
    <t>21:0124:001008:0001:0001:00</t>
  </si>
  <si>
    <t>082K  :777128:20:777127:10</t>
  </si>
  <si>
    <t>21:0265:001192</t>
  </si>
  <si>
    <t>21:0124:001008:0002:0001:00</t>
  </si>
  <si>
    <t>082K  :777129:00:------:--</t>
  </si>
  <si>
    <t>21:0265:001193</t>
  </si>
  <si>
    <t>21:0124:001009</t>
  </si>
  <si>
    <t>21:0124:001009:0001:0001:00</t>
  </si>
  <si>
    <t>082K  :777130:00:------:--</t>
  </si>
  <si>
    <t>21:0265:001194</t>
  </si>
  <si>
    <t>21:0124:001010</t>
  </si>
  <si>
    <t>21:0124:001010:0001:0001:00</t>
  </si>
  <si>
    <t>082K  :777131:00:------:--</t>
  </si>
  <si>
    <t>21:0265:001195</t>
  </si>
  <si>
    <t>21:0124:001011</t>
  </si>
  <si>
    <t>21:0124:001011:0001:0001:00</t>
  </si>
  <si>
    <t>082K  :777132:00:------:--</t>
  </si>
  <si>
    <t>21:0265:001196</t>
  </si>
  <si>
    <t>21:0124:001012</t>
  </si>
  <si>
    <t>21:0124:001012:0001:0001:00</t>
  </si>
  <si>
    <t>082K  :777133:00:------:--</t>
  </si>
  <si>
    <t>21:0265:001197</t>
  </si>
  <si>
    <t>21:0124:001013</t>
  </si>
  <si>
    <t>21:0124:001013:0001:0001:00</t>
  </si>
  <si>
    <t>082K  :777134:00:------:--</t>
  </si>
  <si>
    <t>21:0265:001198</t>
  </si>
  <si>
    <t>21:0124:001014</t>
  </si>
  <si>
    <t>21:0124:001014:0001:0001:00</t>
  </si>
  <si>
    <t>082K  :777135:00:------:--</t>
  </si>
  <si>
    <t>21:0265:001199</t>
  </si>
  <si>
    <t>21:0124:001015</t>
  </si>
  <si>
    <t>21:0124:001015:0001:0001:00</t>
  </si>
  <si>
    <t>082K  :777136:00:------:--</t>
  </si>
  <si>
    <t>21:0265:001200</t>
  </si>
  <si>
    <t>21:0124:001016</t>
  </si>
  <si>
    <t>21:0124:001016:0001:0001:00</t>
  </si>
  <si>
    <t>082K  :777137:00:------:--</t>
  </si>
  <si>
    <t>21:0265:001201</t>
  </si>
  <si>
    <t>21:0124:001017</t>
  </si>
  <si>
    <t>21:0124:001017:0001:0001:00</t>
  </si>
  <si>
    <t>082K  :777138:00:------:--</t>
  </si>
  <si>
    <t>21:0265:001202</t>
  </si>
  <si>
    <t>21:0124:001018</t>
  </si>
  <si>
    <t>21:0124:001018:0001:0001:00</t>
  </si>
  <si>
    <t>082K  :777139:00:------:--</t>
  </si>
  <si>
    <t>21:0265:001203</t>
  </si>
  <si>
    <t>21:0124:001019</t>
  </si>
  <si>
    <t>21:0124:001019:0001:0001:00</t>
  </si>
  <si>
    <t>082K  :777140:00:------:--</t>
  </si>
  <si>
    <t>21:0265:001204</t>
  </si>
  <si>
    <t>21:0124:001020:0001:0001:01</t>
  </si>
  <si>
    <t>082K  :777141:80:777156:00</t>
  </si>
  <si>
    <t>21:0265:001205</t>
  </si>
  <si>
    <t>21:0124:001033</t>
  </si>
  <si>
    <t>21:0124:001033:0001:0001:02</t>
  </si>
  <si>
    <t>082K  :777142:00:------:--</t>
  </si>
  <si>
    <t>21:0265:001206</t>
  </si>
  <si>
    <t>21:0124:001021</t>
  </si>
  <si>
    <t>21:0124:001021:0001:0001:00</t>
  </si>
  <si>
    <t>082K  :777143:00:------:--</t>
  </si>
  <si>
    <t>21:0265:001207</t>
  </si>
  <si>
    <t>21:0124:001022</t>
  </si>
  <si>
    <t>21:0124:001022:0001:0001:00</t>
  </si>
  <si>
    <t>082K  :777144:00:------:--</t>
  </si>
  <si>
    <t>21:0265:001208</t>
  </si>
  <si>
    <t>21:0124:001023</t>
  </si>
  <si>
    <t>21:0124:001023:0001:0001:00</t>
  </si>
  <si>
    <t>082K  :777145:00:------:--</t>
  </si>
  <si>
    <t>21:0265:001209</t>
  </si>
  <si>
    <t>21:0124:001024</t>
  </si>
  <si>
    <t>21:0124:001024:0001:0001:00</t>
  </si>
  <si>
    <t>082K  :777146:00:------:--</t>
  </si>
  <si>
    <t>21:0265:001210</t>
  </si>
  <si>
    <t>21:0124:001025</t>
  </si>
  <si>
    <t>21:0124:001025:0001:0001:00</t>
  </si>
  <si>
    <t>082K  :777147:00:------:--</t>
  </si>
  <si>
    <t>21:0265:001211</t>
  </si>
  <si>
    <t>21:0124:001026</t>
  </si>
  <si>
    <t>21:0124:001026:0001:0001:00</t>
  </si>
  <si>
    <t>082K  :777148:00:------:--</t>
  </si>
  <si>
    <t>21:0265:001212</t>
  </si>
  <si>
    <t>21:0124:001027</t>
  </si>
  <si>
    <t>21:0124:001027:0001:0001:00</t>
  </si>
  <si>
    <t>082K  :777149:00:------:--</t>
  </si>
  <si>
    <t>21:0265:001213</t>
  </si>
  <si>
    <t>21:0124:001028</t>
  </si>
  <si>
    <t>21:0124:001028:0001:0001:00</t>
  </si>
  <si>
    <t>082K  :777150:00:------:--</t>
  </si>
  <si>
    <t>21:0265:001214</t>
  </si>
  <si>
    <t>21:0124:001029</t>
  </si>
  <si>
    <t>21:0124:001029:0001:0001:00</t>
  </si>
  <si>
    <t>082K  :777151:10:------:--</t>
  </si>
  <si>
    <t>21:0265:001215</t>
  </si>
  <si>
    <t>21:0124:001030</t>
  </si>
  <si>
    <t>21:0124:001030:0001:0001:00</t>
  </si>
  <si>
    <t>082K  :777152:20:777151:10</t>
  </si>
  <si>
    <t>21:0265:001216</t>
  </si>
  <si>
    <t>21:0124:001030:0002:0001:00</t>
  </si>
  <si>
    <t>082K  :777153:9D:------:--</t>
  </si>
  <si>
    <t>21:0265:001217</t>
  </si>
  <si>
    <t>082K  :777154:00:------:--</t>
  </si>
  <si>
    <t>21:0265:001218</t>
  </si>
  <si>
    <t>21:0124:001031</t>
  </si>
  <si>
    <t>21:0124:001031:0001:0001:00</t>
  </si>
  <si>
    <t>082K  :777155:00:------:--</t>
  </si>
  <si>
    <t>21:0265:001219</t>
  </si>
  <si>
    <t>21:0124:001032</t>
  </si>
  <si>
    <t>21:0124:001032:0001:0001:00</t>
  </si>
  <si>
    <t>082K  :777156:00:------:--</t>
  </si>
  <si>
    <t>21:0265:001220</t>
  </si>
  <si>
    <t>21:0124:001033:0001:0001:01</t>
  </si>
  <si>
    <t>082K  :777157:00:------:--</t>
  </si>
  <si>
    <t>21:0265:001221</t>
  </si>
  <si>
    <t>21:0124:001034</t>
  </si>
  <si>
    <t>21:0124:001034:0001:0001:00</t>
  </si>
  <si>
    <t>082K  :779001:80:779012:00</t>
  </si>
  <si>
    <t>21:0265:001222</t>
  </si>
  <si>
    <t>21:0124:001044</t>
  </si>
  <si>
    <t>21:0124:001044:0001:0001:02</t>
  </si>
  <si>
    <t>082K  :779002:00:------:--</t>
  </si>
  <si>
    <t>21:0265:001223</t>
  </si>
  <si>
    <t>21:0124:001035</t>
  </si>
  <si>
    <t>21:0124:001035:0001:0001:00</t>
  </si>
  <si>
    <t>082K  :779003:00:------:--</t>
  </si>
  <si>
    <t>21:0265:001224</t>
  </si>
  <si>
    <t>21:0124:001036</t>
  </si>
  <si>
    <t>21:0124:001036:0001:0001:00</t>
  </si>
  <si>
    <t>082K  :779004:00:------:--</t>
  </si>
  <si>
    <t>21:0265:001225</t>
  </si>
  <si>
    <t>21:0124:001037</t>
  </si>
  <si>
    <t>21:0124:001037:0001:0001:00</t>
  </si>
  <si>
    <t>082K  :779005:91:------:--</t>
  </si>
  <si>
    <t>21:0265:001226</t>
  </si>
  <si>
    <t>082K  :779006:00:------:--</t>
  </si>
  <si>
    <t>21:0265:001227</t>
  </si>
  <si>
    <t>21:0124:001038</t>
  </si>
  <si>
    <t>21:0124:001038:0001:0001:00</t>
  </si>
  <si>
    <t>082K  :779007:00:------:--</t>
  </si>
  <si>
    <t>21:0265:001228</t>
  </si>
  <si>
    <t>21:0124:001039</t>
  </si>
  <si>
    <t>21:0124:001039:0001:0001:00</t>
  </si>
  <si>
    <t>082K  :779008:00:------:--</t>
  </si>
  <si>
    <t>21:0265:001229</t>
  </si>
  <si>
    <t>21:0124:001040</t>
  </si>
  <si>
    <t>21:0124:001040:0001:0001:00</t>
  </si>
  <si>
    <t>082K  :779009:00:------:--</t>
  </si>
  <si>
    <t>21:0265:001230</t>
  </si>
  <si>
    <t>21:0124:001041</t>
  </si>
  <si>
    <t>21:0124:001041:0001:0001:00</t>
  </si>
  <si>
    <t>082K  :779010:00:------:--</t>
  </si>
  <si>
    <t>21:0265:001231</t>
  </si>
  <si>
    <t>21:0124:001042</t>
  </si>
  <si>
    <t>21:0124:001042:0001:0001:00</t>
  </si>
  <si>
    <t>082K  :779011:00:------:--</t>
  </si>
  <si>
    <t>21:0265:001232</t>
  </si>
  <si>
    <t>21:0124:001043</t>
  </si>
  <si>
    <t>21:0124:001043:0001:0001:00</t>
  </si>
  <si>
    <t>082K  :779012:00:------:--</t>
  </si>
  <si>
    <t>21:0265:001233</t>
  </si>
  <si>
    <t>21:0124:001044:0001:0001:01</t>
  </si>
  <si>
    <t>082K  :779013:00:------:--</t>
  </si>
  <si>
    <t>21:0265:001234</t>
  </si>
  <si>
    <t>21:0124:001045</t>
  </si>
  <si>
    <t>21:0124:001045:0001:0001:00</t>
  </si>
  <si>
    <t>082K  :779014:00:------:--</t>
  </si>
  <si>
    <t>21:0265:001235</t>
  </si>
  <si>
    <t>21:0124:001046</t>
  </si>
  <si>
    <t>21:0124:001046:0001:0001:00</t>
  </si>
  <si>
    <t>082K  :779015:00:------:--</t>
  </si>
  <si>
    <t>21:0265:001236</t>
  </si>
  <si>
    <t>21:0124:001047</t>
  </si>
  <si>
    <t>21:0124:001047:0001:0001:00</t>
  </si>
  <si>
    <t>082K  :779016:00:------:--</t>
  </si>
  <si>
    <t>21:0265:001237</t>
  </si>
  <si>
    <t>21:0124:001048</t>
  </si>
  <si>
    <t>21:0124:001048:0001:0001:00</t>
  </si>
  <si>
    <t>082K  :779017:00:------:--</t>
  </si>
  <si>
    <t>21:0265:001238</t>
  </si>
  <si>
    <t>21:0124:001049</t>
  </si>
  <si>
    <t>21:0124:001049:0001:0001:00</t>
  </si>
  <si>
    <t>082K  :779018:10:------:--</t>
  </si>
  <si>
    <t>21:0265:001239</t>
  </si>
  <si>
    <t>21:0124:001050</t>
  </si>
  <si>
    <t>21:0124:001050:0001:0001:00</t>
  </si>
  <si>
    <t>082K  :779019:20:779018:10</t>
  </si>
  <si>
    <t>21:0265:001240</t>
  </si>
  <si>
    <t>21:0124:001050:0002:0001:00</t>
  </si>
  <si>
    <t>082K  :779020:00:------:--</t>
  </si>
  <si>
    <t>21:0265:001241</t>
  </si>
  <si>
    <t>21:0124:001051</t>
  </si>
  <si>
    <t>21:0124:001051:0001:0001:00</t>
  </si>
  <si>
    <t>082K  :779021:80:779040:00</t>
  </si>
  <si>
    <t>21:0265:001242</t>
  </si>
  <si>
    <t>21:0124:001068</t>
  </si>
  <si>
    <t>21:0124:001068:0001:0001:02</t>
  </si>
  <si>
    <t>082K  :779022:00:------:--</t>
  </si>
  <si>
    <t>21:0265:001243</t>
  </si>
  <si>
    <t>21:0124:001052</t>
  </si>
  <si>
    <t>21:0124:001052:0001:0001:00</t>
  </si>
  <si>
    <t>082K  :779023:00:------:--</t>
  </si>
  <si>
    <t>21:0265:001244</t>
  </si>
  <si>
    <t>21:0124:001053</t>
  </si>
  <si>
    <t>21:0124:001053:0001:0001:00</t>
  </si>
  <si>
    <t>082K  :779024:00:------:--</t>
  </si>
  <si>
    <t>21:0265:001245</t>
  </si>
  <si>
    <t>21:0124:001054</t>
  </si>
  <si>
    <t>21:0124:001054:0001:0001:00</t>
  </si>
  <si>
    <t>082K  :779025:00:------:--</t>
  </si>
  <si>
    <t>21:0265:001246</t>
  </si>
  <si>
    <t>21:0124:001055</t>
  </si>
  <si>
    <t>21:0124:001055:0001:0001:00</t>
  </si>
  <si>
    <t>082K  :779026:00:------:--</t>
  </si>
  <si>
    <t>21:0265:001247</t>
  </si>
  <si>
    <t>21:0124:001056</t>
  </si>
  <si>
    <t>21:0124:001056:0001:0001:00</t>
  </si>
  <si>
    <t>082K  :779027:00:------:--</t>
  </si>
  <si>
    <t>21:0265:001248</t>
  </si>
  <si>
    <t>21:0124:001057</t>
  </si>
  <si>
    <t>21:0124:001057:0001:0001:00</t>
  </si>
  <si>
    <t>082K  :779028:00:------:--</t>
  </si>
  <si>
    <t>21:0265:001249</t>
  </si>
  <si>
    <t>21:0124:001058</t>
  </si>
  <si>
    <t>21:0124:001058:0001:0001:00</t>
  </si>
  <si>
    <t>082K  :779029:00:------:--</t>
  </si>
  <si>
    <t>21:0265:001250</t>
  </si>
  <si>
    <t>21:0124:001059</t>
  </si>
  <si>
    <t>21:0124:001059:0001:0001:00</t>
  </si>
  <si>
    <t>082K  :779030:00:------:--</t>
  </si>
  <si>
    <t>21:0265:001251</t>
  </si>
  <si>
    <t>21:0124:001060</t>
  </si>
  <si>
    <t>21:0124:001060:0001:0001:00</t>
  </si>
  <si>
    <t>082K  :779031:00:------:--</t>
  </si>
  <si>
    <t>21:0265:001252</t>
  </si>
  <si>
    <t>21:0124:001061</t>
  </si>
  <si>
    <t>21:0124:001061:0001:0001:00</t>
  </si>
  <si>
    <t>082K  :779032:91:------:--</t>
  </si>
  <si>
    <t>21:0265:001253</t>
  </si>
  <si>
    <t>082K  :779033:00:------:--</t>
  </si>
  <si>
    <t>21:0265:001254</t>
  </si>
  <si>
    <t>21:0124:001062</t>
  </si>
  <si>
    <t>21:0124:001062:0001:0001:00</t>
  </si>
  <si>
    <t>082K  :779034:00:------:--</t>
  </si>
  <si>
    <t>21:0265:001255</t>
  </si>
  <si>
    <t>21:0124:001063</t>
  </si>
  <si>
    <t>21:0124:001063:0001:0001:00</t>
  </si>
  <si>
    <t>082K  :779035:00:------:--</t>
  </si>
  <si>
    <t>21:0265:001256</t>
  </si>
  <si>
    <t>21:0124:001064</t>
  </si>
  <si>
    <t>21:0124:001064:0001:0001:00</t>
  </si>
  <si>
    <t>082K  :779036:10:------:--</t>
  </si>
  <si>
    <t>21:0265:001257</t>
  </si>
  <si>
    <t>21:0124:001065</t>
  </si>
  <si>
    <t>21:0124:001065:0001:0001:00</t>
  </si>
  <si>
    <t>082K  :779037:20:779036:10</t>
  </si>
  <si>
    <t>21:0265:001258</t>
  </si>
  <si>
    <t>21:0124:001065:0002:0001:00</t>
  </si>
  <si>
    <t>082K  :779038:00:------:--</t>
  </si>
  <si>
    <t>21:0265:001259</t>
  </si>
  <si>
    <t>21:0124:001066</t>
  </si>
  <si>
    <t>21:0124:001066:0001:0001:00</t>
  </si>
  <si>
    <t>082K  :779039:00:------:--</t>
  </si>
  <si>
    <t>21:0265:001260</t>
  </si>
  <si>
    <t>21:0124:001067</t>
  </si>
  <si>
    <t>21:0124:001067:0001:0001:00</t>
  </si>
  <si>
    <t>082K  :779040:00:------:--</t>
  </si>
  <si>
    <t>21:0265:001261</t>
  </si>
  <si>
    <t>21:0124:001068:0001:0001:01</t>
  </si>
  <si>
    <t>082K  :779041:80:779059:20</t>
  </si>
  <si>
    <t>21:0265:001262</t>
  </si>
  <si>
    <t>21:0124:001084</t>
  </si>
  <si>
    <t>21:0124:001084:0002:0001:02</t>
  </si>
  <si>
    <t>082K  :779042:00:------:--</t>
  </si>
  <si>
    <t>21:0265:001263</t>
  </si>
  <si>
    <t>21:0124:001069</t>
  </si>
  <si>
    <t>21:0124:001069:0001:0001:00</t>
  </si>
  <si>
    <t>082K  :779043:00:------:--</t>
  </si>
  <si>
    <t>21:0265:001264</t>
  </si>
  <si>
    <t>21:0124:001070</t>
  </si>
  <si>
    <t>21:0124:001070:0001:0001:00</t>
  </si>
  <si>
    <t>082K  :779044:00:------:--</t>
  </si>
  <si>
    <t>21:0265:001265</t>
  </si>
  <si>
    <t>21:0124:001071</t>
  </si>
  <si>
    <t>21:0124:001071:0001:0001:00</t>
  </si>
  <si>
    <t>082K  :779045:00:------:--</t>
  </si>
  <si>
    <t>21:0265:001266</t>
  </si>
  <si>
    <t>21:0124:001072</t>
  </si>
  <si>
    <t>21:0124:001072:0001:0001:00</t>
  </si>
  <si>
    <t>082K  :779046:00:------:--</t>
  </si>
  <si>
    <t>21:0265:001267</t>
  </si>
  <si>
    <t>21:0124:001073</t>
  </si>
  <si>
    <t>21:0124:001073:0001:0001:00</t>
  </si>
  <si>
    <t>082K  :779047:00:------:--</t>
  </si>
  <si>
    <t>21:0265:001268</t>
  </si>
  <si>
    <t>21:0124:001074</t>
  </si>
  <si>
    <t>21:0124:001074:0001:0001:00</t>
  </si>
  <si>
    <t>082K  :779048:00:------:--</t>
  </si>
  <si>
    <t>21:0265:001269</t>
  </si>
  <si>
    <t>21:0124:001075</t>
  </si>
  <si>
    <t>21:0124:001075:0001:0001:00</t>
  </si>
  <si>
    <t>082K  :779049:00:------:--</t>
  </si>
  <si>
    <t>21:0265:001270</t>
  </si>
  <si>
    <t>21:0124:001076</t>
  </si>
  <si>
    <t>21:0124:001076:0001:0001:00</t>
  </si>
  <si>
    <t>082K  :779050:91:------:--</t>
  </si>
  <si>
    <t>21:0265:001271</t>
  </si>
  <si>
    <t>082K  :779051:00:------:--</t>
  </si>
  <si>
    <t>21:0265:001272</t>
  </si>
  <si>
    <t>21:0124:001077</t>
  </si>
  <si>
    <t>21:0124:001077:0001:0001:00</t>
  </si>
  <si>
    <t>082K  :779052:00:------:--</t>
  </si>
  <si>
    <t>21:0265:001273</t>
  </si>
  <si>
    <t>21:0124:001078</t>
  </si>
  <si>
    <t>21:0124:001078:0001:0001:00</t>
  </si>
  <si>
    <t>082K  :779053:00:------:--</t>
  </si>
  <si>
    <t>21:0265:001274</t>
  </si>
  <si>
    <t>21:0124:001079</t>
  </si>
  <si>
    <t>21:0124:001079:0001:0001:00</t>
  </si>
  <si>
    <t>082K  :779054:00:------:--</t>
  </si>
  <si>
    <t>21:0265:001275</t>
  </si>
  <si>
    <t>21:0124:001080</t>
  </si>
  <si>
    <t>21:0124:001080:0001:0001:00</t>
  </si>
  <si>
    <t>082K  :779055:00:------:--</t>
  </si>
  <si>
    <t>21:0265:001276</t>
  </si>
  <si>
    <t>21:0124:001081</t>
  </si>
  <si>
    <t>21:0124:001081:0001:0001:00</t>
  </si>
  <si>
    <t>082K  :779056:00:------:--</t>
  </si>
  <si>
    <t>21:0265:001277</t>
  </si>
  <si>
    <t>21:0124:001082</t>
  </si>
  <si>
    <t>21:0124:001082:0001:0001:00</t>
  </si>
  <si>
    <t>082K  :779057:00:------:--</t>
  </si>
  <si>
    <t>21:0265:001278</t>
  </si>
  <si>
    <t>21:0124:001083</t>
  </si>
  <si>
    <t>21:0124:001083:0001:0001:00</t>
  </si>
  <si>
    <t>082K  :779058:10:------:--</t>
  </si>
  <si>
    <t>21:0265:001279</t>
  </si>
  <si>
    <t>21:0124:001084:0001:0001:00</t>
  </si>
  <si>
    <t>082K  :779059:20:779058:10</t>
  </si>
  <si>
    <t>21:0265:001280</t>
  </si>
  <si>
    <t>21:0124:001084:0002:0001:01</t>
  </si>
  <si>
    <t>082K  :779060:00:------:--</t>
  </si>
  <si>
    <t>21:0265:001281</t>
  </si>
  <si>
    <t>21:0124:001085</t>
  </si>
  <si>
    <t>21:0124:001085:0001:0001:00</t>
  </si>
  <si>
    <t>082K  :779061:80:779072:00</t>
  </si>
  <si>
    <t>21:0265:001282</t>
  </si>
  <si>
    <t>21:0124:001094</t>
  </si>
  <si>
    <t>21:0124:001094:0001:0001:02</t>
  </si>
  <si>
    <t>082K  :779062:00:------:--</t>
  </si>
  <si>
    <t>21:0265:001283</t>
  </si>
  <si>
    <t>21:0124:001086</t>
  </si>
  <si>
    <t>21:0124:001086:0001:0001:00</t>
  </si>
  <si>
    <t>082K  :779063:00:------:--</t>
  </si>
  <si>
    <t>21:0265:001284</t>
  </si>
  <si>
    <t>21:0124:001087</t>
  </si>
  <si>
    <t>21:0124:001087:0001:0001:00</t>
  </si>
  <si>
    <t>082K  :779064:00:------:--</t>
  </si>
  <si>
    <t>21:0265:001285</t>
  </si>
  <si>
    <t>21:0124:001088</t>
  </si>
  <si>
    <t>21:0124:001088:0001:0001:00</t>
  </si>
  <si>
    <t>082K  :779065:00:------:--</t>
  </si>
  <si>
    <t>21:0265:001286</t>
  </si>
  <si>
    <t>21:0124:001089</t>
  </si>
  <si>
    <t>21:0124:001089:0001:0001:00</t>
  </si>
  <si>
    <t>082K  :779066:10:------:--</t>
  </si>
  <si>
    <t>21:0265:001287</t>
  </si>
  <si>
    <t>21:0124:001090</t>
  </si>
  <si>
    <t>21:0124:001090:0001:0001:00</t>
  </si>
  <si>
    <t>082K  :779067:20:779066:10</t>
  </si>
  <si>
    <t>21:0265:001288</t>
  </si>
  <si>
    <t>21:0124:001090:0002:0001:00</t>
  </si>
  <si>
    <t>082K  :779068:00:------:--</t>
  </si>
  <si>
    <t>21:0265:001289</t>
  </si>
  <si>
    <t>21:0124:001091</t>
  </si>
  <si>
    <t>21:0124:001091:0001:0001:00</t>
  </si>
  <si>
    <t>082K  :779069:00:------:--</t>
  </si>
  <si>
    <t>21:0265:001290</t>
  </si>
  <si>
    <t>21:0124:001092</t>
  </si>
  <si>
    <t>21:0124:001092:0001:0001:00</t>
  </si>
  <si>
    <t>082K  :779070:9E:------:--</t>
  </si>
  <si>
    <t>21:0265:001291</t>
  </si>
  <si>
    <t>082K  :779071:00:------:--</t>
  </si>
  <si>
    <t>21:0265:001292</t>
  </si>
  <si>
    <t>21:0124:001093</t>
  </si>
  <si>
    <t>21:0124:001093:0001:0001:00</t>
  </si>
  <si>
    <t>082K  :779072:00:------:--</t>
  </si>
  <si>
    <t>21:0265:001293</t>
  </si>
  <si>
    <t>21:0124:001094:0001:0001:01</t>
  </si>
  <si>
    <t>082K  :779073:00:------:--</t>
  </si>
  <si>
    <t>21:0265:001294</t>
  </si>
  <si>
    <t>21:0124:001095</t>
  </si>
  <si>
    <t>21:0124:001095:0001:0001:00</t>
  </si>
  <si>
    <t>082K  :779074:00:------:--</t>
  </si>
  <si>
    <t>21:0265:001295</t>
  </si>
  <si>
    <t>21:0124:001096</t>
  </si>
  <si>
    <t>21:0124:001096:0001:0001:00</t>
  </si>
  <si>
    <t>082K  :779075:00:------:--</t>
  </si>
  <si>
    <t>21:0265:001296</t>
  </si>
  <si>
    <t>21:0124:001097</t>
  </si>
  <si>
    <t>21:0124:001097:0001:0001:00</t>
  </si>
  <si>
    <t>082K  :779076:00:------:--</t>
  </si>
  <si>
    <t>21:0265:001297</t>
  </si>
  <si>
    <t>21:0124:001098</t>
  </si>
  <si>
    <t>21:0124:001098:0001:0001:00</t>
  </si>
  <si>
    <t>082K  :779077:00:------:--</t>
  </si>
  <si>
    <t>21:0265:001298</t>
  </si>
  <si>
    <t>21:0124:001099</t>
  </si>
  <si>
    <t>21:0124:001099:0001:0001:00</t>
  </si>
  <si>
    <t>082K  :779078:00:------:--</t>
  </si>
  <si>
    <t>21:0265:001299</t>
  </si>
  <si>
    <t>21:0124:001100</t>
  </si>
  <si>
    <t>21:0124:001100:0001:0001:00</t>
  </si>
  <si>
    <t>082K  :779079:00:------:--</t>
  </si>
  <si>
    <t>21:0265:001300</t>
  </si>
  <si>
    <t>21:0124:001101</t>
  </si>
  <si>
    <t>21:0124:001101:0001:0001:00</t>
  </si>
  <si>
    <t>082K  :779080:00:------:--</t>
  </si>
  <si>
    <t>21:0265:001301</t>
  </si>
  <si>
    <t>21:0124:001102</t>
  </si>
  <si>
    <t>21:0124:001102:0001:0001:00</t>
  </si>
  <si>
    <t>082K  :779081:80:779091:00</t>
  </si>
  <si>
    <t>21:0265:001302</t>
  </si>
  <si>
    <t>21:0124:001110</t>
  </si>
  <si>
    <t>21:0124:001110:0001:0001:02</t>
  </si>
  <si>
    <t>082K  :779082:00:------:--</t>
  </si>
  <si>
    <t>21:0265:001303</t>
  </si>
  <si>
    <t>21:0124:001103</t>
  </si>
  <si>
    <t>21:0124:001103:0001:0001:00</t>
  </si>
  <si>
    <t>082K  :779083:00:------:--</t>
  </si>
  <si>
    <t>21:0265:001304</t>
  </si>
  <si>
    <t>21:0124:001104</t>
  </si>
  <si>
    <t>21:0124:001104:0001:0001:00</t>
  </si>
  <si>
    <t>082K  :779084:00:------:--</t>
  </si>
  <si>
    <t>21:0265:001305</t>
  </si>
  <si>
    <t>21:0124:001105</t>
  </si>
  <si>
    <t>21:0124:001105:0001:0001:00</t>
  </si>
  <si>
    <t>082K  :779085:00:------:--</t>
  </si>
  <si>
    <t>21:0265:001306</t>
  </si>
  <si>
    <t>21:0124:001106</t>
  </si>
  <si>
    <t>21:0124:001106:0001:0001:00</t>
  </si>
  <si>
    <t>082K  :779086:9E:------:--</t>
  </si>
  <si>
    <t>21:0265:001307</t>
  </si>
  <si>
    <t>082K  :779087:00:------:--</t>
  </si>
  <si>
    <t>21:0265:001308</t>
  </si>
  <si>
    <t>21:0124:001107</t>
  </si>
  <si>
    <t>21:0124:001107:0001:0001:00</t>
  </si>
  <si>
    <t>082K  :779088:00:------:--</t>
  </si>
  <si>
    <t>21:0265:001309</t>
  </si>
  <si>
    <t>21:0124:001108</t>
  </si>
  <si>
    <t>21:0124:001108:0001:0001:00</t>
  </si>
  <si>
    <t>082K  :779089:10:------:--</t>
  </si>
  <si>
    <t>21:0265:001310</t>
  </si>
  <si>
    <t>21:0124:001109</t>
  </si>
  <si>
    <t>21:0124:001109:0001:0001:00</t>
  </si>
  <si>
    <t>082K  :779090:20:779089:10</t>
  </si>
  <si>
    <t>21:0265:001311</t>
  </si>
  <si>
    <t>21:0124:001109:0002:0001:00</t>
  </si>
  <si>
    <t>082K  :779091:00:------:--</t>
  </si>
  <si>
    <t>21:0265:001312</t>
  </si>
  <si>
    <t>21:0124:001110:0001:0001:01</t>
  </si>
  <si>
    <t>082K  :779092:00:------:--</t>
  </si>
  <si>
    <t>21:0265:001313</t>
  </si>
  <si>
    <t>21:0124:001111</t>
  </si>
  <si>
    <t>21:0124:001111:0001:0001:00</t>
  </si>
  <si>
    <t>082K  :779093:00:------:--</t>
  </si>
  <si>
    <t>21:0265:001314</t>
  </si>
  <si>
    <t>21:0124:001112</t>
  </si>
  <si>
    <t>21:0124:001112:0001:0001:00</t>
  </si>
  <si>
    <t>082K  :779094:00:------:--</t>
  </si>
  <si>
    <t>21:0265:001315</t>
  </si>
  <si>
    <t>21:0124:001113</t>
  </si>
  <si>
    <t>21:0124:001113:0001:0001:00</t>
  </si>
  <si>
    <t>082K  :779095:00:------:--</t>
  </si>
  <si>
    <t>21:0265:001316</t>
  </si>
  <si>
    <t>21:0124:001114</t>
  </si>
  <si>
    <t>21:0124:001114:0001:0001:00</t>
  </si>
  <si>
    <t>082K  :779096:00:------:--</t>
  </si>
  <si>
    <t>21:0265:001317</t>
  </si>
  <si>
    <t>21:0124:001115</t>
  </si>
  <si>
    <t>21:0124:001115:0001:0001:00</t>
  </si>
  <si>
    <t>082K  :779097:00:------:--</t>
  </si>
  <si>
    <t>21:0265:001318</t>
  </si>
  <si>
    <t>21:0124:001116</t>
  </si>
  <si>
    <t>21:0124:001116:0001:0001:00</t>
  </si>
  <si>
    <t>082K  :779098:00:------:--</t>
  </si>
  <si>
    <t>21:0265:001319</t>
  </si>
  <si>
    <t>21:0124:001117</t>
  </si>
  <si>
    <t>21:0124:001117:0001:0001:00</t>
  </si>
  <si>
    <t>082K  :779099:00:------:--</t>
  </si>
  <si>
    <t>21:0265:001320</t>
  </si>
  <si>
    <t>21:0124:001118</t>
  </si>
  <si>
    <t>21:0124:001118:0001:0001:00</t>
  </si>
  <si>
    <t>082K  :779100:00:------:--</t>
  </si>
  <si>
    <t>21:0265:001321</t>
  </si>
  <si>
    <t>21:0124:001119</t>
  </si>
  <si>
    <t>21:0124:001119:0001:0001:00</t>
  </si>
  <si>
    <t>082K  :779101:80:779105:00</t>
  </si>
  <si>
    <t>21:0265:001322</t>
  </si>
  <si>
    <t>21:0124:001123</t>
  </si>
  <si>
    <t>21:0124:001123:0001:0001:02</t>
  </si>
  <si>
    <t>082K  :779102:00:------:--</t>
  </si>
  <si>
    <t>21:0265:001323</t>
  </si>
  <si>
    <t>21:0124:001120</t>
  </si>
  <si>
    <t>21:0124:001120:0001:0001:00</t>
  </si>
  <si>
    <t>082K  :779103:00:------:--</t>
  </si>
  <si>
    <t>21:0265:001324</t>
  </si>
  <si>
    <t>21:0124:001121</t>
  </si>
  <si>
    <t>21:0124:001121:0001:0001:00</t>
  </si>
  <si>
    <t>082K  :779104:00:------:--</t>
  </si>
  <si>
    <t>21:0265:001325</t>
  </si>
  <si>
    <t>21:0124:001122</t>
  </si>
  <si>
    <t>21:0124:001122:0001:0001:00</t>
  </si>
  <si>
    <t>082K  :779105:00:------:--</t>
  </si>
  <si>
    <t>21:0265:001326</t>
  </si>
  <si>
    <t>21:0124:001123:0001:0001:01</t>
  </si>
  <si>
    <t>082K  :779106:00:------:--</t>
  </si>
  <si>
    <t>21:0265:001327</t>
  </si>
  <si>
    <t>21:0124:001124</t>
  </si>
  <si>
    <t>21:0124:001124:0001:0001:00</t>
  </si>
  <si>
    <t>082K  :779107:00:------:--</t>
  </si>
  <si>
    <t>21:0265:001328</t>
  </si>
  <si>
    <t>21:0124:001125</t>
  </si>
  <si>
    <t>21:0124:001125:0001:0001:00</t>
  </si>
  <si>
    <t>082K  :779108:10:------:--</t>
  </si>
  <si>
    <t>21:0265:001329</t>
  </si>
  <si>
    <t>21:0124:001126</t>
  </si>
  <si>
    <t>21:0124:001126:0001:0001:00</t>
  </si>
  <si>
    <t>082K  :779109:20:779108:10</t>
  </si>
  <si>
    <t>21:0265:001330</t>
  </si>
  <si>
    <t>21:0124:001126:0002:0001:00</t>
  </si>
  <si>
    <t>082K  :779110:00:------:--</t>
  </si>
  <si>
    <t>21:0265:001331</t>
  </si>
  <si>
    <t>21:0124:001127</t>
  </si>
  <si>
    <t>21:0124:001127:0001:0001:00</t>
  </si>
  <si>
    <t>082K  :779111:00:------:--</t>
  </si>
  <si>
    <t>21:0265:001332</t>
  </si>
  <si>
    <t>21:0124:001128</t>
  </si>
  <si>
    <t>21:0124:001128:0001:0001:00</t>
  </si>
  <si>
    <t>082K  :779112:00:------:--</t>
  </si>
  <si>
    <t>21:0265:001333</t>
  </si>
  <si>
    <t>21:0124:001129</t>
  </si>
  <si>
    <t>21:0124:001129:0001:0001:00</t>
  </si>
  <si>
    <t>082K  :779113:00:------:--</t>
  </si>
  <si>
    <t>21:0265:001334</t>
  </si>
  <si>
    <t>21:0124:001130</t>
  </si>
  <si>
    <t>21:0124:001130:0001:0001:00</t>
  </si>
  <si>
    <t>082K  :779114:00:------:--</t>
  </si>
  <si>
    <t>21:0265:001335</t>
  </si>
  <si>
    <t>21:0124:001131</t>
  </si>
  <si>
    <t>21:0124:001131:0001:0001:00</t>
  </si>
  <si>
    <t>082K  :779115:00:------:--</t>
  </si>
  <si>
    <t>21:0265:001336</t>
  </si>
  <si>
    <t>21:0124:001132</t>
  </si>
  <si>
    <t>21:0124:001132:0001:0001:00</t>
  </si>
  <si>
    <t>082K  :779116:00:------:--</t>
  </si>
  <si>
    <t>21:0265:001337</t>
  </si>
  <si>
    <t>21:0124:001133</t>
  </si>
  <si>
    <t>21:0124:001133:0001:0001:00</t>
  </si>
  <si>
    <t>082K  :779117:00:------:--</t>
  </si>
  <si>
    <t>21:0265:001338</t>
  </si>
  <si>
    <t>21:0124:001134</t>
  </si>
  <si>
    <t>21:0124:001134:0001:0001:00</t>
  </si>
  <si>
    <t>082K  :779118:00:------:--</t>
  </si>
  <si>
    <t>21:0265:001339</t>
  </si>
  <si>
    <t>21:0124:001135</t>
  </si>
  <si>
    <t>21:0124:001135:0001:0001:00</t>
  </si>
  <si>
    <t>082K  :779119:9E:------:--</t>
  </si>
  <si>
    <t>21:0265:001340</t>
  </si>
  <si>
    <t>082K  :779120:00:------:--</t>
  </si>
  <si>
    <t>21:0265:001341</t>
  </si>
  <si>
    <t>21:0124:001136</t>
  </si>
  <si>
    <t>21:0124:001136:0001:0001:00</t>
  </si>
  <si>
    <t>082K  :779121:80:779135:20</t>
  </si>
  <si>
    <t>21:0265:001342</t>
  </si>
  <si>
    <t>21:0124:001148</t>
  </si>
  <si>
    <t>21:0124:001148:0002:0001:02</t>
  </si>
  <si>
    <t>082K  :779122:00:------:--</t>
  </si>
  <si>
    <t>21:0265:001343</t>
  </si>
  <si>
    <t>21:0124:001137</t>
  </si>
  <si>
    <t>21:0124:001137:0001:0001:00</t>
  </si>
  <si>
    <t>082K  :779123:00:------:--</t>
  </si>
  <si>
    <t>21:0265:001344</t>
  </si>
  <si>
    <t>21:0124:001138</t>
  </si>
  <si>
    <t>21:0124:001138:0001:0001:00</t>
  </si>
  <si>
    <t>082K  :779124:00:------:--</t>
  </si>
  <si>
    <t>21:0265:001345</t>
  </si>
  <si>
    <t>21:0124:001139</t>
  </si>
  <si>
    <t>21:0124:001139:0001:0001:00</t>
  </si>
  <si>
    <t>082K  :779125:00:------:--</t>
  </si>
  <si>
    <t>21:0265:001346</t>
  </si>
  <si>
    <t>21:0124:001140</t>
  </si>
  <si>
    <t>21:0124:001140:0001:0001:00</t>
  </si>
  <si>
    <t>082K  :779126:00:------:--</t>
  </si>
  <si>
    <t>21:0265:001347</t>
  </si>
  <si>
    <t>21:0124:001141</t>
  </si>
  <si>
    <t>21:0124:001141:0001:0001:00</t>
  </si>
  <si>
    <t>082K  :779127:00:------:--</t>
  </si>
  <si>
    <t>21:0265:001348</t>
  </si>
  <si>
    <t>21:0124:001142</t>
  </si>
  <si>
    <t>21:0124:001142:0001:0001:00</t>
  </si>
  <si>
    <t>082K  :779128:00:------:--</t>
  </si>
  <si>
    <t>21:0265:001349</t>
  </si>
  <si>
    <t>21:0124:001143</t>
  </si>
  <si>
    <t>21:0124:001143:0001:0001:00</t>
  </si>
  <si>
    <t>082K  :779129:00:------:--</t>
  </si>
  <si>
    <t>21:0265:001350</t>
  </si>
  <si>
    <t>21:0124:001144</t>
  </si>
  <si>
    <t>21:0124:001144:0001:0001:00</t>
  </si>
  <si>
    <t>082K  :779130:9D:------:--</t>
  </si>
  <si>
    <t>21:0265:001351</t>
  </si>
  <si>
    <t>082K  :779131:00:------:--</t>
  </si>
  <si>
    <t>21:0265:001352</t>
  </si>
  <si>
    <t>21:0124:001145</t>
  </si>
  <si>
    <t>21:0124:001145:0001:0001:00</t>
  </si>
  <si>
    <t>082K  :779132:00:------:--</t>
  </si>
  <si>
    <t>21:0265:001353</t>
  </si>
  <si>
    <t>21:0124:001146</t>
  </si>
  <si>
    <t>21:0124:001146:0001:0001:00</t>
  </si>
  <si>
    <t>082K  :779133:00:------:--</t>
  </si>
  <si>
    <t>21:0265:001354</t>
  </si>
  <si>
    <t>21:0124:001147</t>
  </si>
  <si>
    <t>21:0124:001147:0001:0001:00</t>
  </si>
  <si>
    <t>082K  :779134:10:------:--</t>
  </si>
  <si>
    <t>21:0265:001355</t>
  </si>
  <si>
    <t>21:0124:001148:0001:0001:00</t>
  </si>
  <si>
    <t>082K  :779135:20:779134:10</t>
  </si>
  <si>
    <t>21:0265:001356</t>
  </si>
  <si>
    <t>21:0124:001148:0002:0001:01</t>
  </si>
  <si>
    <t>082K  :779136:00:------:--</t>
  </si>
  <si>
    <t>21:0265:001357</t>
  </si>
  <si>
    <t>21:0124:001149</t>
  </si>
  <si>
    <t>21:0124:001149:0001:0001:00</t>
  </si>
  <si>
    <t>082K  :779137:00:------:--</t>
  </si>
  <si>
    <t>21:0265:001358</t>
  </si>
  <si>
    <t>21:0124:001150</t>
  </si>
  <si>
    <t>21:0124:001150:0001:0001:00</t>
  </si>
  <si>
    <t>082K  :779138:00:------:--</t>
  </si>
  <si>
    <t>21:0265:001359</t>
  </si>
  <si>
    <t>21:0124:001151</t>
  </si>
  <si>
    <t>21:0124:001151:0001:0001:00</t>
  </si>
  <si>
    <t>082K  :779139:00:------:--</t>
  </si>
  <si>
    <t>21:0265:001360</t>
  </si>
  <si>
    <t>21:0124:001152</t>
  </si>
  <si>
    <t>21:0124:001152:0001:0001:00</t>
  </si>
  <si>
    <t>082K  :779140:00:------:--</t>
  </si>
  <si>
    <t>21:0265:001361</t>
  </si>
  <si>
    <t>21:0124:001153</t>
  </si>
  <si>
    <t>21:0124:001153:0001:0001:00</t>
  </si>
  <si>
    <t>082K  :779141:80:779158:00</t>
  </si>
  <si>
    <t>21:0265:001362</t>
  </si>
  <si>
    <t>21:0124:001169</t>
  </si>
  <si>
    <t>21:0124:001169:0001:0001:02</t>
  </si>
  <si>
    <t>082K  :779142:00:------:--</t>
  </si>
  <si>
    <t>21:0265:001363</t>
  </si>
  <si>
    <t>21:0124:001154</t>
  </si>
  <si>
    <t>21:0124:001154:0001:0001:00</t>
  </si>
  <si>
    <t>082K  :779143:00:------:--</t>
  </si>
  <si>
    <t>21:0265:001364</t>
  </si>
  <si>
    <t>21:0124:001155</t>
  </si>
  <si>
    <t>21:0124:001155:0001:0001:00</t>
  </si>
  <si>
    <t>082K  :779144:00:------:--</t>
  </si>
  <si>
    <t>21:0265:001365</t>
  </si>
  <si>
    <t>21:0124:001156</t>
  </si>
  <si>
    <t>21:0124:001156:0001:0001:00</t>
  </si>
  <si>
    <t>082K  :779145:00:------:--</t>
  </si>
  <si>
    <t>21:0265:001366</t>
  </si>
  <si>
    <t>21:0124:001157</t>
  </si>
  <si>
    <t>21:0124:001157:0001:0001:00</t>
  </si>
  <si>
    <t>082K  :779146:00:------:--</t>
  </si>
  <si>
    <t>21:0265:001367</t>
  </si>
  <si>
    <t>21:0124:001158</t>
  </si>
  <si>
    <t>21:0124:001158:0001:0001:00</t>
  </si>
  <si>
    <t>082K  :779147:00:------:--</t>
  </si>
  <si>
    <t>21:0265:001368</t>
  </si>
  <si>
    <t>21:0124:001159</t>
  </si>
  <si>
    <t>21:0124:001159:0001:0001:00</t>
  </si>
  <si>
    <t>082K  :779148:00:------:--</t>
  </si>
  <si>
    <t>21:0265:001369</t>
  </si>
  <si>
    <t>21:0124:001160</t>
  </si>
  <si>
    <t>21:0124:001160:0001:0001:00</t>
  </si>
  <si>
    <t>082K  :779149:00:------:--</t>
  </si>
  <si>
    <t>21:0265:001370</t>
  </si>
  <si>
    <t>21:0124:001161</t>
  </si>
  <si>
    <t>21:0124:001161:0001:0001:00</t>
  </si>
  <si>
    <t>082K  :779150:00:------:--</t>
  </si>
  <si>
    <t>21:0265:001371</t>
  </si>
  <si>
    <t>21:0124:001162</t>
  </si>
  <si>
    <t>21:0124:001162:0001:0001:00</t>
  </si>
  <si>
    <t>082K  :779151:00:------:--</t>
  </si>
  <si>
    <t>21:0265:001372</t>
  </si>
  <si>
    <t>21:0124:001163</t>
  </si>
  <si>
    <t>21:0124:001163:0001:0001:00</t>
  </si>
  <si>
    <t>082K  :779152:00:------:--</t>
  </si>
  <si>
    <t>21:0265:001373</t>
  </si>
  <si>
    <t>21:0124:001164</t>
  </si>
  <si>
    <t>21:0124:001164:0001:0001:00</t>
  </si>
  <si>
    <t>082K  :779153:00:------:--</t>
  </si>
  <si>
    <t>21:0265:001374</t>
  </si>
  <si>
    <t>21:0124:001165</t>
  </si>
  <si>
    <t>21:0124:001165:0001:0001:00</t>
  </si>
  <si>
    <t>082K  :779154:00:------:--</t>
  </si>
  <si>
    <t>21:0265:001375</t>
  </si>
  <si>
    <t>21:0124:001166</t>
  </si>
  <si>
    <t>21:0124:001166:0001:0001:00</t>
  </si>
  <si>
    <t>082K  :779155:00:------:--</t>
  </si>
  <si>
    <t>21:0265:001376</t>
  </si>
  <si>
    <t>21:0124:001167</t>
  </si>
  <si>
    <t>21:0124:001167:0001:0001:00</t>
  </si>
  <si>
    <t>082K  :779156:10:------:--</t>
  </si>
  <si>
    <t>21:0265:001377</t>
  </si>
  <si>
    <t>21:0124:001168</t>
  </si>
  <si>
    <t>21:0124:001168:0001:0001:00</t>
  </si>
  <si>
    <t>082K  :779157:20:779156:10</t>
  </si>
  <si>
    <t>21:0265:001378</t>
  </si>
  <si>
    <t>21:0124:001168:0002:0001:00</t>
  </si>
  <si>
    <t>082K  :779158:00:------:--</t>
  </si>
  <si>
    <t>21:0265:001379</t>
  </si>
  <si>
    <t>21:0124:001169:0001:0001:01</t>
  </si>
  <si>
    <t>082K  :779159:9E:------:--</t>
  </si>
  <si>
    <t>21:0265:001380</t>
  </si>
  <si>
    <t>082K  :779160:00:------:--</t>
  </si>
  <si>
    <t>21:0265:001381</t>
  </si>
  <si>
    <t>21:0124:001170</t>
  </si>
  <si>
    <t>21:0124:001170:0001:0001:00</t>
  </si>
  <si>
    <t>082K  :779161:80:779169:00</t>
  </si>
  <si>
    <t>21:0265:001382</t>
  </si>
  <si>
    <t>21:0124:001177</t>
  </si>
  <si>
    <t>21:0124:001177:0001:0001:02</t>
  </si>
  <si>
    <t>082K  :779162:00:------:--</t>
  </si>
  <si>
    <t>21:0265:001383</t>
  </si>
  <si>
    <t>21:0124:001171</t>
  </si>
  <si>
    <t>21:0124:001171:0001:0001:00</t>
  </si>
  <si>
    <t>082K  :779163:00:------:--</t>
  </si>
  <si>
    <t>21:0265:001384</t>
  </si>
  <si>
    <t>21:0124:001172</t>
  </si>
  <si>
    <t>21:0124:001172:0001:0001:00</t>
  </si>
  <si>
    <t>082K  :779164:00:------:--</t>
  </si>
  <si>
    <t>21:0265:001385</t>
  </si>
  <si>
    <t>21:0124:001173</t>
  </si>
  <si>
    <t>21:0124:001173:0001:0001:00</t>
  </si>
  <si>
    <t>082K  :779165:9D:------:--</t>
  </si>
  <si>
    <t>21:0265:001386</t>
  </si>
  <si>
    <t>082K  :779166:00:------:--</t>
  </si>
  <si>
    <t>21:0265:001387</t>
  </si>
  <si>
    <t>21:0124:001174</t>
  </si>
  <si>
    <t>21:0124:001174:0001:0001:00</t>
  </si>
  <si>
    <t>082K  :779167:00:------:--</t>
  </si>
  <si>
    <t>21:0265:001388</t>
  </si>
  <si>
    <t>21:0124:001175</t>
  </si>
  <si>
    <t>21:0124:001175:0001:0001:00</t>
  </si>
  <si>
    <t>082K  :779168:00:------:--</t>
  </si>
  <si>
    <t>21:0265:001389</t>
  </si>
  <si>
    <t>21:0124:001176</t>
  </si>
  <si>
    <t>21:0124:001176:0001:0001:00</t>
  </si>
  <si>
    <t>082K  :779169:00:------:--</t>
  </si>
  <si>
    <t>21:0265:001390</t>
  </si>
  <si>
    <t>21:0124:001177:0001:0001:01</t>
  </si>
  <si>
    <t>082K  :779170:00:------:--</t>
  </si>
  <si>
    <t>21:0265:001391</t>
  </si>
  <si>
    <t>21:0124:001178</t>
  </si>
  <si>
    <t>21:0124:001178:0001:0001:00</t>
  </si>
  <si>
    <t>082K  :779171:00:------:--</t>
  </si>
  <si>
    <t>21:0265:001392</t>
  </si>
  <si>
    <t>21:0124:001179</t>
  </si>
  <si>
    <t>21:0124:001179:0001:0001:00</t>
  </si>
  <si>
    <t>082K  :779172:00:------:--</t>
  </si>
  <si>
    <t>21:0265:001393</t>
  </si>
  <si>
    <t>21:0124:001180</t>
  </si>
  <si>
    <t>21:0124:001180:0001:0001:00</t>
  </si>
  <si>
    <t>082K  :779173:00:------:--</t>
  </si>
  <si>
    <t>21:0265:001394</t>
  </si>
  <si>
    <t>21:0124:001181</t>
  </si>
  <si>
    <t>21:0124:001181:0001:0001:00</t>
  </si>
  <si>
    <t>082K  :779174:00:------:--</t>
  </si>
  <si>
    <t>21:0265:001395</t>
  </si>
  <si>
    <t>21:0124:001182</t>
  </si>
  <si>
    <t>21:0124:001182:0001:0001:00</t>
  </si>
  <si>
    <t>082K  :779175:00:------:--</t>
  </si>
  <si>
    <t>21:0265:001396</t>
  </si>
  <si>
    <t>21:0124:001183</t>
  </si>
  <si>
    <t>21:0124:001183:0001:0001:00</t>
  </si>
  <si>
    <t>082K  :779176:00:------:--</t>
  </si>
  <si>
    <t>21:0265:001397</t>
  </si>
  <si>
    <t>21:0124:001184</t>
  </si>
  <si>
    <t>21:0124:001184:0001:0001:00</t>
  </si>
  <si>
    <t>082K  :779177:10:------:--</t>
  </si>
  <si>
    <t>21:0265:001398</t>
  </si>
  <si>
    <t>21:0124:001185</t>
  </si>
  <si>
    <t>21:0124:001185:0001:0001:00</t>
  </si>
  <si>
    <t>082K  :779178:20:779177:10</t>
  </si>
  <si>
    <t>21:0265:001399</t>
  </si>
  <si>
    <t>21:0124:001185:0002:0001:00</t>
  </si>
  <si>
    <t>082K  :779179:00:------:--</t>
  </si>
  <si>
    <t>21:0265:001400</t>
  </si>
  <si>
    <t>21:0124:001186</t>
  </si>
  <si>
    <t>21:0124:001186:0001:0001:00</t>
  </si>
  <si>
    <t>082K  :779180:00:------:--</t>
  </si>
  <si>
    <t>21:0265:001401</t>
  </si>
  <si>
    <t>21:0124:001187</t>
  </si>
  <si>
    <t>21:0124:001187:0001:0001:00</t>
  </si>
  <si>
    <t>082K  :779181:80:779200:00</t>
  </si>
  <si>
    <t>21:0265:001402</t>
  </si>
  <si>
    <t>21:0124:001204</t>
  </si>
  <si>
    <t>21:0124:001204:0001:0001:02</t>
  </si>
  <si>
    <t>082K  :779182:00:------:--</t>
  </si>
  <si>
    <t>21:0265:001403</t>
  </si>
  <si>
    <t>21:0124:001188</t>
  </si>
  <si>
    <t>21:0124:001188:0001:0001:00</t>
  </si>
  <si>
    <t>082K  :779183:00:------:--</t>
  </si>
  <si>
    <t>21:0265:001404</t>
  </si>
  <si>
    <t>21:0124:001189</t>
  </si>
  <si>
    <t>21:0124:001189:0001:0001:00</t>
  </si>
  <si>
    <t>082K  :779184:00:------:--</t>
  </si>
  <si>
    <t>21:0265:001405</t>
  </si>
  <si>
    <t>21:0124:001190</t>
  </si>
  <si>
    <t>21:0124:001190:0001:0001:00</t>
  </si>
  <si>
    <t>082K  :779185:00:------:--</t>
  </si>
  <si>
    <t>21:0265:001406</t>
  </si>
  <si>
    <t>21:0124:001191</t>
  </si>
  <si>
    <t>21:0124:001191:0001:0001:00</t>
  </si>
  <si>
    <t>082K  :779186:00:------:--</t>
  </si>
  <si>
    <t>21:0265:001407</t>
  </si>
  <si>
    <t>21:0124:001192</t>
  </si>
  <si>
    <t>21:0124:001192:0001:0001:00</t>
  </si>
  <si>
    <t>082K  :779187:00:------:--</t>
  </si>
  <si>
    <t>21:0265:001408</t>
  </si>
  <si>
    <t>21:0124:001193</t>
  </si>
  <si>
    <t>21:0124:001193:0001:0001:00</t>
  </si>
  <si>
    <t>082K  :779188:00:------:--</t>
  </si>
  <si>
    <t>21:0265:001409</t>
  </si>
  <si>
    <t>21:0124:001194</t>
  </si>
  <si>
    <t>21:0124:001194:0001:0001:00</t>
  </si>
  <si>
    <t>082K  :779189:00:------:--</t>
  </si>
  <si>
    <t>21:0265:001410</t>
  </si>
  <si>
    <t>21:0124:001195</t>
  </si>
  <si>
    <t>21:0124:001195:0001:0001:00</t>
  </si>
  <si>
    <t>082K  :779190:00:------:--</t>
  </si>
  <si>
    <t>21:0265:001411</t>
  </si>
  <si>
    <t>21:0124:001196</t>
  </si>
  <si>
    <t>21:0124:001196:0001:0001:00</t>
  </si>
  <si>
    <t>082K  :779191:00:------:--</t>
  </si>
  <si>
    <t>21:0265:001412</t>
  </si>
  <si>
    <t>21:0124:001197</t>
  </si>
  <si>
    <t>21:0124:001197:0001:0001:00</t>
  </si>
  <si>
    <t>082K  :779192:00:------:--</t>
  </si>
  <si>
    <t>21:0265:001413</t>
  </si>
  <si>
    <t>21:0124:001198</t>
  </si>
  <si>
    <t>21:0124:001198:0001:0001:00</t>
  </si>
  <si>
    <t>082K  :779193:00:------:--</t>
  </si>
  <si>
    <t>21:0265:001414</t>
  </si>
  <si>
    <t>21:0124:001199</t>
  </si>
  <si>
    <t>21:0124:001199:0001:0001:00</t>
  </si>
  <si>
    <t>082K  :779194:00:------:--</t>
  </si>
  <si>
    <t>21:0265:001415</t>
  </si>
  <si>
    <t>21:0124:001200</t>
  </si>
  <si>
    <t>21:0124:001200:0001:0001:00</t>
  </si>
  <si>
    <t>082K  :779195:00:------:--</t>
  </si>
  <si>
    <t>21:0265:001416</t>
  </si>
  <si>
    <t>21:0124:001201</t>
  </si>
  <si>
    <t>21:0124:001201:0001:0001:00</t>
  </si>
  <si>
    <t>082K  :779196:10:------:--</t>
  </si>
  <si>
    <t>21:0265:001417</t>
  </si>
  <si>
    <t>21:0124:001202</t>
  </si>
  <si>
    <t>21:0124:001202:0001:0001:00</t>
  </si>
  <si>
    <t>082K  :779197:20:779196:10</t>
  </si>
  <si>
    <t>21:0265:001418</t>
  </si>
  <si>
    <t>21:0124:001202:0002:0001:00</t>
  </si>
  <si>
    <t>082K  :779198:91:------:--</t>
  </si>
  <si>
    <t>21:0265:001419</t>
  </si>
  <si>
    <t>082K  :779199:00:------:--</t>
  </si>
  <si>
    <t>21:0265:001420</t>
  </si>
  <si>
    <t>21:0124:001203</t>
  </si>
  <si>
    <t>21:0124:001203:0001:0001:00</t>
  </si>
  <si>
    <t>082K  :779200:00:------:--</t>
  </si>
  <si>
    <t>21:0265:001421</t>
  </si>
  <si>
    <t>21:0124:001204:0001:0001:01</t>
  </si>
  <si>
    <t>082K  :779201:80:779216:00</t>
  </si>
  <si>
    <t>21:0265:001422</t>
  </si>
  <si>
    <t>21:0124:001218</t>
  </si>
  <si>
    <t>21:0124:001218:0001:0001:02</t>
  </si>
  <si>
    <t>082K  :779202:00:------:--</t>
  </si>
  <si>
    <t>21:0265:001423</t>
  </si>
  <si>
    <t>21:0124:001205</t>
  </si>
  <si>
    <t>21:0124:001205:0001:0001:00</t>
  </si>
  <si>
    <t>082K  :779203:00:------:--</t>
  </si>
  <si>
    <t>21:0265:001424</t>
  </si>
  <si>
    <t>21:0124:001206</t>
  </si>
  <si>
    <t>21:0124:001206:0001:0001:00</t>
  </si>
  <si>
    <t>082K  :779204:00:------:--</t>
  </si>
  <si>
    <t>21:0265:001425</t>
  </si>
  <si>
    <t>21:0124:001207</t>
  </si>
  <si>
    <t>21:0124:001207:0001:0001:00</t>
  </si>
  <si>
    <t>082K  :779205:00:------:--</t>
  </si>
  <si>
    <t>21:0265:001426</t>
  </si>
  <si>
    <t>21:0124:001208</t>
  </si>
  <si>
    <t>21:0124:001208:0001:0001:00</t>
  </si>
  <si>
    <t>082K  :779206:00:------:--</t>
  </si>
  <si>
    <t>21:0265:001427</t>
  </si>
  <si>
    <t>21:0124:001209</t>
  </si>
  <si>
    <t>21:0124:001209:0001:0001:00</t>
  </si>
  <si>
    <t>082K  :779207:00:------:--</t>
  </si>
  <si>
    <t>21:0265:001428</t>
  </si>
  <si>
    <t>21:0124:001210</t>
  </si>
  <si>
    <t>21:0124:001210:0001:0001:00</t>
  </si>
  <si>
    <t>082K  :779208:00:------:--</t>
  </si>
  <si>
    <t>21:0265:001429</t>
  </si>
  <si>
    <t>21:0124:001211</t>
  </si>
  <si>
    <t>21:0124:001211:0001:0001:00</t>
  </si>
  <si>
    <t>082K  :779209:00:------:--</t>
  </si>
  <si>
    <t>21:0265:001430</t>
  </si>
  <si>
    <t>21:0124:001212</t>
  </si>
  <si>
    <t>21:0124:001212:0001:0001:00</t>
  </si>
  <si>
    <t>082K  :779210:00:------:--</t>
  </si>
  <si>
    <t>21:0265:001431</t>
  </si>
  <si>
    <t>21:0124:001213</t>
  </si>
  <si>
    <t>21:0124:001213:0001:0001:00</t>
  </si>
  <si>
    <t>082K  :779211:00:------:--</t>
  </si>
  <si>
    <t>21:0265:001432</t>
  </si>
  <si>
    <t>21:0124:001214</t>
  </si>
  <si>
    <t>21:0124:001214:0001:0001:00</t>
  </si>
  <si>
    <t>082K  :779212:10:------:--</t>
  </si>
  <si>
    <t>21:0265:001433</t>
  </si>
  <si>
    <t>21:0124:001215</t>
  </si>
  <si>
    <t>21:0124:001215:0001:0001:00</t>
  </si>
  <si>
    <t>082K  :779213:20:779212:10</t>
  </si>
  <si>
    <t>21:0265:001434</t>
  </si>
  <si>
    <t>21:0124:001215:0002:0001:00</t>
  </si>
  <si>
    <t>082K  :779214:00:------:--</t>
  </si>
  <si>
    <t>21:0265:001435</t>
  </si>
  <si>
    <t>21:0124:001216</t>
  </si>
  <si>
    <t>21:0124:001216:0001:0001:00</t>
  </si>
  <si>
    <t>082K  :779215:00:------:--</t>
  </si>
  <si>
    <t>21:0265:001436</t>
  </si>
  <si>
    <t>21:0124:001217</t>
  </si>
  <si>
    <t>21:0124:001217:0001:0001:00</t>
  </si>
  <si>
    <t>082K  :779216:00:------:--</t>
  </si>
  <si>
    <t>21:0265:001437</t>
  </si>
  <si>
    <t>21:0124:001218:0001:0001:01</t>
  </si>
  <si>
    <t>082K  :779217:9D:------:--</t>
  </si>
  <si>
    <t>21:0265:001438</t>
  </si>
  <si>
    <t>082K  :779218:00:------:--</t>
  </si>
  <si>
    <t>21:0265:001439</t>
  </si>
  <si>
    <t>21:0124:001219</t>
  </si>
  <si>
    <t>21:0124:001219:0001:0001:00</t>
  </si>
  <si>
    <t>082K  :779219:00:------:--</t>
  </si>
  <si>
    <t>21:0265:001440</t>
  </si>
  <si>
    <t>21:0124:001220</t>
  </si>
  <si>
    <t>21:0124:001220:0001:0001:00</t>
  </si>
  <si>
    <t>082K  :779220:00:------:--</t>
  </si>
  <si>
    <t>21:0265:001441</t>
  </si>
  <si>
    <t>21:0124:001221</t>
  </si>
  <si>
    <t>21:0124:001221:0001:0001:00</t>
  </si>
  <si>
    <t>082K  :779221:80:779224:00</t>
  </si>
  <si>
    <t>21:0265:001442</t>
  </si>
  <si>
    <t>21:0124:001224</t>
  </si>
  <si>
    <t>21:0124:001224:0001:0001:02</t>
  </si>
  <si>
    <t>082K  :779222:00:------:--</t>
  </si>
  <si>
    <t>21:0265:001443</t>
  </si>
  <si>
    <t>21:0124:001222</t>
  </si>
  <si>
    <t>21:0124:001222:0001:0001:00</t>
  </si>
  <si>
    <t>082K  :779223:00:------:--</t>
  </si>
  <si>
    <t>21:0265:001444</t>
  </si>
  <si>
    <t>21:0124:001223</t>
  </si>
  <si>
    <t>21:0124:001223:0001:0001:00</t>
  </si>
  <si>
    <t>082K  :779224:00:------:--</t>
  </si>
  <si>
    <t>21:0265:001445</t>
  </si>
  <si>
    <t>21:0124:001224:0001:0001:01</t>
  </si>
  <si>
    <t>082K  :779225:00:------:--</t>
  </si>
  <si>
    <t>21:0265:001446</t>
  </si>
  <si>
    <t>21:0124:001225</t>
  </si>
  <si>
    <t>21:0124:001225:0001:0001:00</t>
  </si>
  <si>
    <t>082K  :779226:9E:------:--</t>
  </si>
  <si>
    <t>21:0265:001447</t>
  </si>
  <si>
    <t>082M  :775001:80:775008:00</t>
  </si>
  <si>
    <t>21:0269:000001</t>
  </si>
  <si>
    <t>21:0125:000007</t>
  </si>
  <si>
    <t>21:0125:000007:0001:0001:02</t>
  </si>
  <si>
    <t>082M  :775002:00:------:--</t>
  </si>
  <si>
    <t>21:0269:000002</t>
  </si>
  <si>
    <t>21:0125:000001</t>
  </si>
  <si>
    <t>21:0125:000001:0001:0001:00</t>
  </si>
  <si>
    <t>082M  :775003:00:------:--</t>
  </si>
  <si>
    <t>21:0269:000003</t>
  </si>
  <si>
    <t>21:0125:000002</t>
  </si>
  <si>
    <t>21:0125:000002:0001:0001:00</t>
  </si>
  <si>
    <t>082M  :775004:00:------:--</t>
  </si>
  <si>
    <t>21:0269:000004</t>
  </si>
  <si>
    <t>21:0125:000003</t>
  </si>
  <si>
    <t>21:0125:000003:0001:0001:00</t>
  </si>
  <si>
    <t>082M  :775005:00:------:--</t>
  </si>
  <si>
    <t>21:0269:000005</t>
  </si>
  <si>
    <t>21:0125:000004</t>
  </si>
  <si>
    <t>21:0125:000004:0001:0001:00</t>
  </si>
  <si>
    <t>082M  :775006:00:------:--</t>
  </si>
  <si>
    <t>21:0269:000006</t>
  </si>
  <si>
    <t>21:0125:000005</t>
  </si>
  <si>
    <t>21:0125:000005:0001:0001:00</t>
  </si>
  <si>
    <t>082M  :775007:00:------:--</t>
  </si>
  <si>
    <t>21:0269:000007</t>
  </si>
  <si>
    <t>21:0125:000006</t>
  </si>
  <si>
    <t>21:0125:000006:0001:0001:00</t>
  </si>
  <si>
    <t>082M  :775008:00:------:--</t>
  </si>
  <si>
    <t>21:0269:000008</t>
  </si>
  <si>
    <t>21:0125:000007:0001:0001:01</t>
  </si>
  <si>
    <t>082M  :775009:00:------:--</t>
  </si>
  <si>
    <t>21:0269:000009</t>
  </si>
  <si>
    <t>21:0125:000008</t>
  </si>
  <si>
    <t>21:0125:000008:0001:0001:00</t>
  </si>
  <si>
    <t>082M  :775010:00:------:--</t>
  </si>
  <si>
    <t>21:0269:000010</t>
  </si>
  <si>
    <t>21:0125:000009</t>
  </si>
  <si>
    <t>21:0125:000009:0001:0001:00</t>
  </si>
  <si>
    <t>082M  :775011:00:------:--</t>
  </si>
  <si>
    <t>21:0269:000011</t>
  </si>
  <si>
    <t>21:0125:000010</t>
  </si>
  <si>
    <t>21:0125:000010:0001:0001:00</t>
  </si>
  <si>
    <t>082M  :775012:00:------:--</t>
  </si>
  <si>
    <t>21:0269:000012</t>
  </si>
  <si>
    <t>21:0125:000011</t>
  </si>
  <si>
    <t>21:0125:000011:0001:0001:00</t>
  </si>
  <si>
    <t>082M  :775013:9D:------:--</t>
  </si>
  <si>
    <t>21:0269:000013</t>
  </si>
  <si>
    <t>082M  :775014:00:------:--</t>
  </si>
  <si>
    <t>21:0269:000014</t>
  </si>
  <si>
    <t>21:0125:000012</t>
  </si>
  <si>
    <t>21:0125:000012:0001:0001:00</t>
  </si>
  <si>
    <t>082M  :775015:10:------:--</t>
  </si>
  <si>
    <t>21:0269:000015</t>
  </si>
  <si>
    <t>21:0125:000013</t>
  </si>
  <si>
    <t>21:0125:000013:0001:0001:00</t>
  </si>
  <si>
    <t>082M  :775016:20:775015:10</t>
  </si>
  <si>
    <t>21:0269:000016</t>
  </si>
  <si>
    <t>21:0125:000013:0002:0001:00</t>
  </si>
  <si>
    <t>082M  :775017:00:------:--</t>
  </si>
  <si>
    <t>21:0269:000017</t>
  </si>
  <si>
    <t>21:0125:000014</t>
  </si>
  <si>
    <t>21:0125:000014:0001:0001:00</t>
  </si>
  <si>
    <t>082M  :775018:00:------:--</t>
  </si>
  <si>
    <t>21:0269:000018</t>
  </si>
  <si>
    <t>21:0125:000015</t>
  </si>
  <si>
    <t>21:0125:000015:0001:0001:00</t>
  </si>
  <si>
    <t>082M  :775019:00:------:--</t>
  </si>
  <si>
    <t>21:0269:000019</t>
  </si>
  <si>
    <t>21:0125:000016</t>
  </si>
  <si>
    <t>21:0125:000016:0001:0001:00</t>
  </si>
  <si>
    <t>082M  :775020:00:------:--</t>
  </si>
  <si>
    <t>21:0269:000020</t>
  </si>
  <si>
    <t>21:0125:000017</t>
  </si>
  <si>
    <t>21:0125:000017:0001:0001:00</t>
  </si>
  <si>
    <t>082M  :775021:80:775039:00</t>
  </si>
  <si>
    <t>21:0269:000021</t>
  </si>
  <si>
    <t>21:0125:000033</t>
  </si>
  <si>
    <t>21:0125:000033:0001:0001:02</t>
  </si>
  <si>
    <t>082M  :775022:00:------:--</t>
  </si>
  <si>
    <t>21:0269:000022</t>
  </si>
  <si>
    <t>21:0125:000018</t>
  </si>
  <si>
    <t>21:0125:000018:0001:0001:00</t>
  </si>
  <si>
    <t>082M  :775023:00:------:--</t>
  </si>
  <si>
    <t>21:0269:000023</t>
  </si>
  <si>
    <t>21:0125:000019</t>
  </si>
  <si>
    <t>21:0125:000019:0001:0001:00</t>
  </si>
  <si>
    <t>082M  :775024:00:------:--</t>
  </si>
  <si>
    <t>21:0269:000024</t>
  </si>
  <si>
    <t>21:0125:000020</t>
  </si>
  <si>
    <t>21:0125:000020:0001:0001:00</t>
  </si>
  <si>
    <t>082M  :775025:00:------:--</t>
  </si>
  <si>
    <t>21:0269:000025</t>
  </si>
  <si>
    <t>21:0125:000021</t>
  </si>
  <si>
    <t>21:0125:000021:0001:0001:00</t>
  </si>
  <si>
    <t>082M  :775026:9E:------:--</t>
  </si>
  <si>
    <t>21:0269:000026</t>
  </si>
  <si>
    <t>082M  :775027:10:------:--</t>
  </si>
  <si>
    <t>21:0269:000027</t>
  </si>
  <si>
    <t>21:0125:000022</t>
  </si>
  <si>
    <t>21:0125:000022:0001:0001:00</t>
  </si>
  <si>
    <t>082M  :775028:20:775027:10</t>
  </si>
  <si>
    <t>21:0269:000028</t>
  </si>
  <si>
    <t>21:0125:000022:0002:0001:00</t>
  </si>
  <si>
    <t>082M  :775029:00:------:--</t>
  </si>
  <si>
    <t>21:0269:000029</t>
  </si>
  <si>
    <t>21:0125:000023</t>
  </si>
  <si>
    <t>21:0125:000023:0001:0001:00</t>
  </si>
  <si>
    <t>082M  :775030:00:------:--</t>
  </si>
  <si>
    <t>21:0269:000030</t>
  </si>
  <si>
    <t>21:0125:000024</t>
  </si>
  <si>
    <t>21:0125:000024:0001:0001:00</t>
  </si>
  <si>
    <t>082M  :775031:00:------:--</t>
  </si>
  <si>
    <t>21:0269:000031</t>
  </si>
  <si>
    <t>21:0125:000025</t>
  </si>
  <si>
    <t>21:0125:000025:0001:0001:00</t>
  </si>
  <si>
    <t>082M  :775032:00:------:--</t>
  </si>
  <si>
    <t>21:0269:000032</t>
  </si>
  <si>
    <t>21:0125:000026</t>
  </si>
  <si>
    <t>21:0125:000026:0001:0001:00</t>
  </si>
  <si>
    <t>082M  :775033:00:------:--</t>
  </si>
  <si>
    <t>21:0269:000033</t>
  </si>
  <si>
    <t>21:0125:000027</t>
  </si>
  <si>
    <t>21:0125:000027:0001:0001:00</t>
  </si>
  <si>
    <t>082M  :775034:00:------:--</t>
  </si>
  <si>
    <t>21:0269:000034</t>
  </si>
  <si>
    <t>21:0125:000028</t>
  </si>
  <si>
    <t>21:0125:000028:0001:0001:00</t>
  </si>
  <si>
    <t>082M  :775035:00:------:--</t>
  </si>
  <si>
    <t>21:0269:000035</t>
  </si>
  <si>
    <t>21:0125:000029</t>
  </si>
  <si>
    <t>21:0125:000029:0001:0001:00</t>
  </si>
  <si>
    <t>082M  :775036:00:------:--</t>
  </si>
  <si>
    <t>21:0269:000036</t>
  </si>
  <si>
    <t>21:0125:000030</t>
  </si>
  <si>
    <t>21:0125:000030:0001:0001:00</t>
  </si>
  <si>
    <t>082M  :775037:00:------:--</t>
  </si>
  <si>
    <t>21:0269:000037</t>
  </si>
  <si>
    <t>21:0125:000031</t>
  </si>
  <si>
    <t>21:0125:000031:0001:0001:00</t>
  </si>
  <si>
    <t>082M  :775038:00:------:--</t>
  </si>
  <si>
    <t>21:0269:000038</t>
  </si>
  <si>
    <t>21:0125:000032</t>
  </si>
  <si>
    <t>21:0125:000032:0001:0001:00</t>
  </si>
  <si>
    <t>082M  :775039:00:------:--</t>
  </si>
  <si>
    <t>21:0269:000039</t>
  </si>
  <si>
    <t>21:0125:000033:0001:0001:01</t>
  </si>
  <si>
    <t>082M  :775040:00:------:--</t>
  </si>
  <si>
    <t>21:0269:000040</t>
  </si>
  <si>
    <t>21:0125:000034</t>
  </si>
  <si>
    <t>21:0125:000034:0001:0001:00</t>
  </si>
  <si>
    <t>082M  :775041:80:775044:10</t>
  </si>
  <si>
    <t>21:0269:000041</t>
  </si>
  <si>
    <t>21:0125:000036</t>
  </si>
  <si>
    <t>21:0125:000036:0001:0001:02</t>
  </si>
  <si>
    <t>082M  :775042:00:------:--</t>
  </si>
  <si>
    <t>21:0269:000042</t>
  </si>
  <si>
    <t>21:0125:000035</t>
  </si>
  <si>
    <t>21:0125:000035:0001:0001:00</t>
  </si>
  <si>
    <t>082M  :775043:91:------:--</t>
  </si>
  <si>
    <t>21:0269:000043</t>
  </si>
  <si>
    <t>082M  :775044:10:------:--</t>
  </si>
  <si>
    <t>21:0269:000044</t>
  </si>
  <si>
    <t>21:0125:000036:0001:0001:01</t>
  </si>
  <si>
    <t>082M  :775045:20:775044:10</t>
  </si>
  <si>
    <t>21:0269:000045</t>
  </si>
  <si>
    <t>21:0125:000036:0002:0001:00</t>
  </si>
  <si>
    <t>082M  :775046:00:------:--</t>
  </si>
  <si>
    <t>21:0269:000046</t>
  </si>
  <si>
    <t>21:0125:000037</t>
  </si>
  <si>
    <t>21:0125:000037:0001:0001:00</t>
  </si>
  <si>
    <t>082M  :775047:00:------:--</t>
  </si>
  <si>
    <t>21:0269:000047</t>
  </si>
  <si>
    <t>21:0125:000038</t>
  </si>
  <si>
    <t>21:0125:000038:0001:0001:00</t>
  </si>
  <si>
    <t>082M  :775048:00:------:--</t>
  </si>
  <si>
    <t>21:0269:000048</t>
  </si>
  <si>
    <t>21:0125:000039</t>
  </si>
  <si>
    <t>21:0125:000039:0001:0001:00</t>
  </si>
  <si>
    <t>082M  :775049:00:------:--</t>
  </si>
  <si>
    <t>21:0269:000049</t>
  </si>
  <si>
    <t>21:0125:000040</t>
  </si>
  <si>
    <t>21:0125:000040:0001:0001:00</t>
  </si>
  <si>
    <t>082M  :775050:00:------:--</t>
  </si>
  <si>
    <t>21:0269:000050</t>
  </si>
  <si>
    <t>21:0125:000041</t>
  </si>
  <si>
    <t>21:0125:000041:0001:0001:00</t>
  </si>
  <si>
    <t>082M  :775051:00:------:--</t>
  </si>
  <si>
    <t>21:0269:000051</t>
  </si>
  <si>
    <t>21:0125:000042</t>
  </si>
  <si>
    <t>21:0125:000042:0001:0001:00</t>
  </si>
  <si>
    <t>082M  :775052:00:------:--</t>
  </si>
  <si>
    <t>21:0269:000052</t>
  </si>
  <si>
    <t>21:0125:000043</t>
  </si>
  <si>
    <t>21:0125:000043:0001:0001:00</t>
  </si>
  <si>
    <t>082M  :775053:00:------:--</t>
  </si>
  <si>
    <t>21:0269:000053</t>
  </si>
  <si>
    <t>21:0125:000044</t>
  </si>
  <si>
    <t>21:0125:000044:0001:0001:00</t>
  </si>
  <si>
    <t>082M  :775054:00:------:--</t>
  </si>
  <si>
    <t>21:0269:000054</t>
  </si>
  <si>
    <t>21:0125:000045</t>
  </si>
  <si>
    <t>21:0125:000045:0001:0001:00</t>
  </si>
  <si>
    <t>082M  :775055:00:------:--</t>
  </si>
  <si>
    <t>21:0269:000055</t>
  </si>
  <si>
    <t>21:0125:000046</t>
  </si>
  <si>
    <t>21:0125:000046:0001:0001:00</t>
  </si>
  <si>
    <t>082M  :775056:00:------:--</t>
  </si>
  <si>
    <t>21:0269:000056</t>
  </si>
  <si>
    <t>21:0125:000047</t>
  </si>
  <si>
    <t>21:0125:000047:0001:0001:00</t>
  </si>
  <si>
    <t>082M  :775057:00:------:--</t>
  </si>
  <si>
    <t>21:0269:000057</t>
  </si>
  <si>
    <t>21:0125:000048</t>
  </si>
  <si>
    <t>21:0125:000048:0001:0001:00</t>
  </si>
  <si>
    <t>082M  :775058:00:------:--</t>
  </si>
  <si>
    <t>21:0269:000058</t>
  </si>
  <si>
    <t>21:0125:000049</t>
  </si>
  <si>
    <t>21:0125:000049:0001:0001:00</t>
  </si>
  <si>
    <t>082M  :775059:00:------:--</t>
  </si>
  <si>
    <t>21:0269:000059</t>
  </si>
  <si>
    <t>21:0125:000050</t>
  </si>
  <si>
    <t>21:0125:000050:0001:0001:00</t>
  </si>
  <si>
    <t>082M  :775060:00:------:--</t>
  </si>
  <si>
    <t>21:0269:000060</t>
  </si>
  <si>
    <t>21:0125:000051</t>
  </si>
  <si>
    <t>21:0125:000051:0001:0001:00</t>
  </si>
  <si>
    <t>082M  :775061:80:775064:00</t>
  </si>
  <si>
    <t>21:0269:000061</t>
  </si>
  <si>
    <t>21:0125:000053</t>
  </si>
  <si>
    <t>21:0125:000053:0001:0001:02</t>
  </si>
  <si>
    <t>082M  :775062:10:------:--</t>
  </si>
  <si>
    <t>21:0269:000062</t>
  </si>
  <si>
    <t>21:0125:000052</t>
  </si>
  <si>
    <t>21:0125:000052:0001:0001:00</t>
  </si>
  <si>
    <t>082M  :775063:20:775062:10</t>
  </si>
  <si>
    <t>21:0269:000063</t>
  </si>
  <si>
    <t>21:0125:000052:0002:0001:00</t>
  </si>
  <si>
    <t>082M  :775064:00:------:--</t>
  </si>
  <si>
    <t>21:0269:000064</t>
  </si>
  <si>
    <t>21:0125:000053:0001:0001:01</t>
  </si>
  <si>
    <t>082M  :775065:00:------:--</t>
  </si>
  <si>
    <t>21:0269:000065</t>
  </si>
  <si>
    <t>21:0125:000054</t>
  </si>
  <si>
    <t>21:0125:000054:0001:0001:00</t>
  </si>
  <si>
    <t>082M  :775066:00:------:--</t>
  </si>
  <si>
    <t>21:0269:000066</t>
  </si>
  <si>
    <t>21:0125:000055</t>
  </si>
  <si>
    <t>21:0125:000055:0001:0001:00</t>
  </si>
  <si>
    <t>082M  :775067:00:------:--</t>
  </si>
  <si>
    <t>21:0269:000067</t>
  </si>
  <si>
    <t>21:0125:000056</t>
  </si>
  <si>
    <t>21:0125:000056:0001:0001:00</t>
  </si>
  <si>
    <t>082M  :775068:00:------:--</t>
  </si>
  <si>
    <t>21:0269:000068</t>
  </si>
  <si>
    <t>21:0125:000057</t>
  </si>
  <si>
    <t>21:0125:000057:0001:0001:00</t>
  </si>
  <si>
    <t>082M  :775069:00:------:--</t>
  </si>
  <si>
    <t>21:0269:000069</t>
  </si>
  <si>
    <t>21:0125:000058</t>
  </si>
  <si>
    <t>21:0125:000058:0001:0001:00</t>
  </si>
  <si>
    <t>082M  :775070:00:------:--</t>
  </si>
  <si>
    <t>21:0269:000070</t>
  </si>
  <si>
    <t>21:0125:000059</t>
  </si>
  <si>
    <t>21:0125:000059:0001:0001:00</t>
  </si>
  <si>
    <t>082M  :775071:00:------:--</t>
  </si>
  <si>
    <t>21:0269:000071</t>
  </si>
  <si>
    <t>21:0125:000060</t>
  </si>
  <si>
    <t>21:0125:000060:0001:0001:00</t>
  </si>
  <si>
    <t>082M  :775072:00:------:--</t>
  </si>
  <si>
    <t>21:0269:000072</t>
  </si>
  <si>
    <t>21:0125:000061</t>
  </si>
  <si>
    <t>21:0125:000061:0001:0001:00</t>
  </si>
  <si>
    <t>082M  :775073:00:------:--</t>
  </si>
  <si>
    <t>21:0269:000073</t>
  </si>
  <si>
    <t>21:0125:000062</t>
  </si>
  <si>
    <t>21:0125:000062:0001:0001:00</t>
  </si>
  <si>
    <t>082M  :775074:00:------:--</t>
  </si>
  <si>
    <t>21:0269:000074</t>
  </si>
  <si>
    <t>21:0125:000063</t>
  </si>
  <si>
    <t>21:0125:000063:0001:0001:00</t>
  </si>
  <si>
    <t>082M  :775075:00:------:--</t>
  </si>
  <si>
    <t>21:0269:000075</t>
  </si>
  <si>
    <t>21:0125:000064</t>
  </si>
  <si>
    <t>21:0125:000064:0001:0001:00</t>
  </si>
  <si>
    <t>082M  :775076:9E:------:--</t>
  </si>
  <si>
    <t>21:0269:000076</t>
  </si>
  <si>
    <t>082M  :775077:00:------:--</t>
  </si>
  <si>
    <t>21:0269:000077</t>
  </si>
  <si>
    <t>21:0125:000065</t>
  </si>
  <si>
    <t>21:0125:000065:0001:0001:00</t>
  </si>
  <si>
    <t>082M  :775078:00:------:--</t>
  </si>
  <si>
    <t>21:0269:000078</t>
  </si>
  <si>
    <t>21:0125:000066</t>
  </si>
  <si>
    <t>21:0125:000066:0001:0001:00</t>
  </si>
  <si>
    <t>082M  :775079:00:------:--</t>
  </si>
  <si>
    <t>21:0269:000079</t>
  </si>
  <si>
    <t>21:0125:000067</t>
  </si>
  <si>
    <t>21:0125:000067:0001:0001:00</t>
  </si>
  <si>
    <t>082M  :775080:00:------:--</t>
  </si>
  <si>
    <t>21:0269:000080</t>
  </si>
  <si>
    <t>21:0125:000068</t>
  </si>
  <si>
    <t>21:0125:000068:0001:0001:00</t>
  </si>
  <si>
    <t>082M  :775081:80:775098:00</t>
  </si>
  <si>
    <t>21:0269:000081</t>
  </si>
  <si>
    <t>21:0125:000083</t>
  </si>
  <si>
    <t>21:0125:000083:0001:0001:02</t>
  </si>
  <si>
    <t>082M  :775082:10:------:--</t>
  </si>
  <si>
    <t>21:0269:000082</t>
  </si>
  <si>
    <t>21:0125:000069</t>
  </si>
  <si>
    <t>21:0125:000069:0001:0001:00</t>
  </si>
  <si>
    <t>082M  :775083:20:775082:10</t>
  </si>
  <si>
    <t>21:0269:000083</t>
  </si>
  <si>
    <t>21:0125:000069:0002:0001:00</t>
  </si>
  <si>
    <t>082M  :775084:00:------:--</t>
  </si>
  <si>
    <t>21:0269:000084</t>
  </si>
  <si>
    <t>21:0125:000070</t>
  </si>
  <si>
    <t>21:0125:000070:0001:0001:00</t>
  </si>
  <si>
    <t>082M  :775085:00:------:--</t>
  </si>
  <si>
    <t>21:0269:000085</t>
  </si>
  <si>
    <t>21:0125:000071</t>
  </si>
  <si>
    <t>21:0125:000071:0001:0001:00</t>
  </si>
  <si>
    <t>082M  :775086:00:------:--</t>
  </si>
  <si>
    <t>21:0269:000086</t>
  </si>
  <si>
    <t>21:0125:000072</t>
  </si>
  <si>
    <t>21:0125:000072:0001:0001:00</t>
  </si>
  <si>
    <t>082M  :775087:00:------:--</t>
  </si>
  <si>
    <t>21:0269:000087</t>
  </si>
  <si>
    <t>21:0125:000073</t>
  </si>
  <si>
    <t>21:0125:000073:0001:0001:00</t>
  </si>
  <si>
    <t>082M  :775088:00:------:--</t>
  </si>
  <si>
    <t>21:0269:000088</t>
  </si>
  <si>
    <t>21:0125:000074</t>
  </si>
  <si>
    <t>21:0125:000074:0001:0001:00</t>
  </si>
  <si>
    <t>082M  :775089:00:------:--</t>
  </si>
  <si>
    <t>21:0269:000089</t>
  </si>
  <si>
    <t>21:0125:000075</t>
  </si>
  <si>
    <t>21:0125:000075:0001:0001:00</t>
  </si>
  <si>
    <t>082M  :775090:9D:------:--</t>
  </si>
  <si>
    <t>21:0269:000090</t>
  </si>
  <si>
    <t>082M  :775091:00:------:--</t>
  </si>
  <si>
    <t>21:0269:000091</t>
  </si>
  <si>
    <t>21:0125:000076</t>
  </si>
  <si>
    <t>21:0125:000076:0001:0001:00</t>
  </si>
  <si>
    <t>082M  :775092:00:------:--</t>
  </si>
  <si>
    <t>21:0269:000092</t>
  </si>
  <si>
    <t>21:0125:000077</t>
  </si>
  <si>
    <t>21:0125:000077:0001:0001:00</t>
  </si>
  <si>
    <t>082M  :775093:00:------:--</t>
  </si>
  <si>
    <t>21:0269:000093</t>
  </si>
  <si>
    <t>21:0125:000078</t>
  </si>
  <si>
    <t>21:0125:000078:0001:0001:00</t>
  </si>
  <si>
    <t>082M  :775094:00:------:--</t>
  </si>
  <si>
    <t>21:0269:000094</t>
  </si>
  <si>
    <t>21:0125:000079</t>
  </si>
  <si>
    <t>21:0125:000079:0001:0001:00</t>
  </si>
  <si>
    <t>082M  :775095:00:------:--</t>
  </si>
  <si>
    <t>21:0269:000095</t>
  </si>
  <si>
    <t>21:0125:000080</t>
  </si>
  <si>
    <t>21:0125:000080:0001:0001:00</t>
  </si>
  <si>
    <t>082M  :775096:00:------:--</t>
  </si>
  <si>
    <t>21:0269:000096</t>
  </si>
  <si>
    <t>21:0125:000081</t>
  </si>
  <si>
    <t>21:0125:000081:0001:0001:00</t>
  </si>
  <si>
    <t>082M  :775097:00:------:--</t>
  </si>
  <si>
    <t>21:0269:000097</t>
  </si>
  <si>
    <t>21:0125:000082</t>
  </si>
  <si>
    <t>21:0125:000082:0001:0001:00</t>
  </si>
  <si>
    <t>082M  :775098:00:------:--</t>
  </si>
  <si>
    <t>21:0269:000098</t>
  </si>
  <si>
    <t>21:0125:000083:0001:0001:01</t>
  </si>
  <si>
    <t>082M  :775099:00:------:--</t>
  </si>
  <si>
    <t>21:0269:000099</t>
  </si>
  <si>
    <t>21:0125:000084</t>
  </si>
  <si>
    <t>21:0125:000084:0001:0001:00</t>
  </si>
  <si>
    <t>082M  :775100:00:------:--</t>
  </si>
  <si>
    <t>21:0269:000100</t>
  </si>
  <si>
    <t>21:0125:000085</t>
  </si>
  <si>
    <t>21:0125:000085:0001:0001:00</t>
  </si>
  <si>
    <t>082M  :775101:80:775113:00</t>
  </si>
  <si>
    <t>21:0269:000101</t>
  </si>
  <si>
    <t>21:0125:000095</t>
  </si>
  <si>
    <t>21:0125:000095:0001:0001:02</t>
  </si>
  <si>
    <t>082M  :775102:00:------:--</t>
  </si>
  <si>
    <t>21:0269:000102</t>
  </si>
  <si>
    <t>21:0125:000086</t>
  </si>
  <si>
    <t>21:0125:000086:0001:0001:00</t>
  </si>
  <si>
    <t>082M  :775103:00:------:--</t>
  </si>
  <si>
    <t>21:0269:000103</t>
  </si>
  <si>
    <t>21:0125:000087</t>
  </si>
  <si>
    <t>21:0125:000087:0001:0001:00</t>
  </si>
  <si>
    <t>082M  :775104:00:------:--</t>
  </si>
  <si>
    <t>21:0269:000104</t>
  </si>
  <si>
    <t>21:0125:000088</t>
  </si>
  <si>
    <t>21:0125:000088:0001:0001:00</t>
  </si>
  <si>
    <t>082M  :775105:91:------:--</t>
  </si>
  <si>
    <t>21:0269:000105</t>
  </si>
  <si>
    <t>082M  :775106:00:------:--</t>
  </si>
  <si>
    <t>21:0269:000106</t>
  </si>
  <si>
    <t>21:0125:000089</t>
  </si>
  <si>
    <t>21:0125:000089:0001:0001:00</t>
  </si>
  <si>
    <t>082M  :775107:10:------:--</t>
  </si>
  <si>
    <t>21:0269:000107</t>
  </si>
  <si>
    <t>21:0125:000090</t>
  </si>
  <si>
    <t>21:0125:000090:0001:0001:00</t>
  </si>
  <si>
    <t>082M  :775108:20:775107:10</t>
  </si>
  <si>
    <t>21:0269:000108</t>
  </si>
  <si>
    <t>21:0125:000090:0002:0001:00</t>
  </si>
  <si>
    <t>082M  :775109:00:------:--</t>
  </si>
  <si>
    <t>21:0269:000109</t>
  </si>
  <si>
    <t>21:0125:000091</t>
  </si>
  <si>
    <t>21:0125:000091:0001:0001:00</t>
  </si>
  <si>
    <t>082M  :775110:00:------:--</t>
  </si>
  <si>
    <t>21:0269:000110</t>
  </si>
  <si>
    <t>21:0125:000092</t>
  </si>
  <si>
    <t>21:0125:000092:0001:0001:00</t>
  </si>
  <si>
    <t>082M  :775111:00:------:--</t>
  </si>
  <si>
    <t>21:0269:000111</t>
  </si>
  <si>
    <t>21:0125:000093</t>
  </si>
  <si>
    <t>21:0125:000093:0001:0001:00</t>
  </si>
  <si>
    <t>082M  :775112:00:------:--</t>
  </si>
  <si>
    <t>21:0269:000112</t>
  </si>
  <si>
    <t>21:0125:000094</t>
  </si>
  <si>
    <t>21:0125:000094:0001:0001:00</t>
  </si>
  <si>
    <t>082M  :775113:00:------:--</t>
  </si>
  <si>
    <t>21:0269:000113</t>
  </si>
  <si>
    <t>21:0125:000095:0001:0001:01</t>
  </si>
  <si>
    <t>082M  :775114:00:------:--</t>
  </si>
  <si>
    <t>21:0269:000114</t>
  </si>
  <si>
    <t>21:0125:000096</t>
  </si>
  <si>
    <t>21:0125:000096:0001:0001:00</t>
  </si>
  <si>
    <t>082M  :775115:00:------:--</t>
  </si>
  <si>
    <t>21:0269:000115</t>
  </si>
  <si>
    <t>21:0125:000097</t>
  </si>
  <si>
    <t>21:0125:000097:0001:0001:00</t>
  </si>
  <si>
    <t>082M  :775116:00:------:--</t>
  </si>
  <si>
    <t>21:0269:000116</t>
  </si>
  <si>
    <t>21:0125:000098</t>
  </si>
  <si>
    <t>21:0125:000098:0001:0001:00</t>
  </si>
  <si>
    <t>082M  :775117:00:------:--</t>
  </si>
  <si>
    <t>21:0269:000117</t>
  </si>
  <si>
    <t>21:0125:000099</t>
  </si>
  <si>
    <t>21:0125:000099:0001:0001:00</t>
  </si>
  <si>
    <t>082M  :775118:00:------:--</t>
  </si>
  <si>
    <t>21:0269:000118</t>
  </si>
  <si>
    <t>21:0125:000100</t>
  </si>
  <si>
    <t>21:0125:000100:0001:0001:00</t>
  </si>
  <si>
    <t>082M  :775119:00:------:--</t>
  </si>
  <si>
    <t>21:0269:000119</t>
  </si>
  <si>
    <t>21:0125:000101</t>
  </si>
  <si>
    <t>21:0125:000101:0001:0001:00</t>
  </si>
  <si>
    <t>082M  :775120:00:------:--</t>
  </si>
  <si>
    <t>21:0269:000120</t>
  </si>
  <si>
    <t>21:0125:000102</t>
  </si>
  <si>
    <t>21:0125:000102:0001:0001:00</t>
  </si>
  <si>
    <t>082M  :775121:80:775126:00</t>
  </si>
  <si>
    <t>21:0269:000121</t>
  </si>
  <si>
    <t>21:0125:000106</t>
  </si>
  <si>
    <t>21:0125:000106:0001:0001:02</t>
  </si>
  <si>
    <t>082M  :775122:10:------:--</t>
  </si>
  <si>
    <t>21:0269:000122</t>
  </si>
  <si>
    <t>21:0125:000103</t>
  </si>
  <si>
    <t>21:0125:000103:0001:0001:00</t>
  </si>
  <si>
    <t>082M  :775123:20:775122:10</t>
  </si>
  <si>
    <t>21:0269:000123</t>
  </si>
  <si>
    <t>21:0125:000103:0002:0001:00</t>
  </si>
  <si>
    <t>082M  :775124:00:------:--</t>
  </si>
  <si>
    <t>21:0269:000124</t>
  </si>
  <si>
    <t>21:0125:000104</t>
  </si>
  <si>
    <t>21:0125:000104:0001:0001:00</t>
  </si>
  <si>
    <t>082M  :775125:00:------:--</t>
  </si>
  <si>
    <t>21:0269:000125</t>
  </si>
  <si>
    <t>21:0125:000105</t>
  </si>
  <si>
    <t>21:0125:000105:0001:0001:00</t>
  </si>
  <si>
    <t>082M  :775126:00:------:--</t>
  </si>
  <si>
    <t>21:0269:000126</t>
  </si>
  <si>
    <t>21:0125:000106:0001:0001:01</t>
  </si>
  <si>
    <t>082M  :775127:00:------:--</t>
  </si>
  <si>
    <t>21:0269:000127</t>
  </si>
  <si>
    <t>21:0125:000107</t>
  </si>
  <si>
    <t>21:0125:000107:0001:0001:00</t>
  </si>
  <si>
    <t>082M  :775128:00:------:--</t>
  </si>
  <si>
    <t>21:0269:000128</t>
  </si>
  <si>
    <t>21:0125:000108</t>
  </si>
  <si>
    <t>21:0125:000108:0001:0001:00</t>
  </si>
  <si>
    <t>082M  :775129:00:------:--</t>
  </si>
  <si>
    <t>21:0269:000129</t>
  </si>
  <si>
    <t>21:0125:000109</t>
  </si>
  <si>
    <t>21:0125:000109:0001:0001:00</t>
  </si>
  <si>
    <t>082M  :775130:00:------:--</t>
  </si>
  <si>
    <t>21:0269:000130</t>
  </si>
  <si>
    <t>21:0125:000110</t>
  </si>
  <si>
    <t>21:0125:000110:0001:0001:00</t>
  </si>
  <si>
    <t>082M  :775131:00:------:--</t>
  </si>
  <si>
    <t>21:0269:000131</t>
  </si>
  <si>
    <t>21:0125:000111</t>
  </si>
  <si>
    <t>21:0125:000111:0001:0001:00</t>
  </si>
  <si>
    <t>082M  :775132:00:------:--</t>
  </si>
  <si>
    <t>21:0269:000132</t>
  </si>
  <si>
    <t>21:0125:000112</t>
  </si>
  <si>
    <t>21:0125:000112:0001:0001:00</t>
  </si>
  <si>
    <t>082M  :775133:00:------:--</t>
  </si>
  <si>
    <t>21:0269:000133</t>
  </si>
  <si>
    <t>21:0125:000113</t>
  </si>
  <si>
    <t>21:0125:000113:0001:0001:00</t>
  </si>
  <si>
    <t>082M  :775134:00:------:--</t>
  </si>
  <si>
    <t>21:0269:000134</t>
  </si>
  <si>
    <t>21:0125:000114</t>
  </si>
  <si>
    <t>21:0125:000114:0001:0001:00</t>
  </si>
  <si>
    <t>082M  :775135:00:------:--</t>
  </si>
  <si>
    <t>21:0269:000135</t>
  </si>
  <si>
    <t>21:0125:000115</t>
  </si>
  <si>
    <t>21:0125:000115:0001:0001:00</t>
  </si>
  <si>
    <t>082M  :775136:00:------:--</t>
  </si>
  <si>
    <t>21:0269:000136</t>
  </si>
  <si>
    <t>21:0125:000116</t>
  </si>
  <si>
    <t>21:0125:000116:0001:0001:00</t>
  </si>
  <si>
    <t>082M  :775137:00:------:--</t>
  </si>
  <si>
    <t>21:0269:000137</t>
  </si>
  <si>
    <t>21:0125:000117</t>
  </si>
  <si>
    <t>21:0125:000117:0001:0001:00</t>
  </si>
  <si>
    <t>082M  :775138:00:------:--</t>
  </si>
  <si>
    <t>21:0269:000138</t>
  </si>
  <si>
    <t>21:0125:000118</t>
  </si>
  <si>
    <t>21:0125:000118:0001:0001:00</t>
  </si>
  <si>
    <t>082M  :775139:9D:------:--</t>
  </si>
  <si>
    <t>21:0269:000139</t>
  </si>
  <si>
    <t>082M  :775140:00:------:--</t>
  </si>
  <si>
    <t>21:0269:000140</t>
  </si>
  <si>
    <t>21:0125:000119</t>
  </si>
  <si>
    <t>21:0125:000119:0001:0001:00</t>
  </si>
  <si>
    <t>082M  :775141:80:775147:00</t>
  </si>
  <si>
    <t>21:0269:000141</t>
  </si>
  <si>
    <t>21:0125:000124</t>
  </si>
  <si>
    <t>21:0125:000124:0001:0001:02</t>
  </si>
  <si>
    <t>082M  :775142:9E:------:--</t>
  </si>
  <si>
    <t>21:0269:000142</t>
  </si>
  <si>
    <t>082M  :775143:00:------:--</t>
  </si>
  <si>
    <t>21:0269:000143</t>
  </si>
  <si>
    <t>21:0125:000120</t>
  </si>
  <si>
    <t>21:0125:000120:0001:0001:00</t>
  </si>
  <si>
    <t>082M  :775144:00:------:--</t>
  </si>
  <si>
    <t>21:0269:000144</t>
  </si>
  <si>
    <t>21:0125:000121</t>
  </si>
  <si>
    <t>21:0125:000121:0001:0001:00</t>
  </si>
  <si>
    <t>082M  :775145:00:------:--</t>
  </si>
  <si>
    <t>21:0269:000145</t>
  </si>
  <si>
    <t>21:0125:000122</t>
  </si>
  <si>
    <t>21:0125:000122:0001:0001:00</t>
  </si>
  <si>
    <t>082M  :775146:00:------:--</t>
  </si>
  <si>
    <t>21:0269:000146</t>
  </si>
  <si>
    <t>21:0125:000123</t>
  </si>
  <si>
    <t>21:0125:000123:0001:0001:00</t>
  </si>
  <si>
    <t>082M  :775147:00:------:--</t>
  </si>
  <si>
    <t>21:0269:000147</t>
  </si>
  <si>
    <t>21:0125:000124:0001:0001:01</t>
  </si>
  <si>
    <t>082M  :775148:00:------:--</t>
  </si>
  <si>
    <t>21:0269:000148</t>
  </si>
  <si>
    <t>21:0125:000125</t>
  </si>
  <si>
    <t>21:0125:000125:0001:0001:00</t>
  </si>
  <si>
    <t>082M  :775149:00:------:--</t>
  </si>
  <si>
    <t>21:0269:000149</t>
  </si>
  <si>
    <t>21:0125:000126</t>
  </si>
  <si>
    <t>21:0125:000126:0001:0001:00</t>
  </si>
  <si>
    <t>082M  :775150:00:------:--</t>
  </si>
  <si>
    <t>21:0269:000150</t>
  </si>
  <si>
    <t>21:0125:000127</t>
  </si>
  <si>
    <t>21:0125:000127:0001:0001:00</t>
  </si>
  <si>
    <t>082M  :775151:10:------:--</t>
  </si>
  <si>
    <t>21:0269:000151</t>
  </si>
  <si>
    <t>21:0125:000128</t>
  </si>
  <si>
    <t>21:0125:000128:0001:0001:00</t>
  </si>
  <si>
    <t>082M  :775152:20:775151:10</t>
  </si>
  <si>
    <t>21:0269:000152</t>
  </si>
  <si>
    <t>21:0125:000128:0002:0001:00</t>
  </si>
  <si>
    <t>082M  :775153:00:------:--</t>
  </si>
  <si>
    <t>21:0269:000153</t>
  </si>
  <si>
    <t>21:0125:000129</t>
  </si>
  <si>
    <t>21:0125:000129:0001:0001:00</t>
  </si>
  <si>
    <t>082M  :775154:00:------:--</t>
  </si>
  <si>
    <t>21:0269:000154</t>
  </si>
  <si>
    <t>21:0125:000130</t>
  </si>
  <si>
    <t>21:0125:000130:0001:0001:00</t>
  </si>
  <si>
    <t>082M  :775155:00:------:--</t>
  </si>
  <si>
    <t>21:0269:000155</t>
  </si>
  <si>
    <t>21:0125:000131</t>
  </si>
  <si>
    <t>21:0125:000131:0001:0001:00</t>
  </si>
  <si>
    <t>082M  :775156:00:------:--</t>
  </si>
  <si>
    <t>21:0269:000156</t>
  </si>
  <si>
    <t>21:0125:000132</t>
  </si>
  <si>
    <t>21:0125:000132:0001:0001:00</t>
  </si>
  <si>
    <t>082M  :775157:00:------:--</t>
  </si>
  <si>
    <t>21:0269:000157</t>
  </si>
  <si>
    <t>21:0125:000133</t>
  </si>
  <si>
    <t>21:0125:000133:0001:0001:00</t>
  </si>
  <si>
    <t>082M  :775158:00:------:--</t>
  </si>
  <si>
    <t>21:0269:000158</t>
  </si>
  <si>
    <t>21:0125:000134</t>
  </si>
  <si>
    <t>21:0125:000134:0001:0001:00</t>
  </si>
  <si>
    <t>082M  :775159:00:------:--</t>
  </si>
  <si>
    <t>21:0269:000159</t>
  </si>
  <si>
    <t>21:0125:000135</t>
  </si>
  <si>
    <t>21:0125:000135:0001:0001:00</t>
  </si>
  <si>
    <t>082M  :775160:00:------:--</t>
  </si>
  <si>
    <t>21:0269:000160</t>
  </si>
  <si>
    <t>21:0125:000136</t>
  </si>
  <si>
    <t>21:0125:000136:0001:0001:00</t>
  </si>
  <si>
    <t>082M  :775161:80:775164:00</t>
  </si>
  <si>
    <t>21:0269:000161</t>
  </si>
  <si>
    <t>21:0125:000139</t>
  </si>
  <si>
    <t>21:0125:000139:0001:0001:02</t>
  </si>
  <si>
    <t>082M  :775162:00:------:--</t>
  </si>
  <si>
    <t>21:0269:000162</t>
  </si>
  <si>
    <t>21:0125:000137</t>
  </si>
  <si>
    <t>21:0125:000137:0001:0001:00</t>
  </si>
  <si>
    <t>082M  :775163:00:------:--</t>
  </si>
  <si>
    <t>21:0269:000163</t>
  </si>
  <si>
    <t>21:0125:000138</t>
  </si>
  <si>
    <t>21:0125:000138:0001:0001:00</t>
  </si>
  <si>
    <t>082M  :775164:00:------:--</t>
  </si>
  <si>
    <t>21:0269:000164</t>
  </si>
  <si>
    <t>21:0125:000139:0001:0001:01</t>
  </si>
  <si>
    <t>082M  :775165:00:------:--</t>
  </si>
  <si>
    <t>21:0269:000165</t>
  </si>
  <si>
    <t>21:0125:000140</t>
  </si>
  <si>
    <t>21:0125:000140:0001:0001:00</t>
  </si>
  <si>
    <t>082M  :775166:00:------:--</t>
  </si>
  <si>
    <t>21:0269:000166</t>
  </si>
  <si>
    <t>21:0125:000141</t>
  </si>
  <si>
    <t>21:0125:000141:0001:0001:00</t>
  </si>
  <si>
    <t>082M  :775167:00:------:--</t>
  </si>
  <si>
    <t>21:0269:000167</t>
  </si>
  <si>
    <t>21:0125:000142</t>
  </si>
  <si>
    <t>21:0125:000142:0001:0001:00</t>
  </si>
  <si>
    <t>082M  :775168:00:------:--</t>
  </si>
  <si>
    <t>21:0269:000168</t>
  </si>
  <si>
    <t>21:0125:000143</t>
  </si>
  <si>
    <t>21:0125:000143:0001:0001:00</t>
  </si>
  <si>
    <t>082M  :775169:00:------:--</t>
  </si>
  <si>
    <t>21:0269:000169</t>
  </si>
  <si>
    <t>21:0125:000144</t>
  </si>
  <si>
    <t>21:0125:000144:0001:0001:00</t>
  </si>
  <si>
    <t>082M  :775170:00:------:--</t>
  </si>
  <si>
    <t>21:0269:000170</t>
  </si>
  <si>
    <t>21:0125:000145</t>
  </si>
  <si>
    <t>21:0125:000145:0001:0001:00</t>
  </si>
  <si>
    <t>082M  :775171:00:------:--</t>
  </si>
  <si>
    <t>21:0269:000171</t>
  </si>
  <si>
    <t>21:0125:000146</t>
  </si>
  <si>
    <t>21:0125:000146:0001:0001:00</t>
  </si>
  <si>
    <t>082M  :775172:10:------:--</t>
  </si>
  <si>
    <t>21:0269:000172</t>
  </si>
  <si>
    <t>21:0125:000147</t>
  </si>
  <si>
    <t>21:0125:000147:0001:0001:00</t>
  </si>
  <si>
    <t>082M  :775173:20:775172:10</t>
  </si>
  <si>
    <t>21:0269:000173</t>
  </si>
  <si>
    <t>21:0125:000147:0002:0001:00</t>
  </si>
  <si>
    <t>082M  :775174:00:------:--</t>
  </si>
  <si>
    <t>21:0269:000174</t>
  </si>
  <si>
    <t>21:0125:000148</t>
  </si>
  <si>
    <t>21:0125:000148:0001:0001:00</t>
  </si>
  <si>
    <t>082M  :775175:00:------:--</t>
  </si>
  <si>
    <t>21:0269:000175</t>
  </si>
  <si>
    <t>21:0125:000149</t>
  </si>
  <si>
    <t>21:0125:000149:0001:0001:00</t>
  </si>
  <si>
    <t>082M  :775176:00:------:--</t>
  </si>
  <si>
    <t>21:0269:000176</t>
  </si>
  <si>
    <t>21:0125:000150</t>
  </si>
  <si>
    <t>21:0125:000150:0001:0001:00</t>
  </si>
  <si>
    <t>082M  :775177:00:------:--</t>
  </si>
  <si>
    <t>21:0269:000177</t>
  </si>
  <si>
    <t>21:0125:000151</t>
  </si>
  <si>
    <t>21:0125:000151:0001:0001:00</t>
  </si>
  <si>
    <t>082M  :775178:00:------:--</t>
  </si>
  <si>
    <t>21:0269:000178</t>
  </si>
  <si>
    <t>21:0125:000152</t>
  </si>
  <si>
    <t>21:0125:000152:0001:0001:00</t>
  </si>
  <si>
    <t>082M  :775179:91:------:--</t>
  </si>
  <si>
    <t>21:0269:000179</t>
  </si>
  <si>
    <t>082M  :775180:00:------:--</t>
  </si>
  <si>
    <t>21:0269:000180</t>
  </si>
  <si>
    <t>21:0125:000153</t>
  </si>
  <si>
    <t>21:0125:000153:0001:0001:00</t>
  </si>
  <si>
    <t>082M  :775181:80:775198:00</t>
  </si>
  <si>
    <t>21:0269:000181</t>
  </si>
  <si>
    <t>21:0125:000168</t>
  </si>
  <si>
    <t>21:0125:000168:0001:0001:02</t>
  </si>
  <si>
    <t>082M  :775182:00:------:--</t>
  </si>
  <si>
    <t>21:0269:000182</t>
  </si>
  <si>
    <t>21:0125:000154</t>
  </si>
  <si>
    <t>21:0125:000154:0001:0001:00</t>
  </si>
  <si>
    <t>082M  :775183:00:------:--</t>
  </si>
  <si>
    <t>21:0269:000183</t>
  </si>
  <si>
    <t>21:0125:000155</t>
  </si>
  <si>
    <t>21:0125:000155:0001:0001:00</t>
  </si>
  <si>
    <t>082M  :775184:00:------:--</t>
  </si>
  <si>
    <t>21:0269:000184</t>
  </si>
  <si>
    <t>21:0125:000156</t>
  </si>
  <si>
    <t>21:0125:000156:0001:0001:00</t>
  </si>
  <si>
    <t>082M  :775185:00:------:--</t>
  </si>
  <si>
    <t>21:0269:000185</t>
  </si>
  <si>
    <t>21:0125:000157</t>
  </si>
  <si>
    <t>21:0125:000157:0001:0001:00</t>
  </si>
  <si>
    <t>082M  :775186:00:------:--</t>
  </si>
  <si>
    <t>21:0269:000186</t>
  </si>
  <si>
    <t>21:0125:000158</t>
  </si>
  <si>
    <t>21:0125:000158:0001:0001:00</t>
  </si>
  <si>
    <t>082M  :775187:00:------:--</t>
  </si>
  <si>
    <t>21:0269:000187</t>
  </si>
  <si>
    <t>21:0125:000159</t>
  </si>
  <si>
    <t>21:0125:000159:0001:0001:00</t>
  </si>
  <si>
    <t>082M  :775188:10:------:--</t>
  </si>
  <si>
    <t>21:0269:000188</t>
  </si>
  <si>
    <t>21:0125:000160</t>
  </si>
  <si>
    <t>21:0125:000160:0001:0001:00</t>
  </si>
  <si>
    <t>082M  :775189:20:775188:10</t>
  </si>
  <si>
    <t>21:0269:000189</t>
  </si>
  <si>
    <t>21:0125:000160:0002:0001:00</t>
  </si>
  <si>
    <t>082M  :775190:00:------:--</t>
  </si>
  <si>
    <t>21:0269:000190</t>
  </si>
  <si>
    <t>21:0125:000161</t>
  </si>
  <si>
    <t>21:0125:000161:0001:0001:00</t>
  </si>
  <si>
    <t>082M  :775191:91:------:--</t>
  </si>
  <si>
    <t>21:0269:000191</t>
  </si>
  <si>
    <t>082M  :775192:00:------:--</t>
  </si>
  <si>
    <t>21:0269:000192</t>
  </si>
  <si>
    <t>21:0125:000162</t>
  </si>
  <si>
    <t>21:0125:000162:0001:0001:00</t>
  </si>
  <si>
    <t>082M  :775193:00:------:--</t>
  </si>
  <si>
    <t>21:0269:000193</t>
  </si>
  <si>
    <t>21:0125:000163</t>
  </si>
  <si>
    <t>21:0125:000163:0001:0001:00</t>
  </si>
  <si>
    <t>082M  :775194:00:------:--</t>
  </si>
  <si>
    <t>21:0269:000194</t>
  </si>
  <si>
    <t>21:0125:000164</t>
  </si>
  <si>
    <t>21:0125:000164:0001:0001:00</t>
  </si>
  <si>
    <t>082M  :775195:00:------:--</t>
  </si>
  <si>
    <t>21:0269:000195</t>
  </si>
  <si>
    <t>21:0125:000165</t>
  </si>
  <si>
    <t>21:0125:000165:0001:0001:00</t>
  </si>
  <si>
    <t>082M  :775196:00:------:--</t>
  </si>
  <si>
    <t>21:0269:000196</t>
  </si>
  <si>
    <t>21:0125:000166</t>
  </si>
  <si>
    <t>21:0125:000166:0001:0001:00</t>
  </si>
  <si>
    <t>082M  :775197:00:------:--</t>
  </si>
  <si>
    <t>21:0269:000197</t>
  </si>
  <si>
    <t>21:0125:000167</t>
  </si>
  <si>
    <t>21:0125:000167:0001:0001:00</t>
  </si>
  <si>
    <t>082M  :775198:00:------:--</t>
  </si>
  <si>
    <t>21:0269:000198</t>
  </si>
  <si>
    <t>21:0125:000168:0001:0001:01</t>
  </si>
  <si>
    <t>082M  :775199:00:------:--</t>
  </si>
  <si>
    <t>21:0269:000199</t>
  </si>
  <si>
    <t>21:0125:000169</t>
  </si>
  <si>
    <t>21:0125:000169:0001:0001:00</t>
  </si>
  <si>
    <t>082M  :775200:00:------:--</t>
  </si>
  <si>
    <t>21:0269:000200</t>
  </si>
  <si>
    <t>21:0125:000170</t>
  </si>
  <si>
    <t>21:0125:000170:0001:0001:00</t>
  </si>
  <si>
    <t>082M  :775201:80:775203:00</t>
  </si>
  <si>
    <t>21:0269:000201</t>
  </si>
  <si>
    <t>21:0125:000172</t>
  </si>
  <si>
    <t>21:0125:000172:0001:0001:02</t>
  </si>
  <si>
    <t>082M  :775202:00:------:--</t>
  </si>
  <si>
    <t>21:0269:000202</t>
  </si>
  <si>
    <t>21:0125:000171</t>
  </si>
  <si>
    <t>21:0125:000171:0001:0001:00</t>
  </si>
  <si>
    <t>082M  :775203:00:------:--</t>
  </si>
  <si>
    <t>21:0269:000203</t>
  </si>
  <si>
    <t>21:0125:000172:0001:0001:01</t>
  </si>
  <si>
    <t>082M  :775204:00:------:--</t>
  </si>
  <si>
    <t>21:0269:000204</t>
  </si>
  <si>
    <t>21:0125:000173</t>
  </si>
  <si>
    <t>21:0125:000173:0001:0001:00</t>
  </si>
  <si>
    <t>082M  :775205:00:------:--</t>
  </si>
  <si>
    <t>21:0269:000205</t>
  </si>
  <si>
    <t>21:0125:000174</t>
  </si>
  <si>
    <t>21:0125:000174:0001:0001:00</t>
  </si>
  <si>
    <t>082M  :775206:00:------:--</t>
  </si>
  <si>
    <t>21:0269:000206</t>
  </si>
  <si>
    <t>21:0125:000175</t>
  </si>
  <si>
    <t>21:0125:000175:0001:0001:00</t>
  </si>
  <si>
    <t>082M  :775207:00:------:--</t>
  </si>
  <si>
    <t>21:0269:000207</t>
  </si>
  <si>
    <t>21:0125:000176</t>
  </si>
  <si>
    <t>21:0125:000176:0001:0001:00</t>
  </si>
  <si>
    <t>082M  :775208:00:------:--</t>
  </si>
  <si>
    <t>21:0269:000208</t>
  </si>
  <si>
    <t>21:0125:000177</t>
  </si>
  <si>
    <t>21:0125:000177:0001:0001:00</t>
  </si>
  <si>
    <t>082M  :775209:00:------:--</t>
  </si>
  <si>
    <t>21:0269:000209</t>
  </si>
  <si>
    <t>21:0125:000178</t>
  </si>
  <si>
    <t>21:0125:000178:0001:0001:00</t>
  </si>
  <si>
    <t>082M  :775210:00:------:--</t>
  </si>
  <si>
    <t>21:0269:000210</t>
  </si>
  <si>
    <t>21:0125:000179</t>
  </si>
  <si>
    <t>21:0125:000179:0001:0001:00</t>
  </si>
  <si>
    <t>082M  :775211:9E:------:--</t>
  </si>
  <si>
    <t>21:0269:000211</t>
  </si>
  <si>
    <t>082M  :775212:00:------:--</t>
  </si>
  <si>
    <t>21:0269:000212</t>
  </si>
  <si>
    <t>21:0125:000180</t>
  </si>
  <si>
    <t>21:0125:000180:0001:0001:00</t>
  </si>
  <si>
    <t>082M  :775213:00:------:--</t>
  </si>
  <si>
    <t>21:0269:000213</t>
  </si>
  <si>
    <t>21:0125:000181</t>
  </si>
  <si>
    <t>21:0125:000181:0001:0001:00</t>
  </si>
  <si>
    <t>082M  :775214:00:------:--</t>
  </si>
  <si>
    <t>21:0269:000214</t>
  </si>
  <si>
    <t>21:0125:000182</t>
  </si>
  <si>
    <t>21:0125:000182:0001:0001:00</t>
  </si>
  <si>
    <t>082M  :775215:10:------:--</t>
  </si>
  <si>
    <t>21:0269:000215</t>
  </si>
  <si>
    <t>21:0125:000183</t>
  </si>
  <si>
    <t>21:0125:000183:0001:0001:00</t>
  </si>
  <si>
    <t>082M  :775216:20:775215:10</t>
  </si>
  <si>
    <t>21:0269:000216</t>
  </si>
  <si>
    <t>21:0125:000183:0002:0001:00</t>
  </si>
  <si>
    <t>082M  :775217:00:------:--</t>
  </si>
  <si>
    <t>21:0269:000217</t>
  </si>
  <si>
    <t>21:0125:000184</t>
  </si>
  <si>
    <t>21:0125:000184:0001:0001:00</t>
  </si>
  <si>
    <t>082M  :775218:00:------:--</t>
  </si>
  <si>
    <t>21:0269:000218</t>
  </si>
  <si>
    <t>21:0125:000185</t>
  </si>
  <si>
    <t>21:0125:000185:0001:0001:00</t>
  </si>
  <si>
    <t>082M  :775219:00:------:--</t>
  </si>
  <si>
    <t>21:0269:000219</t>
  </si>
  <si>
    <t>21:0125:000186</t>
  </si>
  <si>
    <t>21:0125:000186:0001:0001:00</t>
  </si>
  <si>
    <t>082M  :775220:00:------:--</t>
  </si>
  <si>
    <t>21:0269:000220</t>
  </si>
  <si>
    <t>21:0125:000187</t>
  </si>
  <si>
    <t>21:0125:000187:0001:0001:00</t>
  </si>
  <si>
    <t>082M  :775221:80:775229:00</t>
  </si>
  <si>
    <t>21:0269:000221</t>
  </si>
  <si>
    <t>21:0125:000193</t>
  </si>
  <si>
    <t>21:0125:000193:0001:0001:02</t>
  </si>
  <si>
    <t>082M  :775222:00:------:--</t>
  </si>
  <si>
    <t>21:0269:000222</t>
  </si>
  <si>
    <t>21:0125:000188</t>
  </si>
  <si>
    <t>21:0125:000188:0001:0001:00</t>
  </si>
  <si>
    <t>082M  :775223:00:------:--</t>
  </si>
  <si>
    <t>21:0269:000223</t>
  </si>
  <si>
    <t>21:0125:000189</t>
  </si>
  <si>
    <t>21:0125:000189:0001:0001:00</t>
  </si>
  <si>
    <t>082M  :775224:00:------:--</t>
  </si>
  <si>
    <t>21:0269:000224</t>
  </si>
  <si>
    <t>21:0125:000190</t>
  </si>
  <si>
    <t>21:0125:000190:0001:0001:00</t>
  </si>
  <si>
    <t>082M  :775225:00:------:--</t>
  </si>
  <si>
    <t>21:0269:000225</t>
  </si>
  <si>
    <t>21:0125:000191</t>
  </si>
  <si>
    <t>21:0125:000191:0001:0001:00</t>
  </si>
  <si>
    <t>082M  :775226:10:------:--</t>
  </si>
  <si>
    <t>21:0269:000226</t>
  </si>
  <si>
    <t>21:0125:000192</t>
  </si>
  <si>
    <t>21:0125:000192:0001:0001:00</t>
  </si>
  <si>
    <t>082M  :775227:9D:------:--</t>
  </si>
  <si>
    <t>21:0269:000227</t>
  </si>
  <si>
    <t>082M  :775228:20:775226:10</t>
  </si>
  <si>
    <t>21:0269:000228</t>
  </si>
  <si>
    <t>21:0125:000192:0002:0001:00</t>
  </si>
  <si>
    <t>082M  :775229:00:------:--</t>
  </si>
  <si>
    <t>21:0269:000229</t>
  </si>
  <si>
    <t>21:0125:000193:0001:0001:01</t>
  </si>
  <si>
    <t>082M  :775230:00:------:--</t>
  </si>
  <si>
    <t>21:0269:000230</t>
  </si>
  <si>
    <t>21:0125:000194</t>
  </si>
  <si>
    <t>21:0125:000194:0001:0001:00</t>
  </si>
  <si>
    <t>082M  :775231:00:------:--</t>
  </si>
  <si>
    <t>21:0269:000231</t>
  </si>
  <si>
    <t>21:0125:000195</t>
  </si>
  <si>
    <t>21:0125:000195:0001:0001:00</t>
  </si>
  <si>
    <t>082M  :775232:00:------:--</t>
  </si>
  <si>
    <t>21:0269:000232</t>
  </si>
  <si>
    <t>21:0125:000196</t>
  </si>
  <si>
    <t>21:0125:000196:0001:0001:00</t>
  </si>
  <si>
    <t>082M  :775233:00:------:--</t>
  </si>
  <si>
    <t>21:0269:000233</t>
  </si>
  <si>
    <t>21:0125:000197</t>
  </si>
  <si>
    <t>21:0125:000197:0001:0001:00</t>
  </si>
  <si>
    <t>082M  :775234:00:------:--</t>
  </si>
  <si>
    <t>21:0269:000234</t>
  </si>
  <si>
    <t>21:0125:000198</t>
  </si>
  <si>
    <t>21:0125:000198:0001:0001:00</t>
  </si>
  <si>
    <t>082M  :775235:00:------:--</t>
  </si>
  <si>
    <t>21:0269:000235</t>
  </si>
  <si>
    <t>21:0125:000199</t>
  </si>
  <si>
    <t>21:0125:000199:0001:0001:00</t>
  </si>
  <si>
    <t>082M  :775236:00:------:--</t>
  </si>
  <si>
    <t>21:0269:000236</t>
  </si>
  <si>
    <t>21:0125:000200</t>
  </si>
  <si>
    <t>21:0125:000200:0001:0001:00</t>
  </si>
  <si>
    <t>082M  :775237:00:------:--</t>
  </si>
  <si>
    <t>21:0269:000237</t>
  </si>
  <si>
    <t>21:0125:000201</t>
  </si>
  <si>
    <t>21:0125:000201:0001:0001:00</t>
  </si>
  <si>
    <t>082M  :775238:00:------:--</t>
  </si>
  <si>
    <t>21:0269:000238</t>
  </si>
  <si>
    <t>21:0125:000202</t>
  </si>
  <si>
    <t>21:0125:000202:0001:0001:00</t>
  </si>
  <si>
    <t>082M  :775239:00:------:--</t>
  </si>
  <si>
    <t>21:0269:000239</t>
  </si>
  <si>
    <t>21:0125:000203</t>
  </si>
  <si>
    <t>21:0125:000203:0001:0001:00</t>
  </si>
  <si>
    <t>082M  :775240:00:------:--</t>
  </si>
  <si>
    <t>21:0269:000240</t>
  </si>
  <si>
    <t>21:0125:000204</t>
  </si>
  <si>
    <t>21:0125:000204:0001:0001:00</t>
  </si>
  <si>
    <t>082M  :775241:80:775253:00</t>
  </si>
  <si>
    <t>21:0269:000241</t>
  </si>
  <si>
    <t>21:0125:000214</t>
  </si>
  <si>
    <t>21:0125:000214:0001:0001:02</t>
  </si>
  <si>
    <t>082M  :775242:00:------:--</t>
  </si>
  <si>
    <t>21:0269:000242</t>
  </si>
  <si>
    <t>21:0125:000205</t>
  </si>
  <si>
    <t>21:0125:000205:0001:0001:00</t>
  </si>
  <si>
    <t>082M  :775243:10:------:--</t>
  </si>
  <si>
    <t>21:0269:000243</t>
  </si>
  <si>
    <t>21:0125:000206</t>
  </si>
  <si>
    <t>21:0125:000206:0001:0001:00</t>
  </si>
  <si>
    <t>082M  :775244:20:775243:10</t>
  </si>
  <si>
    <t>21:0269:000244</t>
  </si>
  <si>
    <t>21:0125:000206:0002:0001:00</t>
  </si>
  <si>
    <t>082M  :775245:00:------:--</t>
  </si>
  <si>
    <t>21:0269:000245</t>
  </si>
  <si>
    <t>21:0125:000207</t>
  </si>
  <si>
    <t>21:0125:000207:0001:0001:00</t>
  </si>
  <si>
    <t>082M  :775246:9D:------:--</t>
  </si>
  <si>
    <t>21:0269:000246</t>
  </si>
  <si>
    <t>082M  :775247:00:------:--</t>
  </si>
  <si>
    <t>21:0269:000247</t>
  </si>
  <si>
    <t>21:0125:000208</t>
  </si>
  <si>
    <t>21:0125:000208:0001:0001:00</t>
  </si>
  <si>
    <t>082M  :775248:00:------:--</t>
  </si>
  <si>
    <t>21:0269:000248</t>
  </si>
  <si>
    <t>21:0125:000209</t>
  </si>
  <si>
    <t>21:0125:000209:0001:0001:00</t>
  </si>
  <si>
    <t>082M  :775249:00:------:--</t>
  </si>
  <si>
    <t>21:0269:000249</t>
  </si>
  <si>
    <t>21:0125:000210</t>
  </si>
  <si>
    <t>21:0125:000210:0001:0001:00</t>
  </si>
  <si>
    <t>082M  :775250:00:------:--</t>
  </si>
  <si>
    <t>21:0269:000250</t>
  </si>
  <si>
    <t>21:0125:000211</t>
  </si>
  <si>
    <t>21:0125:000211:0001:0001:00</t>
  </si>
  <si>
    <t>082M  :775251:00:------:--</t>
  </si>
  <si>
    <t>21:0269:000251</t>
  </si>
  <si>
    <t>21:0125:000212</t>
  </si>
  <si>
    <t>21:0125:000212:0001:0001:00</t>
  </si>
  <si>
    <t>082M  :775252:00:------:--</t>
  </si>
  <si>
    <t>21:0269:000252</t>
  </si>
  <si>
    <t>21:0125:000213</t>
  </si>
  <si>
    <t>21:0125:000213:0001:0001:00</t>
  </si>
  <si>
    <t>082M  :775253:00:------:--</t>
  </si>
  <si>
    <t>21:0269:000253</t>
  </si>
  <si>
    <t>21:0125:000214:0001:0001:01</t>
  </si>
  <si>
    <t>082M  :775254:00:------:--</t>
  </si>
  <si>
    <t>21:0269:000254</t>
  </si>
  <si>
    <t>21:0125:000215</t>
  </si>
  <si>
    <t>21:0125:000215:0001:0001:00</t>
  </si>
  <si>
    <t>082M  :775255:00:------:--</t>
  </si>
  <si>
    <t>21:0269:000255</t>
  </si>
  <si>
    <t>21:0125:000216</t>
  </si>
  <si>
    <t>21:0125:000216:0001:0001:00</t>
  </si>
  <si>
    <t>082M  :775256:00:------:--</t>
  </si>
  <si>
    <t>21:0269:000256</t>
  </si>
  <si>
    <t>21:0125:000217</t>
  </si>
  <si>
    <t>21:0125:000217:0001:0001:00</t>
  </si>
  <si>
    <t>082M  :775257:00:------:--</t>
  </si>
  <si>
    <t>21:0269:000257</t>
  </si>
  <si>
    <t>21:0125:000218</t>
  </si>
  <si>
    <t>21:0125:000218:0001:0001:00</t>
  </si>
  <si>
    <t>082M  :775258:00:------:--</t>
  </si>
  <si>
    <t>21:0269:000258</t>
  </si>
  <si>
    <t>21:0125:000219</t>
  </si>
  <si>
    <t>21:0125:000219:0001:0001:00</t>
  </si>
  <si>
    <t>082M  :775259:00:------:--</t>
  </si>
  <si>
    <t>21:0269:000259</t>
  </si>
  <si>
    <t>21:0125:000220</t>
  </si>
  <si>
    <t>21:0125:000220:0001:0001:00</t>
  </si>
  <si>
    <t>082M  :775260:00:------:--</t>
  </si>
  <si>
    <t>21:0269:000260</t>
  </si>
  <si>
    <t>21:0125:000221</t>
  </si>
  <si>
    <t>21:0125:000221:0001:0001:00</t>
  </si>
  <si>
    <t>082M  :775261:80:775277:00</t>
  </si>
  <si>
    <t>21:0269:000261</t>
  </si>
  <si>
    <t>21:0125:000235</t>
  </si>
  <si>
    <t>21:0125:000235:0001:0001:02</t>
  </si>
  <si>
    <t>082M  :775262:10:------:--</t>
  </si>
  <si>
    <t>21:0269:000262</t>
  </si>
  <si>
    <t>21:0125:000222</t>
  </si>
  <si>
    <t>21:0125:000222:0001:0001:00</t>
  </si>
  <si>
    <t>082M  :775263:20:775262:10</t>
  </si>
  <si>
    <t>21:0269:000263</t>
  </si>
  <si>
    <t>21:0125:000222:0002:0001:00</t>
  </si>
  <si>
    <t>082M  :775264:00:------:--</t>
  </si>
  <si>
    <t>21:0269:000264</t>
  </si>
  <si>
    <t>21:0125:000223</t>
  </si>
  <si>
    <t>21:0125:000223:0001:0001:00</t>
  </si>
  <si>
    <t>082M  :775265:00:------:--</t>
  </si>
  <si>
    <t>21:0269:000265</t>
  </si>
  <si>
    <t>21:0125:000224</t>
  </si>
  <si>
    <t>21:0125:000224:0001:0001:00</t>
  </si>
  <si>
    <t>082M  :775266:00:------:--</t>
  </si>
  <si>
    <t>21:0269:000266</t>
  </si>
  <si>
    <t>21:0125:000225</t>
  </si>
  <si>
    <t>21:0125:000225:0001:0001:00</t>
  </si>
  <si>
    <t>082M  :775267:00:------:--</t>
  </si>
  <si>
    <t>21:0269:000267</t>
  </si>
  <si>
    <t>21:0125:000226</t>
  </si>
  <si>
    <t>21:0125:000226:0001:0001:00</t>
  </si>
  <si>
    <t>082M  :775268:00:------:--</t>
  </si>
  <si>
    <t>21:0269:000268</t>
  </si>
  <si>
    <t>21:0125:000227</t>
  </si>
  <si>
    <t>21:0125:000227:0001:0001:00</t>
  </si>
  <si>
    <t>082M  :775269:00:------:--</t>
  </si>
  <si>
    <t>21:0269:000269</t>
  </si>
  <si>
    <t>21:0125:000228</t>
  </si>
  <si>
    <t>21:0125:000228:0001:0001:00</t>
  </si>
  <si>
    <t>082M  :775270:00:------:--</t>
  </si>
  <si>
    <t>21:0269:000270</t>
  </si>
  <si>
    <t>21:0125:000229</t>
  </si>
  <si>
    <t>21:0125:000229:0001:0001:00</t>
  </si>
  <si>
    <t>082M  :775271:00:------:--</t>
  </si>
  <si>
    <t>21:0269:000271</t>
  </si>
  <si>
    <t>21:0125:000230</t>
  </si>
  <si>
    <t>21:0125:000230:0001:0001:00</t>
  </si>
  <si>
    <t>082M  :775272:00:------:--</t>
  </si>
  <si>
    <t>21:0269:000272</t>
  </si>
  <si>
    <t>21:0125:000231</t>
  </si>
  <si>
    <t>21:0125:000231:0001:0001:00</t>
  </si>
  <si>
    <t>082M  :775273:00:------:--</t>
  </si>
  <si>
    <t>21:0269:000273</t>
  </si>
  <si>
    <t>21:0125:000232</t>
  </si>
  <si>
    <t>21:0125:000232:0001:0001:00</t>
  </si>
  <si>
    <t>082M  :775274:00:------:--</t>
  </si>
  <si>
    <t>21:0269:000274</t>
  </si>
  <si>
    <t>21:0125:000233</t>
  </si>
  <si>
    <t>21:0125:000233:0001:0001:00</t>
  </si>
  <si>
    <t>082M  :775275:00:------:--</t>
  </si>
  <si>
    <t>21:0269:000275</t>
  </si>
  <si>
    <t>21:0125:000234</t>
  </si>
  <si>
    <t>21:0125:000234:0001:0001:00</t>
  </si>
  <si>
    <t>082M  :775276:91:------:--</t>
  </si>
  <si>
    <t>21:0269:000276</t>
  </si>
  <si>
    <t>082M  :775277:00:------:--</t>
  </si>
  <si>
    <t>21:0269:000277</t>
  </si>
  <si>
    <t>21:0125:000235:0001:0001:01</t>
  </si>
  <si>
    <t>082M  :775278:00:------:--</t>
  </si>
  <si>
    <t>21:0269:000278</t>
  </si>
  <si>
    <t>21:0125:000236</t>
  </si>
  <si>
    <t>21:0125:000236:0001:0001:00</t>
  </si>
  <si>
    <t>082M  :775279:00:------:--</t>
  </si>
  <si>
    <t>21:0269:000279</t>
  </si>
  <si>
    <t>21:0125:000237</t>
  </si>
  <si>
    <t>21:0125:000237:0001:0001:00</t>
  </si>
  <si>
    <t>082M  :775280:00:------:--</t>
  </si>
  <si>
    <t>21:0269:000280</t>
  </si>
  <si>
    <t>21:0125:000238</t>
  </si>
  <si>
    <t>21:0125:000238:0001:0001:00</t>
  </si>
  <si>
    <t>082M  :775281:80:775288:00</t>
  </si>
  <si>
    <t>21:0269:000281</t>
  </si>
  <si>
    <t>21:0125:000244</t>
  </si>
  <si>
    <t>21:0125:000244:0001:0001:02</t>
  </si>
  <si>
    <t>082M  :775282:10:------:--</t>
  </si>
  <si>
    <t>21:0269:000282</t>
  </si>
  <si>
    <t>21:0125:000239</t>
  </si>
  <si>
    <t>21:0125:000239:0001:0001:00</t>
  </si>
  <si>
    <t>082M  :775283:20:775282:10</t>
  </si>
  <si>
    <t>21:0269:000283</t>
  </si>
  <si>
    <t>21:0125:000239:0002:0001:00</t>
  </si>
  <si>
    <t>082M  :775284:00:------:--</t>
  </si>
  <si>
    <t>21:0269:000284</t>
  </si>
  <si>
    <t>21:0125:000240</t>
  </si>
  <si>
    <t>21:0125:000240:0001:0001:00</t>
  </si>
  <si>
    <t>082M  :775285:00:------:--</t>
  </si>
  <si>
    <t>21:0269:000285</t>
  </si>
  <si>
    <t>21:0125:000241</t>
  </si>
  <si>
    <t>21:0125:000241:0001:0001:00</t>
  </si>
  <si>
    <t>082M  :775286:00:------:--</t>
  </si>
  <si>
    <t>21:0269:000286</t>
  </si>
  <si>
    <t>21:0125:000242</t>
  </si>
  <si>
    <t>21:0125:000242:0001:0001:00</t>
  </si>
  <si>
    <t>082M  :775287:00:------:--</t>
  </si>
  <si>
    <t>21:0269:000287</t>
  </si>
  <si>
    <t>21:0125:000243</t>
  </si>
  <si>
    <t>21:0125:000243:0001:0001:00</t>
  </si>
  <si>
    <t>082M  :775288:00:------:--</t>
  </si>
  <si>
    <t>21:0269:000288</t>
  </si>
  <si>
    <t>21:0125:000244:0001:0001:01</t>
  </si>
  <si>
    <t>082M  :775289:00:------:--</t>
  </si>
  <si>
    <t>21:0269:000289</t>
  </si>
  <si>
    <t>21:0125:000245</t>
  </si>
  <si>
    <t>21:0125:000245:0001:0001:00</t>
  </si>
  <si>
    <t>082M  :775290:00:------:--</t>
  </si>
  <si>
    <t>21:0269:000290</t>
  </si>
  <si>
    <t>21:0125:000246</t>
  </si>
  <si>
    <t>21:0125:000246:0001:0001:00</t>
  </si>
  <si>
    <t>082M  :775291:00:------:--</t>
  </si>
  <si>
    <t>21:0269:000291</t>
  </si>
  <si>
    <t>21:0125:000247</t>
  </si>
  <si>
    <t>21:0125:000247:0001:0001:00</t>
  </si>
  <si>
    <t>082M  :775292:9E:------:--</t>
  </si>
  <si>
    <t>21:0269:000292</t>
  </si>
  <si>
    <t>082M  :775293:00:------:--</t>
  </si>
  <si>
    <t>21:0269:000293</t>
  </si>
  <si>
    <t>21:0125:000248</t>
  </si>
  <si>
    <t>21:0125:000248:0001:0001:00</t>
  </si>
  <si>
    <t>082M  :775294:00:------:--</t>
  </si>
  <si>
    <t>21:0269:000294</t>
  </si>
  <si>
    <t>21:0125:000249</t>
  </si>
  <si>
    <t>21:0125:000249:0001:0001:00</t>
  </si>
  <si>
    <t>082M  :775295:00:------:--</t>
  </si>
  <si>
    <t>21:0269:000295</t>
  </si>
  <si>
    <t>21:0125:000250</t>
  </si>
  <si>
    <t>21:0125:000250:0001:0001:00</t>
  </si>
  <si>
    <t>082M  :775296:00:------:--</t>
  </si>
  <si>
    <t>21:0269:000296</t>
  </si>
  <si>
    <t>21:0125:000251</t>
  </si>
  <si>
    <t>21:0125:000251:0001:0001:00</t>
  </si>
  <si>
    <t>082M  :775297:00:------:--</t>
  </si>
  <si>
    <t>21:0269:000297</t>
  </si>
  <si>
    <t>21:0125:000252</t>
  </si>
  <si>
    <t>21:0125:000252:0001:0001:00</t>
  </si>
  <si>
    <t>082M  :775298:00:------:--</t>
  </si>
  <si>
    <t>21:0269:000298</t>
  </si>
  <si>
    <t>21:0125:000253</t>
  </si>
  <si>
    <t>21:0125:000253:0001:0001:00</t>
  </si>
  <si>
    <t>082M  :775299:00:------:--</t>
  </si>
  <si>
    <t>21:0269:000299</t>
  </si>
  <si>
    <t>21:0125:000254</t>
  </si>
  <si>
    <t>21:0125:000254:0001:0001:00</t>
  </si>
  <si>
    <t>082M  :775300:00:------:--</t>
  </si>
  <si>
    <t>21:0269:000300</t>
  </si>
  <si>
    <t>21:0125:000255</t>
  </si>
  <si>
    <t>21:0125:000255:0001:0001:00</t>
  </si>
  <si>
    <t>082M  :775301:80:775314:00</t>
  </si>
  <si>
    <t>21:0269:000301</t>
  </si>
  <si>
    <t>21:0125:000266</t>
  </si>
  <si>
    <t>21:0125:000266:0001:0001:02</t>
  </si>
  <si>
    <t>082M  :775302:00:------:--</t>
  </si>
  <si>
    <t>21:0269:000302</t>
  </si>
  <si>
    <t>21:0125:000256</t>
  </si>
  <si>
    <t>21:0125:000256:0001:0001:00</t>
  </si>
  <si>
    <t>082M  :775303:10:------:--</t>
  </si>
  <si>
    <t>21:0269:000303</t>
  </si>
  <si>
    <t>21:0125:000257</t>
  </si>
  <si>
    <t>21:0125:000257:0001:0001:00</t>
  </si>
  <si>
    <t>082M  :775304:20:775303:10</t>
  </si>
  <si>
    <t>21:0269:000304</t>
  </si>
  <si>
    <t>21:0125:000257:0002:0001:00</t>
  </si>
  <si>
    <t>082M  :775305:00:------:--</t>
  </si>
  <si>
    <t>21:0269:000305</t>
  </si>
  <si>
    <t>21:0125:000258</t>
  </si>
  <si>
    <t>21:0125:000258:0001:0001:00</t>
  </si>
  <si>
    <t>082M  :775306:00:------:--</t>
  </si>
  <si>
    <t>21:0269:000306</t>
  </si>
  <si>
    <t>21:0125:000259</t>
  </si>
  <si>
    <t>21:0125:000259:0001:0001:00</t>
  </si>
  <si>
    <t>082M  :775307:00:------:--</t>
  </si>
  <si>
    <t>21:0269:000307</t>
  </si>
  <si>
    <t>21:0125:000260</t>
  </si>
  <si>
    <t>21:0125:000260:0001:0001:00</t>
  </si>
  <si>
    <t>082M  :775308:00:------:--</t>
  </si>
  <si>
    <t>21:0269:000308</t>
  </si>
  <si>
    <t>21:0125:000261</t>
  </si>
  <si>
    <t>21:0125:000261:0001:0001:00</t>
  </si>
  <si>
    <t>082M  :775309:00:------:--</t>
  </si>
  <si>
    <t>21:0269:000309</t>
  </si>
  <si>
    <t>21:0125:000262</t>
  </si>
  <si>
    <t>21:0125:000262:0001:0001:00</t>
  </si>
  <si>
    <t>082M  :775310:00:------:--</t>
  </si>
  <si>
    <t>21:0269:000310</t>
  </si>
  <si>
    <t>21:0125:000263</t>
  </si>
  <si>
    <t>21:0125:000263:0001:0001:00</t>
  </si>
  <si>
    <t>082M  :775311:00:------:--</t>
  </si>
  <si>
    <t>21:0269:000311</t>
  </si>
  <si>
    <t>21:0125:000264</t>
  </si>
  <si>
    <t>21:0125:000264:0001:0001:00</t>
  </si>
  <si>
    <t>082M  :775312:00:------:--</t>
  </si>
  <si>
    <t>21:0269:000312</t>
  </si>
  <si>
    <t>21:0125:000265</t>
  </si>
  <si>
    <t>21:0125:000265:0001:0001:00</t>
  </si>
  <si>
    <t>082M  :775313:91:------:--</t>
  </si>
  <si>
    <t>21:0269:000313</t>
  </si>
  <si>
    <t>082M  :775314:00:------:--</t>
  </si>
  <si>
    <t>21:0269:000314</t>
  </si>
  <si>
    <t>21:0125:000266:0001:0001:01</t>
  </si>
  <si>
    <t>082M  :775315:00:------:--</t>
  </si>
  <si>
    <t>21:0269:000315</t>
  </si>
  <si>
    <t>21:0125:000267</t>
  </si>
  <si>
    <t>21:0125:000267:0001:0001:00</t>
  </si>
  <si>
    <t>082M  :775316:00:------:--</t>
  </si>
  <si>
    <t>21:0269:000316</t>
  </si>
  <si>
    <t>21:0125:000268</t>
  </si>
  <si>
    <t>21:0125:000268:0001:0001:00</t>
  </si>
  <si>
    <t>082M  :775317:00:------:--</t>
  </si>
  <si>
    <t>21:0269:000317</t>
  </si>
  <si>
    <t>21:0125:000269</t>
  </si>
  <si>
    <t>21:0125:000269:0001:0001:00</t>
  </si>
  <si>
    <t>082M  :775318:00:------:--</t>
  </si>
  <si>
    <t>21:0269:000318</t>
  </si>
  <si>
    <t>21:0125:000270</t>
  </si>
  <si>
    <t>21:0125:000270:0001:0001:00</t>
  </si>
  <si>
    <t>082M  :775319:00:------:--</t>
  </si>
  <si>
    <t>21:0269:000319</t>
  </si>
  <si>
    <t>21:0125:000271</t>
  </si>
  <si>
    <t>21:0125:000271:0001:0001:00</t>
  </si>
  <si>
    <t>082M  :775320:00:------:--</t>
  </si>
  <si>
    <t>21:0269:000320</t>
  </si>
  <si>
    <t>21:0125:000272</t>
  </si>
  <si>
    <t>21:0125:000272:0001:0001:00</t>
  </si>
  <si>
    <t>082M  :775321:80:775330:00</t>
  </si>
  <si>
    <t>21:0269:000321</t>
  </si>
  <si>
    <t>21:0125:000280</t>
  </si>
  <si>
    <t>21:0125:000280:0001:0001:02</t>
  </si>
  <si>
    <t>082M  :775322:10:------:--</t>
  </si>
  <si>
    <t>21:0269:000322</t>
  </si>
  <si>
    <t>21:0125:000273</t>
  </si>
  <si>
    <t>21:0125:000273:0001:0001:00</t>
  </si>
  <si>
    <t>082M  :775323:20:775322:10</t>
  </si>
  <si>
    <t>21:0269:000323</t>
  </si>
  <si>
    <t>21:0125:000273:0002:0001:00</t>
  </si>
  <si>
    <t>082M  :775324:00:------:--</t>
  </si>
  <si>
    <t>21:0269:000324</t>
  </si>
  <si>
    <t>21:0125:000274</t>
  </si>
  <si>
    <t>21:0125:000274:0001:0001:00</t>
  </si>
  <si>
    <t>082M  :775325:00:------:--</t>
  </si>
  <si>
    <t>21:0269:000325</t>
  </si>
  <si>
    <t>21:0125:000275</t>
  </si>
  <si>
    <t>21:0125:000275:0001:0001:00</t>
  </si>
  <si>
    <t>082M  :775326:00:------:--</t>
  </si>
  <si>
    <t>21:0269:000326</t>
  </si>
  <si>
    <t>21:0125:000276</t>
  </si>
  <si>
    <t>21:0125:000276:0001:0001:00</t>
  </si>
  <si>
    <t>082M  :775327:00:------:--</t>
  </si>
  <si>
    <t>21:0269:000327</t>
  </si>
  <si>
    <t>21:0125:000277</t>
  </si>
  <si>
    <t>21:0125:000277:0001:0001:00</t>
  </si>
  <si>
    <t>082M  :775328:00:------:--</t>
  </si>
  <si>
    <t>21:0269:000328</t>
  </si>
  <si>
    <t>21:0125:000278</t>
  </si>
  <si>
    <t>21:0125:000278:0001:0001:00</t>
  </si>
  <si>
    <t>082M  :775329:00:------:--</t>
  </si>
  <si>
    <t>21:0269:000329</t>
  </si>
  <si>
    <t>21:0125:000279</t>
  </si>
  <si>
    <t>21:0125:000279:0001:0001:00</t>
  </si>
  <si>
    <t>082M  :775330:00:------:--</t>
  </si>
  <si>
    <t>21:0269:000330</t>
  </si>
  <si>
    <t>21:0125:000280:0001:0001:01</t>
  </si>
  <si>
    <t>082M  :775331:00:------:--</t>
  </si>
  <si>
    <t>21:0269:000331</t>
  </si>
  <si>
    <t>21:0125:000281</t>
  </si>
  <si>
    <t>21:0125:000281:0001:0001:00</t>
  </si>
  <si>
    <t>082M  :775332:9E:------:--</t>
  </si>
  <si>
    <t>21:0269:000332</t>
  </si>
  <si>
    <t>082M  :775333:00:------:--</t>
  </si>
  <si>
    <t>21:0269:000333</t>
  </si>
  <si>
    <t>21:0125:000282</t>
  </si>
  <si>
    <t>21:0125:000282:0001:0001:00</t>
  </si>
  <si>
    <t>082M  :775334:00:------:--</t>
  </si>
  <si>
    <t>21:0269:000334</t>
  </si>
  <si>
    <t>21:0125:000283</t>
  </si>
  <si>
    <t>21:0125:000283:0001:0001:00</t>
  </si>
  <si>
    <t>082M  :775335:00:------:--</t>
  </si>
  <si>
    <t>21:0269:000335</t>
  </si>
  <si>
    <t>21:0125:000284</t>
  </si>
  <si>
    <t>21:0125:000284:0001:0001:00</t>
  </si>
  <si>
    <t>082M  :775336:00:------:--</t>
  </si>
  <si>
    <t>21:0269:000336</t>
  </si>
  <si>
    <t>21:0125:000285</t>
  </si>
  <si>
    <t>21:0125:000285:0001:0001:00</t>
  </si>
  <si>
    <t>082M  :775337:00:------:--</t>
  </si>
  <si>
    <t>21:0269:000337</t>
  </si>
  <si>
    <t>21:0125:000286</t>
  </si>
  <si>
    <t>21:0125:000286:0001:0001:00</t>
  </si>
  <si>
    <t>082M  :775338:00:------:--</t>
  </si>
  <si>
    <t>21:0269:000338</t>
  </si>
  <si>
    <t>21:0125:000287</t>
  </si>
  <si>
    <t>21:0125:000287:0001:0001:00</t>
  </si>
  <si>
    <t>082M  :775339:00:------:--</t>
  </si>
  <si>
    <t>21:0269:000339</t>
  </si>
  <si>
    <t>21:0125:000288</t>
  </si>
  <si>
    <t>21:0125:000288:0001:0001:00</t>
  </si>
  <si>
    <t>082M  :775340:00:------:--</t>
  </si>
  <si>
    <t>21:0269:000340</t>
  </si>
  <si>
    <t>21:0125:000289</t>
  </si>
  <si>
    <t>21:0125:000289:0001:0001:00</t>
  </si>
  <si>
    <t>082M  :775341:80:775346:00</t>
  </si>
  <si>
    <t>21:0269:000341</t>
  </si>
  <si>
    <t>21:0125:000293</t>
  </si>
  <si>
    <t>21:0125:000293:0001:0001:02</t>
  </si>
  <si>
    <t>082M  :775342:10:------:--</t>
  </si>
  <si>
    <t>21:0269:000342</t>
  </si>
  <si>
    <t>21:0125:000290</t>
  </si>
  <si>
    <t>21:0125:000290:0001:0001:00</t>
  </si>
  <si>
    <t>082M  :775343:20:775342:10</t>
  </si>
  <si>
    <t>21:0269:000343</t>
  </si>
  <si>
    <t>21:0125:000290:0002:0001:00</t>
  </si>
  <si>
    <t>082M  :775344:00:------:--</t>
  </si>
  <si>
    <t>21:0269:000344</t>
  </si>
  <si>
    <t>21:0125:000291</t>
  </si>
  <si>
    <t>21:0125:000291:0001:0001:00</t>
  </si>
  <si>
    <t>082M  :775345:00:------:--</t>
  </si>
  <si>
    <t>21:0269:000345</t>
  </si>
  <si>
    <t>21:0125:000292</t>
  </si>
  <si>
    <t>21:0125:000292:0001:0001:00</t>
  </si>
  <si>
    <t>082M  :775346:00:------:--</t>
  </si>
  <si>
    <t>21:0269:000346</t>
  </si>
  <si>
    <t>21:0125:000293:0001:0001:01</t>
  </si>
  <si>
    <t>082M  :775347:00:------:--</t>
  </si>
  <si>
    <t>21:0269:000347</t>
  </si>
  <si>
    <t>21:0125:000294</t>
  </si>
  <si>
    <t>21:0125:000294:0001:0001:00</t>
  </si>
  <si>
    <t>082M  :775348:00:------:--</t>
  </si>
  <si>
    <t>21:0269:000348</t>
  </si>
  <si>
    <t>21:0125:000295</t>
  </si>
  <si>
    <t>21:0125:000295:0001:0001:00</t>
  </si>
  <si>
    <t>082M  :775349:00:------:--</t>
  </si>
  <si>
    <t>21:0269:000349</t>
  </si>
  <si>
    <t>21:0125:000296</t>
  </si>
  <si>
    <t>21:0125:000296:0001:0001:00</t>
  </si>
  <si>
    <t>082M  :775350:00:------:--</t>
  </si>
  <si>
    <t>21:0269:000350</t>
  </si>
  <si>
    <t>21:0125:000297</t>
  </si>
  <si>
    <t>21:0125:000297:0001:0001:00</t>
  </si>
  <si>
    <t>082M  :775351:00:------:--</t>
  </si>
  <si>
    <t>21:0269:000351</t>
  </si>
  <si>
    <t>21:0125:000298</t>
  </si>
  <si>
    <t>21:0125:000298:0001:0001:00</t>
  </si>
  <si>
    <t>082M  :775352:00:------:--</t>
  </si>
  <si>
    <t>21:0269:000352</t>
  </si>
  <si>
    <t>21:0125:000299</t>
  </si>
  <si>
    <t>21:0125:000299:0001:0001:00</t>
  </si>
  <si>
    <t>082M  :775353:00:------:--</t>
  </si>
  <si>
    <t>21:0269:000353</t>
  </si>
  <si>
    <t>21:0125:000300</t>
  </si>
  <si>
    <t>21:0125:000300:0001:0001:00</t>
  </si>
  <si>
    <t>082M  :775354:00:------:--</t>
  </si>
  <si>
    <t>21:0269:000354</t>
  </si>
  <si>
    <t>21:0125:000301</t>
  </si>
  <si>
    <t>21:0125:000301:0001:0001:00</t>
  </si>
  <si>
    <t>082M  :775355:91:------:--</t>
  </si>
  <si>
    <t>21:0269:000355</t>
  </si>
  <si>
    <t>082M  :775356:00:------:--</t>
  </si>
  <si>
    <t>21:0269:000356</t>
  </si>
  <si>
    <t>21:0125:000302</t>
  </si>
  <si>
    <t>21:0125:000302:0001:0001:00</t>
  </si>
  <si>
    <t>082M  :775357:00:------:--</t>
  </si>
  <si>
    <t>21:0269:000357</t>
  </si>
  <si>
    <t>21:0125:000303</t>
  </si>
  <si>
    <t>21:0125:000303:0001:0001:00</t>
  </si>
  <si>
    <t>082M  :775358:00:------:--</t>
  </si>
  <si>
    <t>21:0269:000358</t>
  </si>
  <si>
    <t>21:0125:000304</t>
  </si>
  <si>
    <t>21:0125:000304:0001:0001:00</t>
  </si>
  <si>
    <t>082M  :775359:00:------:--</t>
  </si>
  <si>
    <t>21:0269:000359</t>
  </si>
  <si>
    <t>21:0125:000305</t>
  </si>
  <si>
    <t>21:0125:000305:0001:0001:00</t>
  </si>
  <si>
    <t>082M  :775360:00:------:--</t>
  </si>
  <si>
    <t>21:0269:000360</t>
  </si>
  <si>
    <t>21:0125:000306</t>
  </si>
  <si>
    <t>21:0125:000306:0001:0001:00</t>
  </si>
  <si>
    <t>082M  :775361:80:775376:00</t>
  </si>
  <si>
    <t>21:0269:000361</t>
  </si>
  <si>
    <t>21:0125:000320</t>
  </si>
  <si>
    <t>21:0125:000320:0001:0001:02</t>
  </si>
  <si>
    <t>082M  :775362:00:------:--</t>
  </si>
  <si>
    <t>21:0269:000362</t>
  </si>
  <si>
    <t>21:0125:000307</t>
  </si>
  <si>
    <t>21:0125:000307:0001:0001:00</t>
  </si>
  <si>
    <t>082M  :775363:10:------:--</t>
  </si>
  <si>
    <t>21:0269:000363</t>
  </si>
  <si>
    <t>21:0125:000308</t>
  </si>
  <si>
    <t>21:0125:000308:0001:0001:00</t>
  </si>
  <si>
    <t>082M  :775364:20:775363:10</t>
  </si>
  <si>
    <t>21:0269:000364</t>
  </si>
  <si>
    <t>21:0125:000308:0002:0001:00</t>
  </si>
  <si>
    <t>082M  :775365:00:------:--</t>
  </si>
  <si>
    <t>21:0269:000365</t>
  </si>
  <si>
    <t>21:0125:000309</t>
  </si>
  <si>
    <t>21:0125:000309:0001:0001:00</t>
  </si>
  <si>
    <t>082M  :775366:00:------:--</t>
  </si>
  <si>
    <t>21:0269:000366</t>
  </si>
  <si>
    <t>21:0125:000310</t>
  </si>
  <si>
    <t>21:0125:000310:0001:0001:00</t>
  </si>
  <si>
    <t>082M  :775367:00:------:--</t>
  </si>
  <si>
    <t>21:0269:000367</t>
  </si>
  <si>
    <t>21:0125:000311</t>
  </si>
  <si>
    <t>21:0125:000311:0001:0001:00</t>
  </si>
  <si>
    <t>082M  :775368:00:------:--</t>
  </si>
  <si>
    <t>21:0269:000368</t>
  </si>
  <si>
    <t>21:0125:000312</t>
  </si>
  <si>
    <t>21:0125:000312:0001:0001:00</t>
  </si>
  <si>
    <t>082M  :775369:00:------:--</t>
  </si>
  <si>
    <t>21:0269:000369</t>
  </si>
  <si>
    <t>21:0125:000313</t>
  </si>
  <si>
    <t>21:0125:000313:0001:0001:00</t>
  </si>
  <si>
    <t>082M  :775370:00:------:--</t>
  </si>
  <si>
    <t>21:0269:000370</t>
  </si>
  <si>
    <t>21:0125:000314</t>
  </si>
  <si>
    <t>21:0125:000314:0001:0001:00</t>
  </si>
  <si>
    <t>082M  :775371:00:------:--</t>
  </si>
  <si>
    <t>21:0269:000371</t>
  </si>
  <si>
    <t>21:0125:000315</t>
  </si>
  <si>
    <t>21:0125:000315:0001:0001:00</t>
  </si>
  <si>
    <t>082M  :775372:00:------:--</t>
  </si>
  <si>
    <t>21:0269:000372</t>
  </si>
  <si>
    <t>21:0125:000316</t>
  </si>
  <si>
    <t>21:0125:000316:0001:0001:00</t>
  </si>
  <si>
    <t>082M  :775373:00:------:--</t>
  </si>
  <si>
    <t>21:0269:000373</t>
  </si>
  <si>
    <t>21:0125:000317</t>
  </si>
  <si>
    <t>21:0125:000317:0001:0001:00</t>
  </si>
  <si>
    <t>082M  :775374:00:------:--</t>
  </si>
  <si>
    <t>21:0269:000374</t>
  </si>
  <si>
    <t>21:0125:000318</t>
  </si>
  <si>
    <t>21:0125:000318:0001:0001:00</t>
  </si>
  <si>
    <t>082M  :775375:00:------:--</t>
  </si>
  <si>
    <t>21:0269:000375</t>
  </si>
  <si>
    <t>21:0125:000319</t>
  </si>
  <si>
    <t>21:0125:000319:0001:0001:00</t>
  </si>
  <si>
    <t>082M  :775376:00:------:--</t>
  </si>
  <si>
    <t>21:0269:000376</t>
  </si>
  <si>
    <t>21:0125:000320:0001:0001:01</t>
  </si>
  <si>
    <t>082M  :775377:00:------:--</t>
  </si>
  <si>
    <t>21:0269:000377</t>
  </si>
  <si>
    <t>21:0125:000321</t>
  </si>
  <si>
    <t>21:0125:000321:0001:0001:00</t>
  </si>
  <si>
    <t>082M  :775378:9E:------:--</t>
  </si>
  <si>
    <t>21:0269:000378</t>
  </si>
  <si>
    <t>082M  :775379:00:------:--</t>
  </si>
  <si>
    <t>21:0269:000379</t>
  </si>
  <si>
    <t>21:0125:000322</t>
  </si>
  <si>
    <t>21:0125:000322:0001:0001:00</t>
  </si>
  <si>
    <t>082M  :775380:00:------:--</t>
  </si>
  <si>
    <t>21:0269:000380</t>
  </si>
  <si>
    <t>21:0125:000323</t>
  </si>
  <si>
    <t>21:0125:000323:0001:0001:00</t>
  </si>
  <si>
    <t>082M  :775381:80:775387:00</t>
  </si>
  <si>
    <t>21:0269:000381</t>
  </si>
  <si>
    <t>21:0125:000327</t>
  </si>
  <si>
    <t>21:0125:000327:0001:0001:02</t>
  </si>
  <si>
    <t>082M  :775382:9E:------:--</t>
  </si>
  <si>
    <t>21:0269:000382</t>
  </si>
  <si>
    <t>082M  :775383:00:------:--</t>
  </si>
  <si>
    <t>21:0269:000383</t>
  </si>
  <si>
    <t>21:0125:000324</t>
  </si>
  <si>
    <t>21:0125:000324:0001:0001:00</t>
  </si>
  <si>
    <t>082M  :775384:00:------:--</t>
  </si>
  <si>
    <t>21:0269:000384</t>
  </si>
  <si>
    <t>21:0125:000325</t>
  </si>
  <si>
    <t>21:0125:000325:0001:0001:00</t>
  </si>
  <si>
    <t>082M  :775385:10:------:--</t>
  </si>
  <si>
    <t>21:0269:000385</t>
  </si>
  <si>
    <t>21:0125:000326</t>
  </si>
  <si>
    <t>21:0125:000326:0001:0001:00</t>
  </si>
  <si>
    <t>082M  :775386:20:775385:10</t>
  </si>
  <si>
    <t>21:0269:000386</t>
  </si>
  <si>
    <t>21:0125:000326:0002:0001:00</t>
  </si>
  <si>
    <t>082M  :775387:00:------:--</t>
  </si>
  <si>
    <t>21:0269:000387</t>
  </si>
  <si>
    <t>21:0125:000327:0001:0001:01</t>
  </si>
  <si>
    <t>082M  :775388:00:------:--</t>
  </si>
  <si>
    <t>21:0269:000388</t>
  </si>
  <si>
    <t>21:0125:000328</t>
  </si>
  <si>
    <t>21:0125:000328:0001:0001:00</t>
  </si>
  <si>
    <t>082M  :775389:00:------:--</t>
  </si>
  <si>
    <t>21:0269:000389</t>
  </si>
  <si>
    <t>21:0125:000329</t>
  </si>
  <si>
    <t>21:0125:000329:0001:0001:00</t>
  </si>
  <si>
    <t>082M  :775390:00:------:--</t>
  </si>
  <si>
    <t>21:0269:000390</t>
  </si>
  <si>
    <t>21:0125:000330</t>
  </si>
  <si>
    <t>21:0125:000330:0001:0001:00</t>
  </si>
  <si>
    <t>082M  :775391:00:------:--</t>
  </si>
  <si>
    <t>21:0269:000391</t>
  </si>
  <si>
    <t>21:0125:000331</t>
  </si>
  <si>
    <t>21:0125:000331:0001:0001:00</t>
  </si>
  <si>
    <t>082M  :775392:00:------:--</t>
  </si>
  <si>
    <t>21:0269:000392</t>
  </si>
  <si>
    <t>21:0125:000332</t>
  </si>
  <si>
    <t>21:0125:000332:0001:0001:00</t>
  </si>
  <si>
    <t>082M  :775393:00:------:--</t>
  </si>
  <si>
    <t>21:0269:000393</t>
  </si>
  <si>
    <t>21:0125:000333</t>
  </si>
  <si>
    <t>21:0125:000333:0001:0001:00</t>
  </si>
  <si>
    <t>082M  :775394:00:------:--</t>
  </si>
  <si>
    <t>21:0269:000394</t>
  </si>
  <si>
    <t>21:0125:000334</t>
  </si>
  <si>
    <t>21:0125:000334:0001:0001:00</t>
  </si>
  <si>
    <t>082M  :775395:00:------:--</t>
  </si>
  <si>
    <t>21:0269:000395</t>
  </si>
  <si>
    <t>21:0125:000335</t>
  </si>
  <si>
    <t>21:0125:000335:0001:0001:00</t>
  </si>
  <si>
    <t>082M  :775396:00:------:--</t>
  </si>
  <si>
    <t>21:0269:000396</t>
  </si>
  <si>
    <t>21:0125:000336</t>
  </si>
  <si>
    <t>21:0125:000336:0001:0001:00</t>
  </si>
  <si>
    <t>082M  :775397:00:------:--</t>
  </si>
  <si>
    <t>21:0269:000397</t>
  </si>
  <si>
    <t>21:0125:000337</t>
  </si>
  <si>
    <t>21:0125:000337:0001:0001:00</t>
  </si>
  <si>
    <t>082M  :775398:00:------:--</t>
  </si>
  <si>
    <t>21:0269:000398</t>
  </si>
  <si>
    <t>21:0125:000338</t>
  </si>
  <si>
    <t>21:0125:000338:0001:0001:00</t>
  </si>
  <si>
    <t>082M  :775399:00:------:--</t>
  </si>
  <si>
    <t>21:0269:000399</t>
  </si>
  <si>
    <t>21:0125:000339</t>
  </si>
  <si>
    <t>21:0125:000339:0001:0001:00</t>
  </si>
  <si>
    <t>082M  :775400:00:------:--</t>
  </si>
  <si>
    <t>21:0269:000400</t>
  </si>
  <si>
    <t>21:0125:000340</t>
  </si>
  <si>
    <t>21:0125:000340:0001:0001:00</t>
  </si>
  <si>
    <t>082M  :775401:80:775415:00</t>
  </si>
  <si>
    <t>21:0269:000401</t>
  </si>
  <si>
    <t>21:0125:000353</t>
  </si>
  <si>
    <t>21:0125:000353:0001:0001:02</t>
  </si>
  <si>
    <t>082M  :775402:10:------:--</t>
  </si>
  <si>
    <t>21:0269:000402</t>
  </si>
  <si>
    <t>21:0125:000341</t>
  </si>
  <si>
    <t>21:0125:000341:0001:0001:00</t>
  </si>
  <si>
    <t>082M  :775403:20:775402:10</t>
  </si>
  <si>
    <t>21:0269:000403</t>
  </si>
  <si>
    <t>21:0125:000341:0002:0001:00</t>
  </si>
  <si>
    <t>082M  :775404:00:------:--</t>
  </si>
  <si>
    <t>21:0269:000404</t>
  </si>
  <si>
    <t>21:0125:000342</t>
  </si>
  <si>
    <t>21:0125:000342:0001:0001:00</t>
  </si>
  <si>
    <t>082M  :775405:00:------:--</t>
  </si>
  <si>
    <t>21:0269:000405</t>
  </si>
  <si>
    <t>21:0125:000343</t>
  </si>
  <si>
    <t>21:0125:000343:0001:0001:00</t>
  </si>
  <si>
    <t>082M  :775406:00:------:--</t>
  </si>
  <si>
    <t>21:0269:000406</t>
  </si>
  <si>
    <t>21:0125:000344</t>
  </si>
  <si>
    <t>21:0125:000344:0001:0001:00</t>
  </si>
  <si>
    <t>082M  :775407:00:------:--</t>
  </si>
  <si>
    <t>21:0269:000407</t>
  </si>
  <si>
    <t>21:0125:000345</t>
  </si>
  <si>
    <t>21:0125:000345:0001:0001:00</t>
  </si>
  <si>
    <t>082M  :775408:00:------:--</t>
  </si>
  <si>
    <t>21:0269:000408</t>
  </si>
  <si>
    <t>21:0125:000346</t>
  </si>
  <si>
    <t>21:0125:000346:0001:0001:00</t>
  </si>
  <si>
    <t>082M  :775409:00:------:--</t>
  </si>
  <si>
    <t>21:0269:000409</t>
  </si>
  <si>
    <t>21:0125:000347</t>
  </si>
  <si>
    <t>21:0125:000347:0001:0001:00</t>
  </si>
  <si>
    <t>082M  :775410:00:------:--</t>
  </si>
  <si>
    <t>21:0269:000410</t>
  </si>
  <si>
    <t>21:0125:000348</t>
  </si>
  <si>
    <t>21:0125:000348:0001:0001:00</t>
  </si>
  <si>
    <t>082M  :775411:00:------:--</t>
  </si>
  <si>
    <t>21:0269:000411</t>
  </si>
  <si>
    <t>21:0125:000349</t>
  </si>
  <si>
    <t>21:0125:000349:0001:0001:00</t>
  </si>
  <si>
    <t>082M  :775412:00:------:--</t>
  </si>
  <si>
    <t>21:0269:000412</t>
  </si>
  <si>
    <t>21:0125:000350</t>
  </si>
  <si>
    <t>21:0125:000350:0001:0001:00</t>
  </si>
  <si>
    <t>082M  :775413:00:------:--</t>
  </si>
  <si>
    <t>21:0269:000413</t>
  </si>
  <si>
    <t>21:0125:000351</t>
  </si>
  <si>
    <t>21:0125:000351:0001:0001:00</t>
  </si>
  <si>
    <t>082M  :775414:00:------:--</t>
  </si>
  <si>
    <t>21:0269:000414</t>
  </si>
  <si>
    <t>21:0125:000352</t>
  </si>
  <si>
    <t>21:0125:000352:0001:0001:00</t>
  </si>
  <si>
    <t>082M  :775415:00:------:--</t>
  </si>
  <si>
    <t>21:0269:000415</t>
  </si>
  <si>
    <t>21:0125:000353:0001:0001:01</t>
  </si>
  <si>
    <t>082M  :775416:9E:------:--</t>
  </si>
  <si>
    <t>21:0269:000416</t>
  </si>
  <si>
    <t>082M  :775417:00:------:--</t>
  </si>
  <si>
    <t>21:0269:000417</t>
  </si>
  <si>
    <t>21:0125:000354</t>
  </si>
  <si>
    <t>21:0125:000354:0001:0001:00</t>
  </si>
  <si>
    <t>082M  :775418:00:------:--</t>
  </si>
  <si>
    <t>21:0269:000418</t>
  </si>
  <si>
    <t>21:0125:000355</t>
  </si>
  <si>
    <t>21:0125:000355:0001:0001:00</t>
  </si>
  <si>
    <t>082M  :775419:00:------:--</t>
  </si>
  <si>
    <t>21:0269:000419</t>
  </si>
  <si>
    <t>21:0125:000356</t>
  </si>
  <si>
    <t>21:0125:000356:0001:0001:00</t>
  </si>
  <si>
    <t>082M  :775420:00:------:--</t>
  </si>
  <si>
    <t>21:0269:000420</t>
  </si>
  <si>
    <t>21:0125:000357</t>
  </si>
  <si>
    <t>21:0125:000357:0001:0001:00</t>
  </si>
  <si>
    <t>082M  :775421:80:775424:10</t>
  </si>
  <si>
    <t>21:0269:000421</t>
  </si>
  <si>
    <t>21:0125:000360</t>
  </si>
  <si>
    <t>21:0125:000360:0001:0001:02</t>
  </si>
  <si>
    <t>082M  :775422:00:------:--</t>
  </si>
  <si>
    <t>21:0269:000422</t>
  </si>
  <si>
    <t>21:0125:000358</t>
  </si>
  <si>
    <t>21:0125:000358:0001:0001:00</t>
  </si>
  <si>
    <t>082M  :775423:00:------:--</t>
  </si>
  <si>
    <t>21:0269:000423</t>
  </si>
  <si>
    <t>21:0125:000359</t>
  </si>
  <si>
    <t>21:0125:000359:0001:0001:00</t>
  </si>
  <si>
    <t>082M  :775424:10:------:--</t>
  </si>
  <si>
    <t>21:0269:000424</t>
  </si>
  <si>
    <t>21:0125:000360:0001:0001:01</t>
  </si>
  <si>
    <t>082M  :775425:20:775424:10</t>
  </si>
  <si>
    <t>21:0269:000425</t>
  </si>
  <si>
    <t>21:0125:000360:0002:0001:00</t>
  </si>
  <si>
    <t>082M  :775426:00:------:--</t>
  </si>
  <si>
    <t>21:0269:000426</t>
  </si>
  <si>
    <t>21:0125:000361</t>
  </si>
  <si>
    <t>21:0125:000361:0001:0001:00</t>
  </si>
  <si>
    <t>082M  :775427:00:------:--</t>
  </si>
  <si>
    <t>21:0269:000427</t>
  </si>
  <si>
    <t>21:0125:000362</t>
  </si>
  <si>
    <t>21:0125:000362:0001:0001:00</t>
  </si>
  <si>
    <t>082M  :775428:00:------:--</t>
  </si>
  <si>
    <t>21:0269:000428</t>
  </si>
  <si>
    <t>21:0125:000363</t>
  </si>
  <si>
    <t>21:0125:000363:0001:0001:00</t>
  </si>
  <si>
    <t>082M  :775429:00:------:--</t>
  </si>
  <si>
    <t>21:0269:000429</t>
  </si>
  <si>
    <t>21:0125:000364</t>
  </si>
  <si>
    <t>21:0125:000364:0001:0001:00</t>
  </si>
  <si>
    <t>082M  :775430:00:------:--</t>
  </si>
  <si>
    <t>21:0269:000430</t>
  </si>
  <si>
    <t>21:0125:000365</t>
  </si>
  <si>
    <t>21:0125:000365:0001:0001:00</t>
  </si>
  <si>
    <t>082M  :775431:9D:------:--</t>
  </si>
  <si>
    <t>21:0269:000431</t>
  </si>
  <si>
    <t>082M  :775432:00:------:--</t>
  </si>
  <si>
    <t>21:0269:000432</t>
  </si>
  <si>
    <t>21:0125:000366</t>
  </si>
  <si>
    <t>21:0125:000366:0001:0001:00</t>
  </si>
  <si>
    <t>082M  :775433:00:------:--</t>
  </si>
  <si>
    <t>21:0269:000433</t>
  </si>
  <si>
    <t>21:0125:000367</t>
  </si>
  <si>
    <t>21:0125:000367:0001:0001:00</t>
  </si>
  <si>
    <t>082M  :775434:00:------:--</t>
  </si>
  <si>
    <t>21:0269:000434</t>
  </si>
  <si>
    <t>21:0125:000368</t>
  </si>
  <si>
    <t>21:0125:000368:0001:0001:00</t>
  </si>
  <si>
    <t>082M  :775435:00:------:--</t>
  </si>
  <si>
    <t>21:0269:000435</t>
  </si>
  <si>
    <t>21:0125:000369</t>
  </si>
  <si>
    <t>21:0125:000369:0001:0001:00</t>
  </si>
  <si>
    <t>082M  :775436:00:------:--</t>
  </si>
  <si>
    <t>21:0269:000436</t>
  </si>
  <si>
    <t>21:0125:000370</t>
  </si>
  <si>
    <t>21:0125:000370:0001:0001:00</t>
  </si>
  <si>
    <t>082M  :775437:00:------:--</t>
  </si>
  <si>
    <t>21:0269:000437</t>
  </si>
  <si>
    <t>21:0125:000371</t>
  </si>
  <si>
    <t>21:0125:000371:0001:0001:00</t>
  </si>
  <si>
    <t>082M  :775438:00:------:--</t>
  </si>
  <si>
    <t>21:0269:000438</t>
  </si>
  <si>
    <t>21:0125:000372</t>
  </si>
  <si>
    <t>21:0125:000372:0001:0001:00</t>
  </si>
  <si>
    <t>082M  :775439:00:------:--</t>
  </si>
  <si>
    <t>21:0269:000439</t>
  </si>
  <si>
    <t>21:0125:000373</t>
  </si>
  <si>
    <t>21:0125:000373:0001:0001:00</t>
  </si>
  <si>
    <t>082M  :775440:00:------:--</t>
  </si>
  <si>
    <t>21:0269:000440</t>
  </si>
  <si>
    <t>21:0125:000374</t>
  </si>
  <si>
    <t>21:0125:000374:0001:0001:00</t>
  </si>
  <si>
    <t>082M  :775441:80:775445:00</t>
  </si>
  <si>
    <t>21:0269:000441</t>
  </si>
  <si>
    <t>21:0125:000377</t>
  </si>
  <si>
    <t>21:0125:000377:0001:0001:02</t>
  </si>
  <si>
    <t>082M  :775442:00:------:--</t>
  </si>
  <si>
    <t>21:0269:000442</t>
  </si>
  <si>
    <t>21:0125:000375</t>
  </si>
  <si>
    <t>21:0125:000375:0001:0001:00</t>
  </si>
  <si>
    <t>082M  :775443:10:------:--</t>
  </si>
  <si>
    <t>21:0269:000443</t>
  </si>
  <si>
    <t>21:0125:000376</t>
  </si>
  <si>
    <t>21:0125:000376:0001:0001:00</t>
  </si>
  <si>
    <t>082M  :775444:20:775443:10</t>
  </si>
  <si>
    <t>21:0269:000444</t>
  </si>
  <si>
    <t>21:0125:000376:0002:0001:00</t>
  </si>
  <si>
    <t>082M  :775445:00:------:--</t>
  </si>
  <si>
    <t>21:0269:000445</t>
  </si>
  <si>
    <t>21:0125:000377:0001:0001:01</t>
  </si>
  <si>
    <t>082M  :775446:00:------:--</t>
  </si>
  <si>
    <t>21:0269:000446</t>
  </si>
  <si>
    <t>21:0125:000378</t>
  </si>
  <si>
    <t>21:0125:000378:0001:0001:00</t>
  </si>
  <si>
    <t>082M  :775447:00:------:--</t>
  </si>
  <si>
    <t>21:0269:000447</t>
  </si>
  <si>
    <t>21:0125:000379</t>
  </si>
  <si>
    <t>21:0125:000379:0001:0001:00</t>
  </si>
  <si>
    <t>082M  :775448:00:------:--</t>
  </si>
  <si>
    <t>21:0269:000448</t>
  </si>
  <si>
    <t>21:0125:000380</t>
  </si>
  <si>
    <t>21:0125:000380:0001:0001:00</t>
  </si>
  <si>
    <t>082M  :775449:00:------:--</t>
  </si>
  <si>
    <t>21:0269:000449</t>
  </si>
  <si>
    <t>21:0125:000381</t>
  </si>
  <si>
    <t>21:0125:000381:0001:0001:00</t>
  </si>
  <si>
    <t>082M  :775450:00:------:--</t>
  </si>
  <si>
    <t>21:0269:000450</t>
  </si>
  <si>
    <t>21:0125:000382</t>
  </si>
  <si>
    <t>21:0125:000382:0001:0001:00</t>
  </si>
  <si>
    <t>082M  :775451:00:------:--</t>
  </si>
  <si>
    <t>21:0269:000451</t>
  </si>
  <si>
    <t>21:0125:000383</t>
  </si>
  <si>
    <t>21:0125:000383:0001:0001:00</t>
  </si>
  <si>
    <t>082M  :775452:00:------:--</t>
  </si>
  <si>
    <t>21:0269:000452</t>
  </si>
  <si>
    <t>21:0125:000384</t>
  </si>
  <si>
    <t>21:0125:000384:0001:0001:00</t>
  </si>
  <si>
    <t>082M  :775453:00:------:--</t>
  </si>
  <si>
    <t>21:0269:000453</t>
  </si>
  <si>
    <t>21:0125:000385</t>
  </si>
  <si>
    <t>21:0125:000385:0001:0001:00</t>
  </si>
  <si>
    <t>082M  :775454:00:------:--</t>
  </si>
  <si>
    <t>21:0269:000454</t>
  </si>
  <si>
    <t>21:0125:000386</t>
  </si>
  <si>
    <t>21:0125:000386:0001:0001:00</t>
  </si>
  <si>
    <t>082M  :775455:00:------:--</t>
  </si>
  <si>
    <t>21:0269:000455</t>
  </si>
  <si>
    <t>21:0125:000387</t>
  </si>
  <si>
    <t>21:0125:000387:0001:0001:00</t>
  </si>
  <si>
    <t>082M  :775456:00:------:--</t>
  </si>
  <si>
    <t>21:0269:000456</t>
  </si>
  <si>
    <t>21:0125:000388</t>
  </si>
  <si>
    <t>21:0125:000388:0001:0001:00</t>
  </si>
  <si>
    <t>082M  :775457:00:------:--</t>
  </si>
  <si>
    <t>21:0269:000457</t>
  </si>
  <si>
    <t>21:0125:000389</t>
  </si>
  <si>
    <t>21:0125:000389:0001:0001:00</t>
  </si>
  <si>
    <t>082M  :775458:00:------:--</t>
  </si>
  <si>
    <t>21:0269:000458</t>
  </si>
  <si>
    <t>21:0125:000390</t>
  </si>
  <si>
    <t>21:0125:000390:0001:0001:00</t>
  </si>
  <si>
    <t>082M  :775459:91:------:--</t>
  </si>
  <si>
    <t>21:0269:000459</t>
  </si>
  <si>
    <t>082M  :775460:00:------:--</t>
  </si>
  <si>
    <t>21:0269:000460</t>
  </si>
  <si>
    <t>21:0125:000391</t>
  </si>
  <si>
    <t>21:0125:000391:0001:0001:00</t>
  </si>
  <si>
    <t>082M  :775461:80:775474:00</t>
  </si>
  <si>
    <t>21:0269:000461</t>
  </si>
  <si>
    <t>21:0125:000402</t>
  </si>
  <si>
    <t>21:0125:000402:0001:0001:02</t>
  </si>
  <si>
    <t>082M  :775462:00:------:--</t>
  </si>
  <si>
    <t>21:0269:000462</t>
  </si>
  <si>
    <t>21:0125:000392</t>
  </si>
  <si>
    <t>21:0125:000392:0001:0001:00</t>
  </si>
  <si>
    <t>082M  :775463:10:------:--</t>
  </si>
  <si>
    <t>21:0269:000463</t>
  </si>
  <si>
    <t>21:0125:000393</t>
  </si>
  <si>
    <t>21:0125:000393:0001:0001:00</t>
  </si>
  <si>
    <t>082M  :775464:20:775463:10</t>
  </si>
  <si>
    <t>21:0269:000464</t>
  </si>
  <si>
    <t>21:0125:000393:0002:0001:00</t>
  </si>
  <si>
    <t>082M  :775465:00:------:--</t>
  </si>
  <si>
    <t>21:0269:000465</t>
  </si>
  <si>
    <t>21:0125:000394</t>
  </si>
  <si>
    <t>21:0125:000394:0001:0001:00</t>
  </si>
  <si>
    <t>082M  :775466:00:------:--</t>
  </si>
  <si>
    <t>21:0269:000466</t>
  </si>
  <si>
    <t>21:0125:000395</t>
  </si>
  <si>
    <t>21:0125:000395:0001:0001:00</t>
  </si>
  <si>
    <t>082M  :775467:00:------:--</t>
  </si>
  <si>
    <t>21:0269:000467</t>
  </si>
  <si>
    <t>21:0125:000396</t>
  </si>
  <si>
    <t>21:0125:000396:0001:0001:00</t>
  </si>
  <si>
    <t>082M  :775468:9D:------:--</t>
  </si>
  <si>
    <t>21:0269:000468</t>
  </si>
  <si>
    <t>082M  :775469:00:------:--</t>
  </si>
  <si>
    <t>21:0269:000469</t>
  </si>
  <si>
    <t>21:0125:000397</t>
  </si>
  <si>
    <t>21:0125:000397:0001:0001:00</t>
  </si>
  <si>
    <t>082M  :775470:00:------:--</t>
  </si>
  <si>
    <t>21:0269:000470</t>
  </si>
  <si>
    <t>21:0125:000398</t>
  </si>
  <si>
    <t>21:0125:000398:0001:0001:00</t>
  </si>
  <si>
    <t>082M  :775471:00:------:--</t>
  </si>
  <si>
    <t>21:0269:000471</t>
  </si>
  <si>
    <t>21:0125:000399</t>
  </si>
  <si>
    <t>21:0125:000399:0001:0001:00</t>
  </si>
  <si>
    <t>082M  :775472:00:------:--</t>
  </si>
  <si>
    <t>21:0269:000472</t>
  </si>
  <si>
    <t>21:0125:000400</t>
  </si>
  <si>
    <t>21:0125:000400:0001:0001:00</t>
  </si>
  <si>
    <t>082M  :775473:00:------:--</t>
  </si>
  <si>
    <t>21:0269:000473</t>
  </si>
  <si>
    <t>21:0125:000401</t>
  </si>
  <si>
    <t>21:0125:000401:0001:0001:00</t>
  </si>
  <si>
    <t>082M  :775474:00:------:--</t>
  </si>
  <si>
    <t>21:0269:000474</t>
  </si>
  <si>
    <t>21:0125:000402:0001:0001:01</t>
  </si>
  <si>
    <t>082M  :775475:00:------:--</t>
  </si>
  <si>
    <t>21:0269:000475</t>
  </si>
  <si>
    <t>21:0125:000403</t>
  </si>
  <si>
    <t>21:0125:000403:0001:0001:00</t>
  </si>
  <si>
    <t>082M  :775476:00:------:--</t>
  </si>
  <si>
    <t>21:0269:000476</t>
  </si>
  <si>
    <t>21:0125:000404</t>
  </si>
  <si>
    <t>21:0125:000404:0001:0001:00</t>
  </si>
  <si>
    <t>082M  :775477:00:------:--</t>
  </si>
  <si>
    <t>21:0269:000477</t>
  </si>
  <si>
    <t>21:0125:000405</t>
  </si>
  <si>
    <t>21:0125:000405:0001:0001:00</t>
  </si>
  <si>
    <t>082M  :775478:00:------:--</t>
  </si>
  <si>
    <t>21:0269:000478</t>
  </si>
  <si>
    <t>21:0125:000406</t>
  </si>
  <si>
    <t>21:0125:000406:0001:0001:00</t>
  </si>
  <si>
    <t>082M  :775479:00:------:--</t>
  </si>
  <si>
    <t>21:0269:000479</t>
  </si>
  <si>
    <t>21:0125:000407</t>
  </si>
  <si>
    <t>21:0125:000407:0001:0001:00</t>
  </si>
  <si>
    <t>082M  :775480:00:------:--</t>
  </si>
  <si>
    <t>21:0269:000480</t>
  </si>
  <si>
    <t>21:0125:000408</t>
  </si>
  <si>
    <t>21:0125:000408:0001:0001:00</t>
  </si>
  <si>
    <t>082M  :775481:80:775495:00</t>
  </si>
  <si>
    <t>21:0269:000481</t>
  </si>
  <si>
    <t>21:0125:000420</t>
  </si>
  <si>
    <t>21:0125:000420:0001:0001:02</t>
  </si>
  <si>
    <t>082M  :775482:00:------:--</t>
  </si>
  <si>
    <t>21:0269:000482</t>
  </si>
  <si>
    <t>21:0125:000409</t>
  </si>
  <si>
    <t>21:0125:000409:0001:0001:00</t>
  </si>
  <si>
    <t>082M  :775483:10:------:--</t>
  </si>
  <si>
    <t>21:0269:000483</t>
  </si>
  <si>
    <t>21:0125:000410</t>
  </si>
  <si>
    <t>21:0125:000410:0001:0001:00</t>
  </si>
  <si>
    <t>082M  :775484:20:775483:10</t>
  </si>
  <si>
    <t>21:0269:000484</t>
  </si>
  <si>
    <t>21:0125:000410:0002:0001:00</t>
  </si>
  <si>
    <t>082M  :775485:00:------:--</t>
  </si>
  <si>
    <t>21:0269:000485</t>
  </si>
  <si>
    <t>21:0125:000411</t>
  </si>
  <si>
    <t>21:0125:000411:0001:0001:00</t>
  </si>
  <si>
    <t>082M  :775486:00:------:--</t>
  </si>
  <si>
    <t>21:0269:000486</t>
  </si>
  <si>
    <t>21:0125:000412</t>
  </si>
  <si>
    <t>21:0125:000412:0001:0001:00</t>
  </si>
  <si>
    <t>082M  :775487:00:------:--</t>
  </si>
  <si>
    <t>21:0269:000487</t>
  </si>
  <si>
    <t>21:0125:000413</t>
  </si>
  <si>
    <t>21:0125:000413:0001:0001:00</t>
  </si>
  <si>
    <t>082M  :775488:00:------:--</t>
  </si>
  <si>
    <t>21:0269:000488</t>
  </si>
  <si>
    <t>21:0125:000414</t>
  </si>
  <si>
    <t>21:0125:000414:0001:0001:00</t>
  </si>
  <si>
    <t>082M  :775489:00:------:--</t>
  </si>
  <si>
    <t>21:0269:000489</t>
  </si>
  <si>
    <t>21:0125:000415</t>
  </si>
  <si>
    <t>21:0125:000415:0001:0001:00</t>
  </si>
  <si>
    <t>082M  :775490:00:------:--</t>
  </si>
  <si>
    <t>21:0269:000490</t>
  </si>
  <si>
    <t>21:0125:000416</t>
  </si>
  <si>
    <t>21:0125:000416:0001:0001:00</t>
  </si>
  <si>
    <t>082M  :775491:00:------:--</t>
  </si>
  <si>
    <t>21:0269:000491</t>
  </si>
  <si>
    <t>21:0125:000417</t>
  </si>
  <si>
    <t>21:0125:000417:0001:0001:00</t>
  </si>
  <si>
    <t>082M  :775492:00:------:--</t>
  </si>
  <si>
    <t>21:0269:000492</t>
  </si>
  <si>
    <t>21:0125:000418</t>
  </si>
  <si>
    <t>21:0125:000418:0001:0001:00</t>
  </si>
  <si>
    <t>082M  :775493:00:------:--</t>
  </si>
  <si>
    <t>21:0269:000493</t>
  </si>
  <si>
    <t>21:0125:000419</t>
  </si>
  <si>
    <t>21:0125:000419:0001:0001:00</t>
  </si>
  <si>
    <t>082M  :775494:91:------:--</t>
  </si>
  <si>
    <t>21:0269:000494</t>
  </si>
  <si>
    <t>082M  :775495:00:------:--</t>
  </si>
  <si>
    <t>21:0269:000495</t>
  </si>
  <si>
    <t>21:0125:000420:0001:0001:01</t>
  </si>
  <si>
    <t>082M  :775496:00:------:--</t>
  </si>
  <si>
    <t>21:0269:000496</t>
  </si>
  <si>
    <t>21:0125:000421</t>
  </si>
  <si>
    <t>21:0125:000421:0001:0001:00</t>
  </si>
  <si>
    <t>082M  :775497:00:------:--</t>
  </si>
  <si>
    <t>21:0269:000497</t>
  </si>
  <si>
    <t>21:0125:000422</t>
  </si>
  <si>
    <t>21:0125:000422:0001:0001:00</t>
  </si>
  <si>
    <t>082M  :775498:00:------:--</t>
  </si>
  <si>
    <t>21:0269:000498</t>
  </si>
  <si>
    <t>21:0125:000423</t>
  </si>
  <si>
    <t>21:0125:000423:0001:0001:00</t>
  </si>
  <si>
    <t>082M  :775499:00:------:--</t>
  </si>
  <si>
    <t>21:0269:000499</t>
  </si>
  <si>
    <t>21:0125:000424</t>
  </si>
  <si>
    <t>21:0125:000424:0001:0001:00</t>
  </si>
  <si>
    <t>082M  :775500:00:------:--</t>
  </si>
  <si>
    <t>21:0269:000500</t>
  </si>
  <si>
    <t>21:0125:000425</t>
  </si>
  <si>
    <t>21:0125:000425:0001:0001:00</t>
  </si>
  <si>
    <t>082M  :775501:80:775504:00</t>
  </si>
  <si>
    <t>21:0269:000501</t>
  </si>
  <si>
    <t>21:0125:000427</t>
  </si>
  <si>
    <t>21:0125:000427:0001:0001:02</t>
  </si>
  <si>
    <t>082M  :775502:10:------:--</t>
  </si>
  <si>
    <t>21:0269:000502</t>
  </si>
  <si>
    <t>21:0125:000426</t>
  </si>
  <si>
    <t>21:0125:000426:0001:0001:00</t>
  </si>
  <si>
    <t>082M  :775503:20:775502:10</t>
  </si>
  <si>
    <t>21:0269:000503</t>
  </si>
  <si>
    <t>21:0125:000426:0002:0001:00</t>
  </si>
  <si>
    <t>082M  :775504:00:------:--</t>
  </si>
  <si>
    <t>21:0269:000504</t>
  </si>
  <si>
    <t>21:0125:000427:0001:0001:01</t>
  </si>
  <si>
    <t>082M  :775505:00:------:--</t>
  </si>
  <si>
    <t>21:0269:000505</t>
  </si>
  <si>
    <t>21:0125:000428</t>
  </si>
  <si>
    <t>21:0125:000428:0001:0001:00</t>
  </si>
  <si>
    <t>082M  :775506:00:------:--</t>
  </si>
  <si>
    <t>21:0269:000506</t>
  </si>
  <si>
    <t>21:0125:000429</t>
  </si>
  <si>
    <t>21:0125:000429:0001:0001:00</t>
  </si>
  <si>
    <t>082M  :775507:00:------:--</t>
  </si>
  <si>
    <t>21:0269:000507</t>
  </si>
  <si>
    <t>21:0125:000430</t>
  </si>
  <si>
    <t>21:0125:000430:0001:0001:00</t>
  </si>
  <si>
    <t>082M  :775508:00:------:--</t>
  </si>
  <si>
    <t>21:0269:000508</t>
  </si>
  <si>
    <t>21:0125:000431</t>
  </si>
  <si>
    <t>21:0125:000431:0001:0001:00</t>
  </si>
  <si>
    <t>082M  :775509:00:------:--</t>
  </si>
  <si>
    <t>21:0269:000509</t>
  </si>
  <si>
    <t>21:0125:000432</t>
  </si>
  <si>
    <t>21:0125:000432:0001:0001:00</t>
  </si>
  <si>
    <t>082M  :775510:00:------:--</t>
  </si>
  <si>
    <t>21:0269:000510</t>
  </si>
  <si>
    <t>21:0125:000433</t>
  </si>
  <si>
    <t>21:0125:000433:0001:0001:00</t>
  </si>
  <si>
    <t>082M  :775511:00:------:--</t>
  </si>
  <si>
    <t>21:0269:000511</t>
  </si>
  <si>
    <t>21:0125:000434</t>
  </si>
  <si>
    <t>21:0125:000434:0001:0001:00</t>
  </si>
  <si>
    <t>082M  :775512:00:------:--</t>
  </si>
  <si>
    <t>21:0269:000512</t>
  </si>
  <si>
    <t>21:0125:000435</t>
  </si>
  <si>
    <t>21:0125:000435:0001:0001:00</t>
  </si>
  <si>
    <t>082M  :775513:9E:------:--</t>
  </si>
  <si>
    <t>21:0269:000513</t>
  </si>
  <si>
    <t>082M  :775514:00:------:--</t>
  </si>
  <si>
    <t>21:0269:000514</t>
  </si>
  <si>
    <t>21:0125:000436</t>
  </si>
  <si>
    <t>21:0125:000436:0001:0001:00</t>
  </si>
  <si>
    <t>082M  :775515:00:------:--</t>
  </si>
  <si>
    <t>21:0269:000515</t>
  </si>
  <si>
    <t>21:0125:000437</t>
  </si>
  <si>
    <t>21:0125:000437:0001:0001:00</t>
  </si>
  <si>
    <t>082M  :775516:00:------:--</t>
  </si>
  <si>
    <t>21:0269:000516</t>
  </si>
  <si>
    <t>21:0125:000438</t>
  </si>
  <si>
    <t>21:0125:000438:0001:0001:00</t>
  </si>
  <si>
    <t>082M  :775517:00:------:--</t>
  </si>
  <si>
    <t>21:0269:000517</t>
  </si>
  <si>
    <t>21:0125:000439</t>
  </si>
  <si>
    <t>21:0125:000439:0001:0001:00</t>
  </si>
  <si>
    <t>082M  :775518:00:------:--</t>
  </si>
  <si>
    <t>21:0269:000518</t>
  </si>
  <si>
    <t>21:0125:000440</t>
  </si>
  <si>
    <t>21:0125:000440:0001:0001:00</t>
  </si>
  <si>
    <t>082M  :775519:00:------:--</t>
  </si>
  <si>
    <t>21:0269:000519</t>
  </si>
  <si>
    <t>21:0125:000441</t>
  </si>
  <si>
    <t>21:0125:000441:0001:0001:00</t>
  </si>
  <si>
    <t>082M  :775520:00:------:--</t>
  </si>
  <si>
    <t>21:0269:000520</t>
  </si>
  <si>
    <t>21:0125:000442</t>
  </si>
  <si>
    <t>21:0125:000442:0001:0001:00</t>
  </si>
  <si>
    <t>082M  :775521:80:775523:20</t>
  </si>
  <si>
    <t>21:0269:000521</t>
  </si>
  <si>
    <t>21:0125:000443</t>
  </si>
  <si>
    <t>21:0125:000443:0002:0001:02</t>
  </si>
  <si>
    <t>082M  :775522:10:------:--</t>
  </si>
  <si>
    <t>21:0269:000522</t>
  </si>
  <si>
    <t>21:0125:000443:0001:0001:00</t>
  </si>
  <si>
    <t>082M  :775523:20:775522:10</t>
  </si>
  <si>
    <t>21:0269:000523</t>
  </si>
  <si>
    <t>21:0125:000443:0002:0001:01</t>
  </si>
  <si>
    <t>082M  :775524:9E:------:--</t>
  </si>
  <si>
    <t>21:0269:000524</t>
  </si>
  <si>
    <t>104N  :777001:80:777019:00</t>
  </si>
  <si>
    <t>21:0272:000001</t>
  </si>
  <si>
    <t>21:0126:000016</t>
  </si>
  <si>
    <t>21:0126:000016:0001:0001:02</t>
  </si>
  <si>
    <t>104N  :777002:00:------:--</t>
  </si>
  <si>
    <t>21:0272:000002</t>
  </si>
  <si>
    <t>21:0126:000001</t>
  </si>
  <si>
    <t>21:0126:000001:0001:0001:00</t>
  </si>
  <si>
    <t>104N  :777003:00:------:--</t>
  </si>
  <si>
    <t>21:0272:000003</t>
  </si>
  <si>
    <t>21:0126:000002</t>
  </si>
  <si>
    <t>21:0126:000002:0001:0001:00</t>
  </si>
  <si>
    <t>104N  :777004:10:------:--</t>
  </si>
  <si>
    <t>21:0272:000004</t>
  </si>
  <si>
    <t>21:0126:000003</t>
  </si>
  <si>
    <t>21:0126:000003:0001:0001:00</t>
  </si>
  <si>
    <t>104N  :777005:20:777004:10</t>
  </si>
  <si>
    <t>21:0272:000005</t>
  </si>
  <si>
    <t>21:0126:000003:0002:0001:00</t>
  </si>
  <si>
    <t>104N  :777006:00:------:--</t>
  </si>
  <si>
    <t>21:0272:000006</t>
  </si>
  <si>
    <t>21:0126:000004</t>
  </si>
  <si>
    <t>21:0126:000004:0001:0001:00</t>
  </si>
  <si>
    <t>104N  :777007:00:------:--</t>
  </si>
  <si>
    <t>21:0272:000007</t>
  </si>
  <si>
    <t>21:0126:000005</t>
  </si>
  <si>
    <t>21:0126:000005:0001:0001:00</t>
  </si>
  <si>
    <t>104N  :777008:00:------:--</t>
  </si>
  <si>
    <t>21:0272:000008</t>
  </si>
  <si>
    <t>21:0126:000006</t>
  </si>
  <si>
    <t>21:0126:000006:0001:0001:00</t>
  </si>
  <si>
    <t>104N  :777009:91:------:--</t>
  </si>
  <si>
    <t>21:0272:000009</t>
  </si>
  <si>
    <t>104N  :777010:00:------:--</t>
  </si>
  <si>
    <t>21:0272:000010</t>
  </si>
  <si>
    <t>21:0126:000007</t>
  </si>
  <si>
    <t>21:0126:000007:0001:0001:00</t>
  </si>
  <si>
    <t>104N  :777011:00:------:--</t>
  </si>
  <si>
    <t>21:0272:000011</t>
  </si>
  <si>
    <t>21:0126:000008</t>
  </si>
  <si>
    <t>21:0126:000008:0001:0001:00</t>
  </si>
  <si>
    <t>104N  :777012:00:------:--</t>
  </si>
  <si>
    <t>21:0272:000012</t>
  </si>
  <si>
    <t>21:0126:000009</t>
  </si>
  <si>
    <t>21:0126:000009:0001:0001:00</t>
  </si>
  <si>
    <t>104N  :777013:00:------:--</t>
  </si>
  <si>
    <t>21:0272:000013</t>
  </si>
  <si>
    <t>21:0126:000010</t>
  </si>
  <si>
    <t>21:0126:000010:0001:0001:00</t>
  </si>
  <si>
    <t>104N  :777014:00:------:--</t>
  </si>
  <si>
    <t>21:0272:000014</t>
  </si>
  <si>
    <t>21:0126:000011</t>
  </si>
  <si>
    <t>21:0126:000011:0001:0001:00</t>
  </si>
  <si>
    <t>104N  :777015:00:------:--</t>
  </si>
  <si>
    <t>21:0272:000015</t>
  </si>
  <si>
    <t>21:0126:000012</t>
  </si>
  <si>
    <t>21:0126:000012:0001:0001:00</t>
  </si>
  <si>
    <t>104N  :777016:00:------:--</t>
  </si>
  <si>
    <t>21:0272:000016</t>
  </si>
  <si>
    <t>21:0126:000013</t>
  </si>
  <si>
    <t>21:0126:000013:0001:0001:00</t>
  </si>
  <si>
    <t>104N  :777017:00:------:--</t>
  </si>
  <si>
    <t>21:0272:000017</t>
  </si>
  <si>
    <t>21:0126:000014</t>
  </si>
  <si>
    <t>21:0126:000014:0001:0001:00</t>
  </si>
  <si>
    <t>104N  :777018:00:------:--</t>
  </si>
  <si>
    <t>21:0272:000018</t>
  </si>
  <si>
    <t>21:0126:000015</t>
  </si>
  <si>
    <t>21:0126:000015:0001:0001:00</t>
  </si>
  <si>
    <t>104N  :777019:00:------:--</t>
  </si>
  <si>
    <t>21:0272:000019</t>
  </si>
  <si>
    <t>21:0126:000016:0001:0001:01</t>
  </si>
  <si>
    <t>104N  :777020:00:------:--</t>
  </si>
  <si>
    <t>21:0272:000020</t>
  </si>
  <si>
    <t>21:0126:000017</t>
  </si>
  <si>
    <t>21:0126:000017:0001:0001:00</t>
  </si>
  <si>
    <t>104N  :777021:80:777027:00</t>
  </si>
  <si>
    <t>21:0272:000021</t>
  </si>
  <si>
    <t>21:0126:000022</t>
  </si>
  <si>
    <t>21:0126:000022:0001:0001:02</t>
  </si>
  <si>
    <t>104N  :777022:10:------:--</t>
  </si>
  <si>
    <t>21:0272:000022</t>
  </si>
  <si>
    <t>21:0126:000018</t>
  </si>
  <si>
    <t>21:0126:000018:0001:0001:00</t>
  </si>
  <si>
    <t>104N  :777023:20:777022:10</t>
  </si>
  <si>
    <t>21:0272:000023</t>
  </si>
  <si>
    <t>21:0126:000018:0002:0001:00</t>
  </si>
  <si>
    <t>104N  :777024:00:------:--</t>
  </si>
  <si>
    <t>21:0272:000024</t>
  </si>
  <si>
    <t>21:0126:000019</t>
  </si>
  <si>
    <t>21:0126:000019:0001:0001:00</t>
  </si>
  <si>
    <t>104N  :777025:00:------:--</t>
  </si>
  <si>
    <t>21:0272:000025</t>
  </si>
  <si>
    <t>21:0126:000020</t>
  </si>
  <si>
    <t>21:0126:000020:0001:0001:00</t>
  </si>
  <si>
    <t>104N  :777026:00:------:--</t>
  </si>
  <si>
    <t>21:0272:000026</t>
  </si>
  <si>
    <t>21:0126:000021</t>
  </si>
  <si>
    <t>21:0126:000021:0001:0001:00</t>
  </si>
  <si>
    <t>104N  :777027:00:------:--</t>
  </si>
  <si>
    <t>21:0272:000027</t>
  </si>
  <si>
    <t>21:0126:000022:0001:0001:01</t>
  </si>
  <si>
    <t>104N  :777028:00:------:--</t>
  </si>
  <si>
    <t>21:0272:000028</t>
  </si>
  <si>
    <t>21:0126:000023</t>
  </si>
  <si>
    <t>21:0126:000023:0001:0001:00</t>
  </si>
  <si>
    <t>104N  :777029:00:------:--</t>
  </si>
  <si>
    <t>21:0272:000029</t>
  </si>
  <si>
    <t>21:0126:000024</t>
  </si>
  <si>
    <t>21:0126:000024:0001:0001:00</t>
  </si>
  <si>
    <t>104N  :777030:00:------:--</t>
  </si>
  <si>
    <t>21:0272:000030</t>
  </si>
  <si>
    <t>21:0126:000025</t>
  </si>
  <si>
    <t>21:0126:000025:0001:0001:00</t>
  </si>
  <si>
    <t>104N  :777031:00:------:--</t>
  </si>
  <si>
    <t>21:0272:000031</t>
  </si>
  <si>
    <t>21:0126:000026</t>
  </si>
  <si>
    <t>21:0126:000026:0001:0001:00</t>
  </si>
  <si>
    <t>104N  :777032:00:------:--</t>
  </si>
  <si>
    <t>21:0272:000032</t>
  </si>
  <si>
    <t>21:0126:000027</t>
  </si>
  <si>
    <t>21:0126:000027:0001:0001:00</t>
  </si>
  <si>
    <t>104N  :777033:00:------:--</t>
  </si>
  <si>
    <t>21:0272:000033</t>
  </si>
  <si>
    <t>21:0126:000028</t>
  </si>
  <si>
    <t>21:0126:000028:0001:0001:00</t>
  </si>
  <si>
    <t>104N  :777034:00:------:--</t>
  </si>
  <si>
    <t>21:0272:000034</t>
  </si>
  <si>
    <t>21:0126:000029</t>
  </si>
  <si>
    <t>21:0126:000029:0001:0001:00</t>
  </si>
  <si>
    <t>104N  :777035:00:------:--</t>
  </si>
  <si>
    <t>21:0272:000035</t>
  </si>
  <si>
    <t>21:0126:000030</t>
  </si>
  <si>
    <t>21:0126:000030:0001:0001:00</t>
  </si>
  <si>
    <t>104N  :777036:9D:------:--</t>
  </si>
  <si>
    <t>21:0272:000036</t>
  </si>
  <si>
    <t>104N  :777037:00:------:--</t>
  </si>
  <si>
    <t>21:0272:000037</t>
  </si>
  <si>
    <t>21:0126:000031</t>
  </si>
  <si>
    <t>21:0126:000031:0001:0001:00</t>
  </si>
  <si>
    <t>104N  :777038:00:------:--</t>
  </si>
  <si>
    <t>21:0272:000038</t>
  </si>
  <si>
    <t>21:0126:000032</t>
  </si>
  <si>
    <t>21:0126:000032:0001:0001:00</t>
  </si>
  <si>
    <t>104N  :777039:00:------:--</t>
  </si>
  <si>
    <t>21:0272:000039</t>
  </si>
  <si>
    <t>21:0126:000033</t>
  </si>
  <si>
    <t>21:0126:000033:0001:0001:00</t>
  </si>
  <si>
    <t>104N  :777040:00:------:--</t>
  </si>
  <si>
    <t>21:0272:000040</t>
  </si>
  <si>
    <t>21:0126:000034</t>
  </si>
  <si>
    <t>21:0126:000034:0001:0001:00</t>
  </si>
  <si>
    <t>104N  :777041:80:777060:00</t>
  </si>
  <si>
    <t>21:0272:000041</t>
  </si>
  <si>
    <t>21:0126:000051</t>
  </si>
  <si>
    <t>21:0126:000051:0001:0001:02</t>
  </si>
  <si>
    <t>104N  :777042:00:------:--</t>
  </si>
  <si>
    <t>21:0272:000042</t>
  </si>
  <si>
    <t>21:0126:000035</t>
  </si>
  <si>
    <t>21:0126:000035:0001:0001:00</t>
  </si>
  <si>
    <t>104N  :777043:10:------:--</t>
  </si>
  <si>
    <t>21:0272:000043</t>
  </si>
  <si>
    <t>21:0126:000036</t>
  </si>
  <si>
    <t>21:0126:000036:0001:0001:00</t>
  </si>
  <si>
    <t>104N  :777044:20:777043:10</t>
  </si>
  <si>
    <t>21:0272:000044</t>
  </si>
  <si>
    <t>21:0126:000036:0002:0001:00</t>
  </si>
  <si>
    <t>104N  :777045:00:------:--</t>
  </si>
  <si>
    <t>21:0272:000045</t>
  </si>
  <si>
    <t>21:0126:000037</t>
  </si>
  <si>
    <t>21:0126:000037:0001:0001:00</t>
  </si>
  <si>
    <t>104N  :777046:00:------:--</t>
  </si>
  <si>
    <t>21:0272:000046</t>
  </si>
  <si>
    <t>21:0126:000038</t>
  </si>
  <si>
    <t>21:0126:000038:0001:0001:00</t>
  </si>
  <si>
    <t>104N  :777047:00:------:--</t>
  </si>
  <si>
    <t>21:0272:000047</t>
  </si>
  <si>
    <t>21:0126:000039</t>
  </si>
  <si>
    <t>21:0126:000039:0001:0001:00</t>
  </si>
  <si>
    <t>104N  :777048:00:------:--</t>
  </si>
  <si>
    <t>21:0272:000048</t>
  </si>
  <si>
    <t>21:0126:000040</t>
  </si>
  <si>
    <t>21:0126:000040:0001:0001:00</t>
  </si>
  <si>
    <t>104N  :777049:00:------:--</t>
  </si>
  <si>
    <t>21:0272:000049</t>
  </si>
  <si>
    <t>21:0126:000041</t>
  </si>
  <si>
    <t>21:0126:000041:0001:0001:00</t>
  </si>
  <si>
    <t>104N  :777050:00:------:--</t>
  </si>
  <si>
    <t>21:0272:000050</t>
  </si>
  <si>
    <t>21:0126:000042</t>
  </si>
  <si>
    <t>21:0126:000042:0001:0001:00</t>
  </si>
  <si>
    <t>104N  :777051:00:------:--</t>
  </si>
  <si>
    <t>21:0272:000051</t>
  </si>
  <si>
    <t>21:0126:000043</t>
  </si>
  <si>
    <t>21:0126:000043:0001:0001:00</t>
  </si>
  <si>
    <t>104N  :777052:9E:------:--</t>
  </si>
  <si>
    <t>21:0272:000052</t>
  </si>
  <si>
    <t>104N  :777053:00:------:--</t>
  </si>
  <si>
    <t>21:0272:000053</t>
  </si>
  <si>
    <t>21:0126:000044</t>
  </si>
  <si>
    <t>21:0126:000044:0001:0001:00</t>
  </si>
  <si>
    <t>104N  :777054:00:------:--</t>
  </si>
  <si>
    <t>21:0272:000054</t>
  </si>
  <si>
    <t>21:0126:000045</t>
  </si>
  <si>
    <t>21:0126:000045:0001:0001:00</t>
  </si>
  <si>
    <t>104N  :777055:00:------:--</t>
  </si>
  <si>
    <t>21:0272:000055</t>
  </si>
  <si>
    <t>21:0126:000046</t>
  </si>
  <si>
    <t>21:0126:000046:0001:0001:00</t>
  </si>
  <si>
    <t>104N  :777056:00:------:--</t>
  </si>
  <si>
    <t>21:0272:000056</t>
  </si>
  <si>
    <t>21:0126:000047</t>
  </si>
  <si>
    <t>21:0126:000047:0001:0001:00</t>
  </si>
  <si>
    <t>104N  :777057:00:------:--</t>
  </si>
  <si>
    <t>21:0272:000057</t>
  </si>
  <si>
    <t>21:0126:000048</t>
  </si>
  <si>
    <t>21:0126:000048:0001:0001:00</t>
  </si>
  <si>
    <t>104N  :777058:00:------:--</t>
  </si>
  <si>
    <t>21:0272:000058</t>
  </si>
  <si>
    <t>21:0126:000049</t>
  </si>
  <si>
    <t>21:0126:000049:0001:0001:00</t>
  </si>
  <si>
    <t>104N  :777059:00:------:--</t>
  </si>
  <si>
    <t>21:0272:000059</t>
  </si>
  <si>
    <t>21:0126:000050</t>
  </si>
  <si>
    <t>21:0126:000050:0001:0001:00</t>
  </si>
  <si>
    <t>104N  :777060:00:------:--</t>
  </si>
  <si>
    <t>21:0272:000060</t>
  </si>
  <si>
    <t>21:0126:000051:0001:0001:01</t>
  </si>
  <si>
    <t>104N  :777061:80:777069:00</t>
  </si>
  <si>
    <t>21:0272:000061</t>
  </si>
  <si>
    <t>21:0126:000058</t>
  </si>
  <si>
    <t>21:0126:000058:0001:0001:02</t>
  </si>
  <si>
    <t>104N  :777062:00:------:--</t>
  </si>
  <si>
    <t>21:0272:000062</t>
  </si>
  <si>
    <t>21:0126:000052</t>
  </si>
  <si>
    <t>21:0126:000052:0001:0001:00</t>
  </si>
  <si>
    <t>104N  :777063:00:------:--</t>
  </si>
  <si>
    <t>21:0272:000063</t>
  </si>
  <si>
    <t>21:0126:000053</t>
  </si>
  <si>
    <t>21:0126:000053:0001:0001:00</t>
  </si>
  <si>
    <t>104N  :777064:00:------:--</t>
  </si>
  <si>
    <t>21:0272:000064</t>
  </si>
  <si>
    <t>21:0126:000054</t>
  </si>
  <si>
    <t>21:0126:000054:0001:0001:00</t>
  </si>
  <si>
    <t>104N  :777065:00:------:--</t>
  </si>
  <si>
    <t>21:0272:000065</t>
  </si>
  <si>
    <t>21:0126:000055</t>
  </si>
  <si>
    <t>21:0126:000055:0001:0001:00</t>
  </si>
  <si>
    <t>104N  :777066:10:------:--</t>
  </si>
  <si>
    <t>21:0272:000066</t>
  </si>
  <si>
    <t>21:0126:000056</t>
  </si>
  <si>
    <t>21:0126:000056:0001:0001:00</t>
  </si>
  <si>
    <t>104N  :777067:20:777066:10</t>
  </si>
  <si>
    <t>21:0272:000067</t>
  </si>
  <si>
    <t>21:0126:000056:0002:0001:00</t>
  </si>
  <si>
    <t>104N  :777068:00:------:--</t>
  </si>
  <si>
    <t>21:0272:000068</t>
  </si>
  <si>
    <t>21:0126:000057</t>
  </si>
  <si>
    <t>21:0126:000057:0001:0001:00</t>
  </si>
  <si>
    <t>104N  :777069:00:------:--</t>
  </si>
  <si>
    <t>21:0272:000069</t>
  </si>
  <si>
    <t>21:0126:000058:0001:0001:01</t>
  </si>
  <si>
    <t>104N  :777070:00:------:--</t>
  </si>
  <si>
    <t>21:0272:000070</t>
  </si>
  <si>
    <t>21:0126:000059</t>
  </si>
  <si>
    <t>21:0126:000059:0001:0001:00</t>
  </si>
  <si>
    <t>104N  :777071:00:------:--</t>
  </si>
  <si>
    <t>21:0272:000071</t>
  </si>
  <si>
    <t>21:0126:000060</t>
  </si>
  <si>
    <t>21:0126:000060:0001:0001:00</t>
  </si>
  <si>
    <t>104N  :777072:00:------:--</t>
  </si>
  <si>
    <t>21:0272:000072</t>
  </si>
  <si>
    <t>21:0126:000061</t>
  </si>
  <si>
    <t>21:0126:000061:0001:0001:00</t>
  </si>
  <si>
    <t>104N  :777073:00:------:--</t>
  </si>
  <si>
    <t>21:0272:000073</t>
  </si>
  <si>
    <t>21:0126:000062</t>
  </si>
  <si>
    <t>21:0126:000062:0001:0001:00</t>
  </si>
  <si>
    <t>104N  :777074:00:------:--</t>
  </si>
  <si>
    <t>21:0272:000074</t>
  </si>
  <si>
    <t>21:0126:000063</t>
  </si>
  <si>
    <t>21:0126:000063:0001:0001:00</t>
  </si>
  <si>
    <t>104N  :777075:00:------:--</t>
  </si>
  <si>
    <t>21:0272:000075</t>
  </si>
  <si>
    <t>21:0126:000064</t>
  </si>
  <si>
    <t>21:0126:000064:0001:0001:00</t>
  </si>
  <si>
    <t>104N  :777076:00:------:--</t>
  </si>
  <si>
    <t>21:0272:000076</t>
  </si>
  <si>
    <t>21:0126:000065</t>
  </si>
  <si>
    <t>21:0126:000065:0001:0001:00</t>
  </si>
  <si>
    <t>104N  :777077:00:------:--</t>
  </si>
  <si>
    <t>21:0272:000077</t>
  </si>
  <si>
    <t>21:0126:000066</t>
  </si>
  <si>
    <t>21:0126:000066:0001:0001:00</t>
  </si>
  <si>
    <t>104N  :777078:00:------:--</t>
  </si>
  <si>
    <t>21:0272:000078</t>
  </si>
  <si>
    <t>21:0126:000067</t>
  </si>
  <si>
    <t>21:0126:000067:0001:0001:00</t>
  </si>
  <si>
    <t>104N  :777079:9E:------:--</t>
  </si>
  <si>
    <t>21:0272:000079</t>
  </si>
  <si>
    <t>104N  :777080:00:------:--</t>
  </si>
  <si>
    <t>21:0272:000080</t>
  </si>
  <si>
    <t>21:0126:000068</t>
  </si>
  <si>
    <t>21:0126:000068:0001:0001:00</t>
  </si>
  <si>
    <t>104N  :777081:80:777097:00</t>
  </si>
  <si>
    <t>21:0272:000081</t>
  </si>
  <si>
    <t>21:0126:000082</t>
  </si>
  <si>
    <t>21:0126:000082:0001:0001:02</t>
  </si>
  <si>
    <t>104N  :777082:10:------:--</t>
  </si>
  <si>
    <t>21:0272:000082</t>
  </si>
  <si>
    <t>21:0126:000069</t>
  </si>
  <si>
    <t>21:0126:000069:0001:0001:00</t>
  </si>
  <si>
    <t>104N  :777083:20:777082:10</t>
  </si>
  <si>
    <t>21:0272:000083</t>
  </si>
  <si>
    <t>21:0126:000069:0002:0001:00</t>
  </si>
  <si>
    <t>104N  :777084:00:------:--</t>
  </si>
  <si>
    <t>21:0272:000084</t>
  </si>
  <si>
    <t>21:0126:000070</t>
  </si>
  <si>
    <t>21:0126:000070:0001:0001:00</t>
  </si>
  <si>
    <t>104N  :777085:00:------:--</t>
  </si>
  <si>
    <t>21:0272:000085</t>
  </si>
  <si>
    <t>21:0126:000071</t>
  </si>
  <si>
    <t>21:0126:000071:0001:0001:00</t>
  </si>
  <si>
    <t>104N  :777086:00:------:--</t>
  </si>
  <si>
    <t>21:0272:000086</t>
  </si>
  <si>
    <t>21:0126:000072</t>
  </si>
  <si>
    <t>21:0126:000072:0001:0001:00</t>
  </si>
  <si>
    <t>104N  :777087:00:------:--</t>
  </si>
  <si>
    <t>21:0272:000087</t>
  </si>
  <si>
    <t>21:0126:000073</t>
  </si>
  <si>
    <t>21:0126:000073:0001:0001:00</t>
  </si>
  <si>
    <t>104N  :777088:00:------:--</t>
  </si>
  <si>
    <t>21:0272:000088</t>
  </si>
  <si>
    <t>21:0126:000074</t>
  </si>
  <si>
    <t>21:0126:000074:0001:0001:00</t>
  </si>
  <si>
    <t>104N  :777089:00:------:--</t>
  </si>
  <si>
    <t>21:0272:000089</t>
  </si>
  <si>
    <t>21:0126:000075</t>
  </si>
  <si>
    <t>21:0126:000075:0001:0001:00</t>
  </si>
  <si>
    <t>104N  :777090:00:------:--</t>
  </si>
  <si>
    <t>21:0272:000090</t>
  </si>
  <si>
    <t>21:0126:000076</t>
  </si>
  <si>
    <t>21:0126:000076:0001:0001:00</t>
  </si>
  <si>
    <t>104N  :777091:00:------:--</t>
  </si>
  <si>
    <t>21:0272:000091</t>
  </si>
  <si>
    <t>21:0126:000077</t>
  </si>
  <si>
    <t>21:0126:000077:0001:0001:00</t>
  </si>
  <si>
    <t>104N  :777092:00:------:--</t>
  </si>
  <si>
    <t>21:0272:000092</t>
  </si>
  <si>
    <t>21:0126:000078</t>
  </si>
  <si>
    <t>21:0126:000078:0001:0001:00</t>
  </si>
  <si>
    <t>104N  :777093:91:------:--</t>
  </si>
  <si>
    <t>21:0272:000093</t>
  </si>
  <si>
    <t>104N  :777094:00:------:--</t>
  </si>
  <si>
    <t>21:0272:000094</t>
  </si>
  <si>
    <t>21:0126:000079</t>
  </si>
  <si>
    <t>21:0126:000079:0001:0001:00</t>
  </si>
  <si>
    <t>104N  :777095:00:------:--</t>
  </si>
  <si>
    <t>21:0272:000095</t>
  </si>
  <si>
    <t>21:0126:000080</t>
  </si>
  <si>
    <t>21:0126:000080:0001:0001:00</t>
  </si>
  <si>
    <t>104N  :777096:00:------:--</t>
  </si>
  <si>
    <t>21:0272:000096</t>
  </si>
  <si>
    <t>21:0126:000081</t>
  </si>
  <si>
    <t>21:0126:000081:0001:0001:00</t>
  </si>
  <si>
    <t>104N  :777097:00:------:--</t>
  </si>
  <si>
    <t>21:0272:000097</t>
  </si>
  <si>
    <t>21:0126:000082:0001:0001:01</t>
  </si>
  <si>
    <t>104N  :777098:00:------:--</t>
  </si>
  <si>
    <t>21:0272:000098</t>
  </si>
  <si>
    <t>21:0126:000083</t>
  </si>
  <si>
    <t>21:0126:000083:0001:0001:00</t>
  </si>
  <si>
    <t>104N  :777099:00:------:--</t>
  </si>
  <si>
    <t>21:0272:000099</t>
  </si>
  <si>
    <t>21:0126:000084</t>
  </si>
  <si>
    <t>21:0126:000084:0001:0001:00</t>
  </si>
  <si>
    <t>104N  :777100:00:------:--</t>
  </si>
  <si>
    <t>21:0272:000100</t>
  </si>
  <si>
    <t>21:0126:000085</t>
  </si>
  <si>
    <t>21:0126:000085:0001:0001:00</t>
  </si>
  <si>
    <t>104N  :777101:80:777105:00</t>
  </si>
  <si>
    <t>21:0272:000101</t>
  </si>
  <si>
    <t>21:0126:000088</t>
  </si>
  <si>
    <t>21:0126:000088:0001:0001:02</t>
  </si>
  <si>
    <t>104N  :777102:00:------:--</t>
  </si>
  <si>
    <t>21:0272:000102</t>
  </si>
  <si>
    <t>21:0126:000086</t>
  </si>
  <si>
    <t>21:0126:000086:0001:0001:00</t>
  </si>
  <si>
    <t>104N  :777103:10:------:--</t>
  </si>
  <si>
    <t>21:0272:000103</t>
  </si>
  <si>
    <t>21:0126:000087</t>
  </si>
  <si>
    <t>21:0126:000087:0001:0001:00</t>
  </si>
  <si>
    <t>104N  :777104:20:777103:10</t>
  </si>
  <si>
    <t>21:0272:000104</t>
  </si>
  <si>
    <t>21:0126:000087:0002:0001:00</t>
  </si>
  <si>
    <t>104N  :777105:00:------:--</t>
  </si>
  <si>
    <t>21:0272:000105</t>
  </si>
  <si>
    <t>21:0126:000088:0001:0001:01</t>
  </si>
  <si>
    <t>104N  :777106:00:------:--</t>
  </si>
  <si>
    <t>21:0272:000106</t>
  </si>
  <si>
    <t>21:0126:000089</t>
  </si>
  <si>
    <t>21:0126:000089:0001:0001:00</t>
  </si>
  <si>
    <t>104N  :777107:00:------:--</t>
  </si>
  <si>
    <t>21:0272:000107</t>
  </si>
  <si>
    <t>21:0126:000090</t>
  </si>
  <si>
    <t>21:0126:000090:0001:0001:00</t>
  </si>
  <si>
    <t>104N  :777108:00:------:--</t>
  </si>
  <si>
    <t>21:0272:000108</t>
  </si>
  <si>
    <t>21:0126:000091</t>
  </si>
  <si>
    <t>21:0126:000091:0001:0001:00</t>
  </si>
  <si>
    <t>104N  :777109:00:------:--</t>
  </si>
  <si>
    <t>21:0272:000109</t>
  </si>
  <si>
    <t>21:0126:000092</t>
  </si>
  <si>
    <t>21:0126:000092:0001:0001:00</t>
  </si>
  <si>
    <t>104N  :777110:00:------:--</t>
  </si>
  <si>
    <t>21:0272:000110</t>
  </si>
  <si>
    <t>21:0126:000093</t>
  </si>
  <si>
    <t>21:0126:000093:0001:0001:00</t>
  </si>
  <si>
    <t>104N  :777111:00:------:--</t>
  </si>
  <si>
    <t>21:0272:000111</t>
  </si>
  <si>
    <t>21:0126:000094</t>
  </si>
  <si>
    <t>21:0126:000094:0001:0001:00</t>
  </si>
  <si>
    <t>104N  :777112:00:------:--</t>
  </si>
  <si>
    <t>21:0272:000112</t>
  </si>
  <si>
    <t>21:0126:000095</t>
  </si>
  <si>
    <t>21:0126:000095:0001:0001:00</t>
  </si>
  <si>
    <t>104N  :777113:00:------:--</t>
  </si>
  <si>
    <t>21:0272:000113</t>
  </si>
  <si>
    <t>21:0126:000096</t>
  </si>
  <si>
    <t>21:0126:000096:0001:0001:00</t>
  </si>
  <si>
    <t>104N  :777114:00:------:--</t>
  </si>
  <si>
    <t>21:0272:000114</t>
  </si>
  <si>
    <t>21:0126:000097</t>
  </si>
  <si>
    <t>21:0126:000097:0001:0001:00</t>
  </si>
  <si>
    <t>104N  :777115:00:------:--</t>
  </si>
  <si>
    <t>21:0272:000115</t>
  </si>
  <si>
    <t>21:0126:000098</t>
  </si>
  <si>
    <t>21:0126:000098:0001:0001:00</t>
  </si>
  <si>
    <t>104N  :777116:00:------:--</t>
  </si>
  <si>
    <t>21:0272:000116</t>
  </si>
  <si>
    <t>21:0126:000099</t>
  </si>
  <si>
    <t>21:0126:000099:0001:0001:00</t>
  </si>
  <si>
    <t>104N  :777117:00:------:--</t>
  </si>
  <si>
    <t>21:0272:000117</t>
  </si>
  <si>
    <t>21:0126:000100</t>
  </si>
  <si>
    <t>21:0126:000100:0001:0001:00</t>
  </si>
  <si>
    <t>104N  :777118:00:------:--</t>
  </si>
  <si>
    <t>21:0272:000118</t>
  </si>
  <si>
    <t>21:0126:000101</t>
  </si>
  <si>
    <t>21:0126:000101:0001:0001:00</t>
  </si>
  <si>
    <t>104N  :777119:9D:------:--</t>
  </si>
  <si>
    <t>21:0272:000119</t>
  </si>
  <si>
    <t>104N  :777120:00:------:--</t>
  </si>
  <si>
    <t>21:0272:000120</t>
  </si>
  <si>
    <t>21:0126:000102</t>
  </si>
  <si>
    <t>21:0126:000102:0001:0001:00</t>
  </si>
  <si>
    <t>104N  :777121:80:777125:00</t>
  </si>
  <si>
    <t>21:0272:000121</t>
  </si>
  <si>
    <t>21:0126:000105</t>
  </si>
  <si>
    <t>21:0126:000105:0001:0001:02</t>
  </si>
  <si>
    <t>104N  :777122:10:------:--</t>
  </si>
  <si>
    <t>21:0272:000122</t>
  </si>
  <si>
    <t>21:0126:000103</t>
  </si>
  <si>
    <t>21:0126:000103:0001:0001:00</t>
  </si>
  <si>
    <t>104N  :777123:20:777122:10</t>
  </si>
  <si>
    <t>21:0272:000123</t>
  </si>
  <si>
    <t>21:0126:000103:0002:0001:00</t>
  </si>
  <si>
    <t>104N  :777124:00:------:--</t>
  </si>
  <si>
    <t>21:0272:000124</t>
  </si>
  <si>
    <t>21:0126:000104</t>
  </si>
  <si>
    <t>21:0126:000104:0001:0001:00</t>
  </si>
  <si>
    <t>104N  :777125:00:------:--</t>
  </si>
  <si>
    <t>21:0272:000125</t>
  </si>
  <si>
    <t>21:0126:000105:0001:0001:01</t>
  </si>
  <si>
    <t>104N  :777126:00:------:--</t>
  </si>
  <si>
    <t>21:0272:000126</t>
  </si>
  <si>
    <t>21:0126:000106</t>
  </si>
  <si>
    <t>21:0126:000106:0001:0001:00</t>
  </si>
  <si>
    <t>104N  :777127:00:------:--</t>
  </si>
  <si>
    <t>21:0272:000127</t>
  </si>
  <si>
    <t>21:0126:000107</t>
  </si>
  <si>
    <t>21:0126:000107:0001:0001:00</t>
  </si>
  <si>
    <t>104N  :777128:00:------:--</t>
  </si>
  <si>
    <t>21:0272:000128</t>
  </si>
  <si>
    <t>21:0126:000108</t>
  </si>
  <si>
    <t>21:0126:000108:0001:0001:00</t>
  </si>
  <si>
    <t>104N  :777129:00:------:--</t>
  </si>
  <si>
    <t>21:0272:000129</t>
  </si>
  <si>
    <t>21:0126:000109</t>
  </si>
  <si>
    <t>21:0126:000109:0001:0001:00</t>
  </si>
  <si>
    <t>104N  :777130:00:------:--</t>
  </si>
  <si>
    <t>21:0272:000130</t>
  </si>
  <si>
    <t>21:0126:000110</t>
  </si>
  <si>
    <t>21:0126:000110:0001:0001:00</t>
  </si>
  <si>
    <t>104N  :777131:00:------:--</t>
  </si>
  <si>
    <t>21:0272:000131</t>
  </si>
  <si>
    <t>21:0126:000111</t>
  </si>
  <si>
    <t>21:0126:000111:0001:0001:00</t>
  </si>
  <si>
    <t>104N  :777132:00:------:--</t>
  </si>
  <si>
    <t>21:0272:000132</t>
  </si>
  <si>
    <t>21:0126:000112</t>
  </si>
  <si>
    <t>21:0126:000112:0001:0001:00</t>
  </si>
  <si>
    <t>104N  :777133:00:------:--</t>
  </si>
  <si>
    <t>21:0272:000133</t>
  </si>
  <si>
    <t>21:0126:000113</t>
  </si>
  <si>
    <t>21:0126:000113:0001:0001:00</t>
  </si>
  <si>
    <t>104N  :777134:00:------:--</t>
  </si>
  <si>
    <t>21:0272:000134</t>
  </si>
  <si>
    <t>21:0126:000114</t>
  </si>
  <si>
    <t>21:0126:000114:0001:0001:00</t>
  </si>
  <si>
    <t>104N  :777135:00:------:--</t>
  </si>
  <si>
    <t>21:0272:000135</t>
  </si>
  <si>
    <t>21:0126:000115</t>
  </si>
  <si>
    <t>21:0126:000115:0001:0001:00</t>
  </si>
  <si>
    <t>104N  :777136:00:------:--</t>
  </si>
  <si>
    <t>21:0272:000136</t>
  </si>
  <si>
    <t>21:0126:000116</t>
  </si>
  <si>
    <t>21:0126:000116:0001:0001:00</t>
  </si>
  <si>
    <t>104N  :777137:9E:------:--</t>
  </si>
  <si>
    <t>21:0272:000137</t>
  </si>
  <si>
    <t>104N  :777138:00:------:--</t>
  </si>
  <si>
    <t>21:0272:000138</t>
  </si>
  <si>
    <t>21:0126:000117</t>
  </si>
  <si>
    <t>21:0126:000117:0001:0001:00</t>
  </si>
  <si>
    <t>104N  :777139:00:------:--</t>
  </si>
  <si>
    <t>21:0272:000139</t>
  </si>
  <si>
    <t>21:0126:000118</t>
  </si>
  <si>
    <t>21:0126:000118:0001:0001:00</t>
  </si>
  <si>
    <t>104N  :777140:00:------:--</t>
  </si>
  <si>
    <t>21:0272:000140</t>
  </si>
  <si>
    <t>21:0126:000119</t>
  </si>
  <si>
    <t>21:0126:000119:0001:0001:00</t>
  </si>
  <si>
    <t>104N  :777141:80:777147:00</t>
  </si>
  <si>
    <t>21:0272:000141</t>
  </si>
  <si>
    <t>21:0126:000124</t>
  </si>
  <si>
    <t>21:0126:000124:0001:0001:02</t>
  </si>
  <si>
    <t>104N  :777142:00:------:--</t>
  </si>
  <si>
    <t>21:0272:000142</t>
  </si>
  <si>
    <t>21:0126:000120</t>
  </si>
  <si>
    <t>21:0126:000120:0001:0001:00</t>
  </si>
  <si>
    <t>104N  :777143:10:------:--</t>
  </si>
  <si>
    <t>21:0272:000143</t>
  </si>
  <si>
    <t>21:0126:000121</t>
  </si>
  <si>
    <t>21:0126:000121:0001:0001:00</t>
  </si>
  <si>
    <t>104N  :777144:20:777143:10</t>
  </si>
  <si>
    <t>21:0272:000144</t>
  </si>
  <si>
    <t>21:0126:000121:0002:0001:00</t>
  </si>
  <si>
    <t>104N  :777145:00:------:--</t>
  </si>
  <si>
    <t>21:0272:000145</t>
  </si>
  <si>
    <t>21:0126:000122</t>
  </si>
  <si>
    <t>21:0126:000122:0001:0001:00</t>
  </si>
  <si>
    <t>104N  :777146:00:------:--</t>
  </si>
  <si>
    <t>21:0272:000146</t>
  </si>
  <si>
    <t>21:0126:000123</t>
  </si>
  <si>
    <t>21:0126:000123:0001:0001:00</t>
  </si>
  <si>
    <t>104N  :777147:00:------:--</t>
  </si>
  <si>
    <t>21:0272:000147</t>
  </si>
  <si>
    <t>21:0126:000124:0001:0001:01</t>
  </si>
  <si>
    <t>104N  :777148:00:------:--</t>
  </si>
  <si>
    <t>21:0272:000148</t>
  </si>
  <si>
    <t>21:0126:000125</t>
  </si>
  <si>
    <t>21:0126:000125:0001:0001:00</t>
  </si>
  <si>
    <t>104N  :777149:00:------:--</t>
  </si>
  <si>
    <t>21:0272:000149</t>
  </si>
  <si>
    <t>21:0126:000126</t>
  </si>
  <si>
    <t>21:0126:000126:0001:0001:00</t>
  </si>
  <si>
    <t>104N  :777150:00:------:--</t>
  </si>
  <si>
    <t>21:0272:000150</t>
  </si>
  <si>
    <t>21:0126:000127</t>
  </si>
  <si>
    <t>21:0126:000127:0001:0001:00</t>
  </si>
  <si>
    <t>104N  :777151:00:------:--</t>
  </si>
  <si>
    <t>21:0272:000151</t>
  </si>
  <si>
    <t>21:0126:000128</t>
  </si>
  <si>
    <t>21:0126:000128:0001:0001:00</t>
  </si>
  <si>
    <t>104N  :777152:00:------:--</t>
  </si>
  <si>
    <t>21:0272:000152</t>
  </si>
  <si>
    <t>21:0126:000129</t>
  </si>
  <si>
    <t>21:0126:000129:0001:0001:00</t>
  </si>
  <si>
    <t>104N  :777153:00:------:--</t>
  </si>
  <si>
    <t>21:0272:000153</t>
  </si>
  <si>
    <t>21:0126:000130</t>
  </si>
  <si>
    <t>21:0126:000130:0001:0001:00</t>
  </si>
  <si>
    <t>104N  :777154:00:------:--</t>
  </si>
  <si>
    <t>21:0272:000154</t>
  </si>
  <si>
    <t>21:0126:000131</t>
  </si>
  <si>
    <t>21:0126:000131:0001:0001:00</t>
  </si>
  <si>
    <t>104N  :777155:00:------:--</t>
  </si>
  <si>
    <t>21:0272:000155</t>
  </si>
  <si>
    <t>21:0126:000132</t>
  </si>
  <si>
    <t>21:0126:000132:0001:0001:00</t>
  </si>
  <si>
    <t>104N  :777156:9D:------:--</t>
  </si>
  <si>
    <t>21:0272:000156</t>
  </si>
  <si>
    <t>104N  :777157:00:------:--</t>
  </si>
  <si>
    <t>21:0272:000157</t>
  </si>
  <si>
    <t>21:0126:000133</t>
  </si>
  <si>
    <t>21:0126:000133:0001:0001:00</t>
  </si>
  <si>
    <t>104N  :777158:00:------:--</t>
  </si>
  <si>
    <t>21:0272:000158</t>
  </si>
  <si>
    <t>21:0126:000134</t>
  </si>
  <si>
    <t>21:0126:000134:0001:0001:00</t>
  </si>
  <si>
    <t>104N  :777159:00:------:--</t>
  </si>
  <si>
    <t>21:0272:000159</t>
  </si>
  <si>
    <t>21:0126:000135</t>
  </si>
  <si>
    <t>21:0126:000135:0001:0001:00</t>
  </si>
  <si>
    <t>104N  :777160:00:------:--</t>
  </si>
  <si>
    <t>21:0272:000160</t>
  </si>
  <si>
    <t>21:0126:000136</t>
  </si>
  <si>
    <t>21:0126:000136:0001:0001:00</t>
  </si>
  <si>
    <t>104N  :777161:80:777179:00</t>
  </si>
  <si>
    <t>21:0272:000161</t>
  </si>
  <si>
    <t>21:0126:000151</t>
  </si>
  <si>
    <t>21:0126:000151:0001:0001:02</t>
  </si>
  <si>
    <t>104N  :777162:10:------:--</t>
  </si>
  <si>
    <t>21:0272:000162</t>
  </si>
  <si>
    <t>21:0126:000137</t>
  </si>
  <si>
    <t>21:0126:000137:0001:0001:00</t>
  </si>
  <si>
    <t>104N  :777163:20:777162:10</t>
  </si>
  <si>
    <t>21:0272:000163</t>
  </si>
  <si>
    <t>21:0126:000137:0002:0001:00</t>
  </si>
  <si>
    <t>104N  :777164:00:------:--</t>
  </si>
  <si>
    <t>21:0272:000164</t>
  </si>
  <si>
    <t>21:0126:000138</t>
  </si>
  <si>
    <t>21:0126:000138:0001:0001:00</t>
  </si>
  <si>
    <t>104N  :777165:00:------:--</t>
  </si>
  <si>
    <t>21:0272:000165</t>
  </si>
  <si>
    <t>21:0126:000139</t>
  </si>
  <si>
    <t>21:0126:000139:0001:0001:00</t>
  </si>
  <si>
    <t>104N  :777166:00:------:--</t>
  </si>
  <si>
    <t>21:0272:000166</t>
  </si>
  <si>
    <t>21:0126:000140</t>
  </si>
  <si>
    <t>21:0126:000140:0001:0001:00</t>
  </si>
  <si>
    <t>104N  :777167:00:------:--</t>
  </si>
  <si>
    <t>21:0272:000167</t>
  </si>
  <si>
    <t>21:0126:000141</t>
  </si>
  <si>
    <t>21:0126:000141:0001:0001:00</t>
  </si>
  <si>
    <t>104N  :777168:00:------:--</t>
  </si>
  <si>
    <t>21:0272:000168</t>
  </si>
  <si>
    <t>21:0126:000142</t>
  </si>
  <si>
    <t>21:0126:000142:0001:0001:00</t>
  </si>
  <si>
    <t>104N  :777169:9E:------:--</t>
  </si>
  <si>
    <t>21:0272:000169</t>
  </si>
  <si>
    <t>104N  :777170:00:------:--</t>
  </si>
  <si>
    <t>21:0272:000170</t>
  </si>
  <si>
    <t>21:0126:000143</t>
  </si>
  <si>
    <t>21:0126:000143:0001:0001:00</t>
  </si>
  <si>
    <t>104N  :777171:00:------:--</t>
  </si>
  <si>
    <t>21:0272:000171</t>
  </si>
  <si>
    <t>21:0126:000144</t>
  </si>
  <si>
    <t>21:0126:000144:0001:0001:00</t>
  </si>
  <si>
    <t>104N  :777172:00:------:--</t>
  </si>
  <si>
    <t>21:0272:000172</t>
  </si>
  <si>
    <t>21:0126:000145</t>
  </si>
  <si>
    <t>21:0126:000145:0001:0001:00</t>
  </si>
  <si>
    <t>104N  :777173:00:------:--</t>
  </si>
  <si>
    <t>21:0272:000173</t>
  </si>
  <si>
    <t>21:0402:000001</t>
  </si>
  <si>
    <t>21:0402:000001:0001:0001:00</t>
  </si>
  <si>
    <t>104N  :777174:00:------:--</t>
  </si>
  <si>
    <t>21:0272:000174</t>
  </si>
  <si>
    <t>21:0126:000146</t>
  </si>
  <si>
    <t>21:0126:000146:0001:0001:00</t>
  </si>
  <si>
    <t>104N  :777175:00:------:--</t>
  </si>
  <si>
    <t>21:0272:000175</t>
  </si>
  <si>
    <t>21:0126:000147</t>
  </si>
  <si>
    <t>21:0126:000147:0001:0001:00</t>
  </si>
  <si>
    <t>104N  :777176:00:------:--</t>
  </si>
  <si>
    <t>21:0272:000176</t>
  </si>
  <si>
    <t>21:0126:000148</t>
  </si>
  <si>
    <t>21:0126:000148:0001:0001:00</t>
  </si>
  <si>
    <t>104N  :777177:00:------:--</t>
  </si>
  <si>
    <t>21:0272:000177</t>
  </si>
  <si>
    <t>21:0126:000149</t>
  </si>
  <si>
    <t>21:0126:000149:0001:0001:00</t>
  </si>
  <si>
    <t>104N  :777178:00:------:--</t>
  </si>
  <si>
    <t>21:0272:000178</t>
  </si>
  <si>
    <t>21:0126:000150</t>
  </si>
  <si>
    <t>21:0126:000150:0001:0001:00</t>
  </si>
  <si>
    <t>104N  :777179:00:------:--</t>
  </si>
  <si>
    <t>21:0272:000179</t>
  </si>
  <si>
    <t>21:0126:000151:0001:0001:01</t>
  </si>
  <si>
    <t>104N  :777180:00:------:--</t>
  </si>
  <si>
    <t>21:0272:000180</t>
  </si>
  <si>
    <t>21:0126:000152</t>
  </si>
  <si>
    <t>21:0126:000152:0001:0001:00</t>
  </si>
  <si>
    <t>104N  :777181:80:777196:00</t>
  </si>
  <si>
    <t>21:0272:000181</t>
  </si>
  <si>
    <t>21:0126:000166</t>
  </si>
  <si>
    <t>21:0126:000166:0001:0001:02</t>
  </si>
  <si>
    <t>104N  :777182:10:------:--</t>
  </si>
  <si>
    <t>21:0272:000182</t>
  </si>
  <si>
    <t>21:0126:000153</t>
  </si>
  <si>
    <t>21:0126:000153:0001:0001:00</t>
  </si>
  <si>
    <t>104N  :777183:20:777182:10</t>
  </si>
  <si>
    <t>21:0272:000183</t>
  </si>
  <si>
    <t>21:0126:000153:0002:0001:00</t>
  </si>
  <si>
    <t>104N  :777184:00:------:--</t>
  </si>
  <si>
    <t>21:0272:000184</t>
  </si>
  <si>
    <t>21:0126:000154</t>
  </si>
  <si>
    <t>21:0126:000154:0001:0001:00</t>
  </si>
  <si>
    <t>104N  :777185:00:------:--</t>
  </si>
  <si>
    <t>21:0272:000185</t>
  </si>
  <si>
    <t>21:0126:000155</t>
  </si>
  <si>
    <t>21:0126:000155:0001:0001:00</t>
  </si>
  <si>
    <t>104N  :777186:00:------:--</t>
  </si>
  <si>
    <t>21:0272:000186</t>
  </si>
  <si>
    <t>21:0126:000156</t>
  </si>
  <si>
    <t>21:0126:000156:0001:0001:00</t>
  </si>
  <si>
    <t>104N  :777187:00:------:--</t>
  </si>
  <si>
    <t>21:0272:000187</t>
  </si>
  <si>
    <t>21:0126:000157</t>
  </si>
  <si>
    <t>21:0126:000157:0001:0001:00</t>
  </si>
  <si>
    <t>104N  :777188:00:------:--</t>
  </si>
  <si>
    <t>21:0272:000188</t>
  </si>
  <si>
    <t>21:0126:000158</t>
  </si>
  <si>
    <t>21:0126:000158:0001:0001:00</t>
  </si>
  <si>
    <t>104N  :777189:00:------:--</t>
  </si>
  <si>
    <t>21:0272:000189</t>
  </si>
  <si>
    <t>21:0126:000159</t>
  </si>
  <si>
    <t>21:0126:000159:0001:0001:00</t>
  </si>
  <si>
    <t>104N  :777190:00:------:--</t>
  </si>
  <si>
    <t>21:0272:000190</t>
  </si>
  <si>
    <t>21:0126:000160</t>
  </si>
  <si>
    <t>21:0126:000160:0001:0001:00</t>
  </si>
  <si>
    <t>104N  :777191:00:------:--</t>
  </si>
  <si>
    <t>21:0272:000191</t>
  </si>
  <si>
    <t>21:0126:000161</t>
  </si>
  <si>
    <t>21:0126:000161:0001:0001:00</t>
  </si>
  <si>
    <t>104N  :777192:00:------:--</t>
  </si>
  <si>
    <t>21:0272:000192</t>
  </si>
  <si>
    <t>21:0126:000162</t>
  </si>
  <si>
    <t>21:0126:000162:0001:0001:00</t>
  </si>
  <si>
    <t>104N  :777193:00:------:--</t>
  </si>
  <si>
    <t>21:0272:000193</t>
  </si>
  <si>
    <t>21:0126:000163</t>
  </si>
  <si>
    <t>21:0126:000163:0001:0001:00</t>
  </si>
  <si>
    <t>104N  :777194:00:------:--</t>
  </si>
  <si>
    <t>21:0272:000194</t>
  </si>
  <si>
    <t>21:0126:000164</t>
  </si>
  <si>
    <t>21:0126:000164:0001:0001:00</t>
  </si>
  <si>
    <t>104N  :777195:00:------:--</t>
  </si>
  <si>
    <t>21:0272:000195</t>
  </si>
  <si>
    <t>21:0126:000165</t>
  </si>
  <si>
    <t>21:0126:000165:0001:0001:00</t>
  </si>
  <si>
    <t>104N  :777196:00:------:--</t>
  </si>
  <si>
    <t>21:0272:000196</t>
  </si>
  <si>
    <t>21:0126:000166:0001:0001:01</t>
  </si>
  <si>
    <t>104N  :777197:91:------:--</t>
  </si>
  <si>
    <t>21:0272:000197</t>
  </si>
  <si>
    <t>104N  :777198:00:------:--</t>
  </si>
  <si>
    <t>21:0272:000198</t>
  </si>
  <si>
    <t>21:0126:000167</t>
  </si>
  <si>
    <t>21:0126:000167:0001:0001:00</t>
  </si>
  <si>
    <t>104N  :777199:00:------:--</t>
  </si>
  <si>
    <t>21:0272:000199</t>
  </si>
  <si>
    <t>21:0126:000168</t>
  </si>
  <si>
    <t>21:0126:000168:0001:0001:00</t>
  </si>
  <si>
    <t>104N  :777200:00:------:--</t>
  </si>
  <si>
    <t>21:0272:000200</t>
  </si>
  <si>
    <t>21:0126:000169</t>
  </si>
  <si>
    <t>21:0126:000169:0001:0001:00</t>
  </si>
  <si>
    <t>104N  :777201:80:777214:00</t>
  </si>
  <si>
    <t>21:0272:000201</t>
  </si>
  <si>
    <t>21:0126:000180</t>
  </si>
  <si>
    <t>21:0126:000180:0001:0001:02</t>
  </si>
  <si>
    <t>104N  :777202:10:------:--</t>
  </si>
  <si>
    <t>21:0272:000202</t>
  </si>
  <si>
    <t>21:0126:000170</t>
  </si>
  <si>
    <t>21:0126:000170:0001:0001:00</t>
  </si>
  <si>
    <t>104N  :777203:20:777202:10</t>
  </si>
  <si>
    <t>21:0272:000203</t>
  </si>
  <si>
    <t>21:0126:000170:0002:0001:00</t>
  </si>
  <si>
    <t>104N  :777204:00:------:--</t>
  </si>
  <si>
    <t>21:0272:000204</t>
  </si>
  <si>
    <t>21:0126:000171</t>
  </si>
  <si>
    <t>21:0126:000171:0001:0001:00</t>
  </si>
  <si>
    <t>104N  :777205:00:------:--</t>
  </si>
  <si>
    <t>21:0272:000205</t>
  </si>
  <si>
    <t>21:0126:000172</t>
  </si>
  <si>
    <t>21:0126:000172:0001:0001:00</t>
  </si>
  <si>
    <t>104N  :777206:9E:------:--</t>
  </si>
  <si>
    <t>21:0272:000206</t>
  </si>
  <si>
    <t>104N  :777207:00:------:--</t>
  </si>
  <si>
    <t>21:0272:000207</t>
  </si>
  <si>
    <t>21:0126:000173</t>
  </si>
  <si>
    <t>21:0126:000173:0001:0001:00</t>
  </si>
  <si>
    <t>104N  :777208:00:------:--</t>
  </si>
  <si>
    <t>21:0272:000208</t>
  </si>
  <si>
    <t>21:0126:000174</t>
  </si>
  <si>
    <t>21:0126:000174:0001:0001:00</t>
  </si>
  <si>
    <t>104N  :777209:00:------:--</t>
  </si>
  <si>
    <t>21:0272:000209</t>
  </si>
  <si>
    <t>21:0126:000175</t>
  </si>
  <si>
    <t>21:0126:000175:0001:0001:00</t>
  </si>
  <si>
    <t>104N  :777210:00:------:--</t>
  </si>
  <si>
    <t>21:0272:000210</t>
  </si>
  <si>
    <t>21:0126:000176</t>
  </si>
  <si>
    <t>21:0126:000176:0001:0001:00</t>
  </si>
  <si>
    <t>104N  :777211:00:------:--</t>
  </si>
  <si>
    <t>21:0272:000211</t>
  </si>
  <si>
    <t>21:0126:000177</t>
  </si>
  <si>
    <t>21:0126:000177:0001:0001:00</t>
  </si>
  <si>
    <t>104N  :777212:00:------:--</t>
  </si>
  <si>
    <t>21:0272:000212</t>
  </si>
  <si>
    <t>21:0126:000178</t>
  </si>
  <si>
    <t>21:0126:000178:0001:0001:00</t>
  </si>
  <si>
    <t>104N  :777213:00:------:--</t>
  </si>
  <si>
    <t>21:0272:000213</t>
  </si>
  <si>
    <t>21:0126:000179</t>
  </si>
  <si>
    <t>21:0126:000179:0001:0001:00</t>
  </si>
  <si>
    <t>104N  :777214:00:------:--</t>
  </si>
  <si>
    <t>21:0272:000214</t>
  </si>
  <si>
    <t>21:0126:000180:0001:0001:01</t>
  </si>
  <si>
    <t>104N  :777215:00:------:--</t>
  </si>
  <si>
    <t>21:0272:000215</t>
  </si>
  <si>
    <t>21:0126:000181</t>
  </si>
  <si>
    <t>21:0126:000181:0001:0001:00</t>
  </si>
  <si>
    <t>104N  :777216:00:------:--</t>
  </si>
  <si>
    <t>21:0272:000216</t>
  </si>
  <si>
    <t>21:0126:000182</t>
  </si>
  <si>
    <t>21:0126:000182:0001:0001:00</t>
  </si>
  <si>
    <t>104N  :777217:00:------:--</t>
  </si>
  <si>
    <t>21:0272:000217</t>
  </si>
  <si>
    <t>21:0126:000183</t>
  </si>
  <si>
    <t>21:0126:000183:0001:0001:00</t>
  </si>
  <si>
    <t>104N  :777218:00:------:--</t>
  </si>
  <si>
    <t>21:0272:000218</t>
  </si>
  <si>
    <t>21:0126:000184</t>
  </si>
  <si>
    <t>21:0126:000184:0001:0001:00</t>
  </si>
  <si>
    <t>104N  :777219:00:------:--</t>
  </si>
  <si>
    <t>21:0272:000219</t>
  </si>
  <si>
    <t>21:0126:000185</t>
  </si>
  <si>
    <t>21:0126:000185:0001:0001:00</t>
  </si>
  <si>
    <t>104N  :777220:00:------:--</t>
  </si>
  <si>
    <t>21:0272:000220</t>
  </si>
  <si>
    <t>21:0126:000186</t>
  </si>
  <si>
    <t>21:0126:000186:0001:0001:00</t>
  </si>
  <si>
    <t>104N  :777221:80:777239:00</t>
  </si>
  <si>
    <t>21:0272:000221</t>
  </si>
  <si>
    <t>21:0126:000202</t>
  </si>
  <si>
    <t>21:0126:000202:0001:0001:02</t>
  </si>
  <si>
    <t>104N  :777222:00:------:--</t>
  </si>
  <si>
    <t>21:0272:000222</t>
  </si>
  <si>
    <t>21:0126:000187</t>
  </si>
  <si>
    <t>21:0126:000187:0001:0001:00</t>
  </si>
  <si>
    <t>104N  :777223:00:------:--</t>
  </si>
  <si>
    <t>21:0272:000223</t>
  </si>
  <si>
    <t>21:0126:000188</t>
  </si>
  <si>
    <t>21:0126:000188:0001:0001:00</t>
  </si>
  <si>
    <t>104N  :777224:00:------:--</t>
  </si>
  <si>
    <t>21:0272:000224</t>
  </si>
  <si>
    <t>21:0126:000189</t>
  </si>
  <si>
    <t>21:0126:000189:0001:0001:00</t>
  </si>
  <si>
    <t>104N  :777225:00:------:--</t>
  </si>
  <si>
    <t>21:0272:000225</t>
  </si>
  <si>
    <t>21:0126:000190</t>
  </si>
  <si>
    <t>21:0126:000190:0001:0001:00</t>
  </si>
  <si>
    <t>104N  :777226:00:------:--</t>
  </si>
  <si>
    <t>21:0272:000226</t>
  </si>
  <si>
    <t>21:0126:000191</t>
  </si>
  <si>
    <t>21:0126:000191:0001:0001:00</t>
  </si>
  <si>
    <t>104N  :777227:00:------:--</t>
  </si>
  <si>
    <t>21:0272:000227</t>
  </si>
  <si>
    <t>21:0126:000192</t>
  </si>
  <si>
    <t>21:0126:000192:0001:0001:00</t>
  </si>
  <si>
    <t>104N  :777228:00:------:--</t>
  </si>
  <si>
    <t>21:0272:000228</t>
  </si>
  <si>
    <t>21:0126:000193</t>
  </si>
  <si>
    <t>21:0126:000193:0001:0001:00</t>
  </si>
  <si>
    <t>104N  :777229:10:------:--</t>
  </si>
  <si>
    <t>21:0272:000229</t>
  </si>
  <si>
    <t>21:0126:000194</t>
  </si>
  <si>
    <t>21:0126:000194:0001:0001:00</t>
  </si>
  <si>
    <t>104N  :777230:20:777229:10</t>
  </si>
  <si>
    <t>21:0272:000230</t>
  </si>
  <si>
    <t>21:0126:000194:0002:0001:00</t>
  </si>
  <si>
    <t>104N  :777231:00:------:--</t>
  </si>
  <si>
    <t>21:0272:000231</t>
  </si>
  <si>
    <t>21:0126:000195</t>
  </si>
  <si>
    <t>21:0126:000195:0001:0001:00</t>
  </si>
  <si>
    <t>104N  :777232:91:------:--</t>
  </si>
  <si>
    <t>21:0272:000232</t>
  </si>
  <si>
    <t>104N  :777233:00:------:--</t>
  </si>
  <si>
    <t>21:0272:000233</t>
  </si>
  <si>
    <t>21:0126:000196</t>
  </si>
  <si>
    <t>21:0126:000196:0001:0001:00</t>
  </si>
  <si>
    <t>104N  :777234:00:------:--</t>
  </si>
  <si>
    <t>21:0272:000234</t>
  </si>
  <si>
    <t>21:0126:000197</t>
  </si>
  <si>
    <t>21:0126:000197:0001:0001:00</t>
  </si>
  <si>
    <t>104N  :777235:00:------:--</t>
  </si>
  <si>
    <t>21:0272:000235</t>
  </si>
  <si>
    <t>21:0126:000198</t>
  </si>
  <si>
    <t>21:0126:000198:0001:0001:00</t>
  </si>
  <si>
    <t>104N  :777236:00:------:--</t>
  </si>
  <si>
    <t>21:0272:000236</t>
  </si>
  <si>
    <t>21:0126:000199</t>
  </si>
  <si>
    <t>21:0126:000199:0001:0001:00</t>
  </si>
  <si>
    <t>104N  :777237:00:------:--</t>
  </si>
  <si>
    <t>21:0272:000237</t>
  </si>
  <si>
    <t>21:0126:000200</t>
  </si>
  <si>
    <t>21:0126:000200:0001:0001:00</t>
  </si>
  <si>
    <t>104N  :777238:00:------:--</t>
  </si>
  <si>
    <t>21:0272:000238</t>
  </si>
  <si>
    <t>21:0126:000201</t>
  </si>
  <si>
    <t>21:0126:000201:0001:0001:00</t>
  </si>
  <si>
    <t>104N  :777239:00:------:--</t>
  </si>
  <si>
    <t>21:0272:000239</t>
  </si>
  <si>
    <t>21:0126:000202:0001:0001:01</t>
  </si>
  <si>
    <t>104N  :777240:00:------:--</t>
  </si>
  <si>
    <t>21:0272:000240</t>
  </si>
  <si>
    <t>21:0126:000203</t>
  </si>
  <si>
    <t>21:0126:000203:0001:0001:00</t>
  </si>
  <si>
    <t>104N  :777241:80:777243:10</t>
  </si>
  <si>
    <t>21:0272:000241</t>
  </si>
  <si>
    <t>21:0126:000205</t>
  </si>
  <si>
    <t>21:0126:000205:0001:0001:02</t>
  </si>
  <si>
    <t>104N  :777242:00:------:--</t>
  </si>
  <si>
    <t>21:0272:000242</t>
  </si>
  <si>
    <t>21:0126:000204</t>
  </si>
  <si>
    <t>21:0126:000204:0001:0001:00</t>
  </si>
  <si>
    <t>104N  :777243:10:------:--</t>
  </si>
  <si>
    <t>21:0272:000243</t>
  </si>
  <si>
    <t>21:0126:000205:0001:0001:01</t>
  </si>
  <si>
    <t>104N  :777244:20:777243:10</t>
  </si>
  <si>
    <t>21:0272:000244</t>
  </si>
  <si>
    <t>21:0126:000205:0002:0001:00</t>
  </si>
  <si>
    <t>104N  :777245:00:------:--</t>
  </si>
  <si>
    <t>21:0272:000245</t>
  </si>
  <si>
    <t>21:0126:000206</t>
  </si>
  <si>
    <t>21:0126:000206:0001:0001:00</t>
  </si>
  <si>
    <t>104N  :777246:00:------:--</t>
  </si>
  <si>
    <t>21:0272:000246</t>
  </si>
  <si>
    <t>21:0126:000207</t>
  </si>
  <si>
    <t>21:0126:000207:0001:0001:00</t>
  </si>
  <si>
    <t>104N  :777247:00:------:--</t>
  </si>
  <si>
    <t>21:0272:000247</t>
  </si>
  <si>
    <t>21:0126:000208</t>
  </si>
  <si>
    <t>21:0126:000208:0001:0001:00</t>
  </si>
  <si>
    <t>104N  :777248:00:------:--</t>
  </si>
  <si>
    <t>21:0272:000248</t>
  </si>
  <si>
    <t>21:0126:000209</t>
  </si>
  <si>
    <t>21:0126:000209:0001:0001:00</t>
  </si>
  <si>
    <t>104N  :777249:00:------:--</t>
  </si>
  <si>
    <t>21:0272:000249</t>
  </si>
  <si>
    <t>21:0126:000210</t>
  </si>
  <si>
    <t>21:0126:000210:0001:0001:00</t>
  </si>
  <si>
    <t>104N  :777250:00:------:--</t>
  </si>
  <si>
    <t>21:0272:000250</t>
  </si>
  <si>
    <t>21:0126:000211</t>
  </si>
  <si>
    <t>21:0126:000211:0001:0001:00</t>
  </si>
  <si>
    <t>104N  :777251:00:------:--</t>
  </si>
  <si>
    <t>21:0272:000251</t>
  </si>
  <si>
    <t>21:0126:000212</t>
  </si>
  <si>
    <t>21:0126:000212:0001:0001:00</t>
  </si>
  <si>
    <t>104N  :777252:00:------:--</t>
  </si>
  <si>
    <t>21:0272:000252</t>
  </si>
  <si>
    <t>21:0126:000213</t>
  </si>
  <si>
    <t>21:0126:000213:0001:0001:00</t>
  </si>
  <si>
    <t>104N  :777253:00:------:--</t>
  </si>
  <si>
    <t>21:0272:000253</t>
  </si>
  <si>
    <t>21:0126:000214</t>
  </si>
  <si>
    <t>21:0126:000214:0001:0001:00</t>
  </si>
  <si>
    <t>104N  :777254:00:------:--</t>
  </si>
  <si>
    <t>21:0272:000254</t>
  </si>
  <si>
    <t>21:0126:000215</t>
  </si>
  <si>
    <t>21:0126:000215:0001:0001:00</t>
  </si>
  <si>
    <t>104N  :777255:00:------:--</t>
  </si>
  <si>
    <t>21:0272:000255</t>
  </si>
  <si>
    <t>21:0126:000216</t>
  </si>
  <si>
    <t>21:0126:000216:0001:0001:00</t>
  </si>
  <si>
    <t>104N  :777256:91:------:--</t>
  </si>
  <si>
    <t>21:0272:000256</t>
  </si>
  <si>
    <t>104N  :777257:00:------:--</t>
  </si>
  <si>
    <t>21:0272:000257</t>
  </si>
  <si>
    <t>21:0126:000217</t>
  </si>
  <si>
    <t>21:0126:000217:0001:0001:00</t>
  </si>
  <si>
    <t>104N  :777258:00:------:--</t>
  </si>
  <si>
    <t>21:0272:000258</t>
  </si>
  <si>
    <t>21:0126:000218</t>
  </si>
  <si>
    <t>21:0126:000218:0001:0001:00</t>
  </si>
  <si>
    <t>104N  :777259:00:------:--</t>
  </si>
  <si>
    <t>21:0272:000259</t>
  </si>
  <si>
    <t>21:0126:000219</t>
  </si>
  <si>
    <t>21:0126:000219:0001:0001:00</t>
  </si>
  <si>
    <t>104N  :777260:00:------:--</t>
  </si>
  <si>
    <t>21:0272:000260</t>
  </si>
  <si>
    <t>21:0126:000220</t>
  </si>
  <si>
    <t>21:0126:000220:0001:0001:00</t>
  </si>
  <si>
    <t>104N  :777261:80:777262:00</t>
  </si>
  <si>
    <t>21:0272:000261</t>
  </si>
  <si>
    <t>21:0126:000221</t>
  </si>
  <si>
    <t>21:0126:000221:0001:0001:02</t>
  </si>
  <si>
    <t>104N  :777262:00:------:--</t>
  </si>
  <si>
    <t>21:0272:000262</t>
  </si>
  <si>
    <t>21:0126:000221:0001:0001:01</t>
  </si>
  <si>
    <t>104N  :777263:9D:------:--</t>
  </si>
  <si>
    <t>21:0272:000263</t>
  </si>
  <si>
    <t>104N  :779001:80:779006:00</t>
  </si>
  <si>
    <t>21:0272:000264</t>
  </si>
  <si>
    <t>21:0126:000225</t>
  </si>
  <si>
    <t>21:0126:000225:0001:0001:02</t>
  </si>
  <si>
    <t>104N  :779002:10:------:--</t>
  </si>
  <si>
    <t>21:0272:000265</t>
  </si>
  <si>
    <t>21:0126:000222</t>
  </si>
  <si>
    <t>21:0126:000222:0001:0001:00</t>
  </si>
  <si>
    <t>104N  :779003:20:779002:10</t>
  </si>
  <si>
    <t>21:0272:000266</t>
  </si>
  <si>
    <t>21:0126:000222:0002:0001:00</t>
  </si>
  <si>
    <t>104N  :779004:00:------:--</t>
  </si>
  <si>
    <t>21:0272:000267</t>
  </si>
  <si>
    <t>21:0126:000223</t>
  </si>
  <si>
    <t>21:0126:000223:0001:0001:00</t>
  </si>
  <si>
    <t>104N  :779005:00:------:--</t>
  </si>
  <si>
    <t>21:0272:000268</t>
  </si>
  <si>
    <t>21:0126:000224</t>
  </si>
  <si>
    <t>21:0126:000224:0001:0001:00</t>
  </si>
  <si>
    <t>104N  :779006:00:------:--</t>
  </si>
  <si>
    <t>21:0272:000269</t>
  </si>
  <si>
    <t>21:0126:000225:0001:0001:01</t>
  </si>
  <si>
    <t>104N  :779007:00:------:--</t>
  </si>
  <si>
    <t>21:0272:000270</t>
  </si>
  <si>
    <t>21:0126:000226</t>
  </si>
  <si>
    <t>21:0126:000226:0001:0001:00</t>
  </si>
  <si>
    <t>104N  :779008:00:------:--</t>
  </si>
  <si>
    <t>21:0272:000271</t>
  </si>
  <si>
    <t>21:0126:000227</t>
  </si>
  <si>
    <t>21:0126:000227:0001:0001:00</t>
  </si>
  <si>
    <t>104N  :779009:00:------:--</t>
  </si>
  <si>
    <t>21:0272:000272</t>
  </si>
  <si>
    <t>21:0126:000228</t>
  </si>
  <si>
    <t>21:0126:000228:0001:0001:00</t>
  </si>
  <si>
    <t>104N  :779010:00:------:--</t>
  </si>
  <si>
    <t>21:0272:000273</t>
  </si>
  <si>
    <t>21:0126:000229</t>
  </si>
  <si>
    <t>21:0126:000229:0001:0001:00</t>
  </si>
  <si>
    <t>104N  :779011:00:------:--</t>
  </si>
  <si>
    <t>21:0272:000274</t>
  </si>
  <si>
    <t>21:0126:000230</t>
  </si>
  <si>
    <t>21:0126:000230:0001:0001:00</t>
  </si>
  <si>
    <t>104N  :779012:00:------:--</t>
  </si>
  <si>
    <t>21:0272:000275</t>
  </si>
  <si>
    <t>21:0126:000231</t>
  </si>
  <si>
    <t>21:0126:000231:0001:0001:00</t>
  </si>
  <si>
    <t>104N  :779013:00:------:--</t>
  </si>
  <si>
    <t>21:0272:000276</t>
  </si>
  <si>
    <t>21:0126:000232</t>
  </si>
  <si>
    <t>21:0126:000232:0001:0001:00</t>
  </si>
  <si>
    <t>104N  :779014:00:------:--</t>
  </si>
  <si>
    <t>21:0272:000277</t>
  </si>
  <si>
    <t>21:0126:000233</t>
  </si>
  <si>
    <t>21:0126:000233:0001:0001:00</t>
  </si>
  <si>
    <t>104N  :779015:00:------:--</t>
  </si>
  <si>
    <t>21:0272:000278</t>
  </si>
  <si>
    <t>21:0126:000234</t>
  </si>
  <si>
    <t>21:0126:000234:0001:0001:00</t>
  </si>
  <si>
    <t>104N  :779016:00:------:--</t>
  </si>
  <si>
    <t>21:0272:000279</t>
  </si>
  <si>
    <t>21:0126:000235</t>
  </si>
  <si>
    <t>21:0126:000235:0001:0001:00</t>
  </si>
  <si>
    <t>104N  :779017:9E:------:--</t>
  </si>
  <si>
    <t>21:0272:000280</t>
  </si>
  <si>
    <t>104N  :779018:00:------:--</t>
  </si>
  <si>
    <t>21:0272:000281</t>
  </si>
  <si>
    <t>21:0126:000236</t>
  </si>
  <si>
    <t>21:0126:000236:0001:0001:00</t>
  </si>
  <si>
    <t>104N  :779019:00:------:--</t>
  </si>
  <si>
    <t>21:0272:000282</t>
  </si>
  <si>
    <t>21:0126:000237</t>
  </si>
  <si>
    <t>21:0126:000237:0001:0001:00</t>
  </si>
  <si>
    <t>104N  :779020:00:------:--</t>
  </si>
  <si>
    <t>21:0272:000283</t>
  </si>
  <si>
    <t>21:0126:000238</t>
  </si>
  <si>
    <t>21:0126:000238:0001:0001:00</t>
  </si>
  <si>
    <t>104N  :779021:80:779036:00</t>
  </si>
  <si>
    <t>21:0272:000284</t>
  </si>
  <si>
    <t>21:0126:000252</t>
  </si>
  <si>
    <t>21:0126:000252:0001:0001:02</t>
  </si>
  <si>
    <t>104N  :779022:00:------:--</t>
  </si>
  <si>
    <t>21:0272:000285</t>
  </si>
  <si>
    <t>21:0126:000239</t>
  </si>
  <si>
    <t>21:0126:000239:0001:0001:00</t>
  </si>
  <si>
    <t>104N  :779023:00:------:--</t>
  </si>
  <si>
    <t>21:0272:000286</t>
  </si>
  <si>
    <t>21:0126:000240</t>
  </si>
  <si>
    <t>21:0126:000240:0001:0001:00</t>
  </si>
  <si>
    <t>104N  :779024:00:------:--</t>
  </si>
  <si>
    <t>21:0272:000287</t>
  </si>
  <si>
    <t>21:0126:000241</t>
  </si>
  <si>
    <t>21:0126:000241:0001:0001:00</t>
  </si>
  <si>
    <t>104N  :779025:00:------:--</t>
  </si>
  <si>
    <t>21:0272:000288</t>
  </si>
  <si>
    <t>21:0126:000242</t>
  </si>
  <si>
    <t>21:0126:000242:0001:0001:00</t>
  </si>
  <si>
    <t>104N  :779026:00:------:--</t>
  </si>
  <si>
    <t>21:0272:000289</t>
  </si>
  <si>
    <t>21:0126:000243</t>
  </si>
  <si>
    <t>21:0126:000243:0001:0001:00</t>
  </si>
  <si>
    <t>104N  :779027:00:------:--</t>
  </si>
  <si>
    <t>21:0272:000290</t>
  </si>
  <si>
    <t>21:0126:000244</t>
  </si>
  <si>
    <t>21:0126:000244:0001:0001:00</t>
  </si>
  <si>
    <t>104N  :779028:00:------:--</t>
  </si>
  <si>
    <t>21:0272:000291</t>
  </si>
  <si>
    <t>21:0126:000245</t>
  </si>
  <si>
    <t>21:0126:000245:0001:0001:00</t>
  </si>
  <si>
    <t>104N  :779029:00:------:--</t>
  </si>
  <si>
    <t>21:0272:000292</t>
  </si>
  <si>
    <t>21:0126:000246</t>
  </si>
  <si>
    <t>21:0126:000246:0001:0001:00</t>
  </si>
  <si>
    <t>104N  :779030:10:------:--</t>
  </si>
  <si>
    <t>21:0272:000293</t>
  </si>
  <si>
    <t>21:0126:000247</t>
  </si>
  <si>
    <t>21:0126:000247:0001:0001:00</t>
  </si>
  <si>
    <t>104N  :779031:20:779030:10</t>
  </si>
  <si>
    <t>21:0272:000294</t>
  </si>
  <si>
    <t>21:0126:000247:0002:0001:00</t>
  </si>
  <si>
    <t>104N  :779032:00:------:--</t>
  </si>
  <si>
    <t>21:0272:000295</t>
  </si>
  <si>
    <t>21:0126:000248</t>
  </si>
  <si>
    <t>21:0126:000248:0001:0001:00</t>
  </si>
  <si>
    <t>104N  :779033:00:------:--</t>
  </si>
  <si>
    <t>21:0272:000296</t>
  </si>
  <si>
    <t>21:0126:000249</t>
  </si>
  <si>
    <t>21:0126:000249:0001:0001:00</t>
  </si>
  <si>
    <t>104N  :779034:00:------:--</t>
  </si>
  <si>
    <t>21:0272:000297</t>
  </si>
  <si>
    <t>21:0126:000250</t>
  </si>
  <si>
    <t>21:0126:000250:0001:0001:00</t>
  </si>
  <si>
    <t>104N  :779035:00:------:--</t>
  </si>
  <si>
    <t>21:0272:000298</t>
  </si>
  <si>
    <t>21:0126:000251</t>
  </si>
  <si>
    <t>21:0126:000251:0001:0001:00</t>
  </si>
  <si>
    <t>104N  :779036:00:------:--</t>
  </si>
  <si>
    <t>21:0272:000299</t>
  </si>
  <si>
    <t>21:0126:000252:0001:0001:01</t>
  </si>
  <si>
    <t>104N  :779037:91:------:--</t>
  </si>
  <si>
    <t>21:0272:000300</t>
  </si>
  <si>
    <t>104N  :779038:00:------:--</t>
  </si>
  <si>
    <t>21:0272:000301</t>
  </si>
  <si>
    <t>21:0126:000253</t>
  </si>
  <si>
    <t>21:0126:000253:0001:0001:00</t>
  </si>
  <si>
    <t>104N  :779039:00:------:--</t>
  </si>
  <si>
    <t>21:0272:000302</t>
  </si>
  <si>
    <t>21:0126:000254</t>
  </si>
  <si>
    <t>21:0126:000254:0001:0001:00</t>
  </si>
  <si>
    <t>104N  :779040:00:------:--</t>
  </si>
  <si>
    <t>21:0272:000303</t>
  </si>
  <si>
    <t>21:0126:000255</t>
  </si>
  <si>
    <t>21:0126:000255:0001:0001:00</t>
  </si>
  <si>
    <t>104N  :779041:80:779042:00</t>
  </si>
  <si>
    <t>21:0272:000304</t>
  </si>
  <si>
    <t>21:0126:000256</t>
  </si>
  <si>
    <t>21:0126:000256:0001:0001:02</t>
  </si>
  <si>
    <t>104N  :779042:00:------:--</t>
  </si>
  <si>
    <t>21:0272:000305</t>
  </si>
  <si>
    <t>21:0126:000256:0001:0001:01</t>
  </si>
  <si>
    <t>104N  :779043:00:------:--</t>
  </si>
  <si>
    <t>21:0272:000306</t>
  </si>
  <si>
    <t>21:0126:000257</t>
  </si>
  <si>
    <t>21:0126:000257:0001:0001:00</t>
  </si>
  <si>
    <t>104N  :779044:00:------:--</t>
  </si>
  <si>
    <t>21:0272:000307</t>
  </si>
  <si>
    <t>21:0126:000258</t>
  </si>
  <si>
    <t>21:0126:000258:0001:0001:00</t>
  </si>
  <si>
    <t>104N  :779045:00:------:--</t>
  </si>
  <si>
    <t>21:0272:000308</t>
  </si>
  <si>
    <t>21:0126:000259</t>
  </si>
  <si>
    <t>21:0126:000259:0001:0001:00</t>
  </si>
  <si>
    <t>104N  :779046:00:------:--</t>
  </si>
  <si>
    <t>21:0272:000309</t>
  </si>
  <si>
    <t>21:0126:000260</t>
  </si>
  <si>
    <t>21:0126:000260:0001:0001:00</t>
  </si>
  <si>
    <t>104N  :779047:00:------:--</t>
  </si>
  <si>
    <t>21:0272:000310</t>
  </si>
  <si>
    <t>21:0126:000261</t>
  </si>
  <si>
    <t>21:0126:000261:0001:0001:00</t>
  </si>
  <si>
    <t>104N  :779048:10:------:--</t>
  </si>
  <si>
    <t>21:0272:000311</t>
  </si>
  <si>
    <t>21:0126:000262</t>
  </si>
  <si>
    <t>21:0126:000262:0001:0001:00</t>
  </si>
  <si>
    <t>104N  :779049:20:779048:10</t>
  </si>
  <si>
    <t>21:0272:000312</t>
  </si>
  <si>
    <t>21:0126:000262:0002:0001:00</t>
  </si>
  <si>
    <t>104N  :779050:00:------:--</t>
  </si>
  <si>
    <t>21:0272:000313</t>
  </si>
  <si>
    <t>21:0126:000263</t>
  </si>
  <si>
    <t>21:0126:000263:0001:0001:00</t>
  </si>
  <si>
    <t>104N  :779051:00:------:--</t>
  </si>
  <si>
    <t>21:0272:000314</t>
  </si>
  <si>
    <t>21:0126:000264</t>
  </si>
  <si>
    <t>21:0126:000264:0001:0001:00</t>
  </si>
  <si>
    <t>104N  :779052:00:------:--</t>
  </si>
  <si>
    <t>21:0272:000315</t>
  </si>
  <si>
    <t>21:0126:000265</t>
  </si>
  <si>
    <t>21:0126:000265:0001:0001:00</t>
  </si>
  <si>
    <t>104N  :779053:00:------:--</t>
  </si>
  <si>
    <t>21:0272:000316</t>
  </si>
  <si>
    <t>21:0126:000266</t>
  </si>
  <si>
    <t>21:0126:000266:0001:0001:00</t>
  </si>
  <si>
    <t>104N  :779054:00:------:--</t>
  </si>
  <si>
    <t>21:0272:000317</t>
  </si>
  <si>
    <t>21:0126:000267</t>
  </si>
  <si>
    <t>21:0126:000267:0001:0001:00</t>
  </si>
  <si>
    <t>104N  :779055:00:------:--</t>
  </si>
  <si>
    <t>21:0272:000318</t>
  </si>
  <si>
    <t>21:0126:000268</t>
  </si>
  <si>
    <t>21:0126:000268:0001:0001:00</t>
  </si>
  <si>
    <t>104N  :779056:9D:------:--</t>
  </si>
  <si>
    <t>21:0272:000319</t>
  </si>
  <si>
    <t>104N  :779057:00:------:--</t>
  </si>
  <si>
    <t>21:0272:000320</t>
  </si>
  <si>
    <t>21:0126:000269</t>
  </si>
  <si>
    <t>21:0126:000269:0001:0001:00</t>
  </si>
  <si>
    <t>104N  :779058:00:------:--</t>
  </si>
  <si>
    <t>21:0272:000321</t>
  </si>
  <si>
    <t>21:0126:000270</t>
  </si>
  <si>
    <t>21:0126:000270:0001:0001:00</t>
  </si>
  <si>
    <t>104N  :779059:00:------:--</t>
  </si>
  <si>
    <t>21:0272:000322</t>
  </si>
  <si>
    <t>21:0126:000271</t>
  </si>
  <si>
    <t>21:0126:000271:0001:0001:00</t>
  </si>
  <si>
    <t>104N  :779060:00:------:--</t>
  </si>
  <si>
    <t>21:0272:000323</t>
  </si>
  <si>
    <t>21:0126:000272</t>
  </si>
  <si>
    <t>21:0126:000272:0001:0001:00</t>
  </si>
  <si>
    <t>104N  :779061:80:779067:00</t>
  </si>
  <si>
    <t>21:0272:000324</t>
  </si>
  <si>
    <t>21:0126:000277</t>
  </si>
  <si>
    <t>21:0126:000277:0001:0001:02</t>
  </si>
  <si>
    <t>104N  :779062:10:------:--</t>
  </si>
  <si>
    <t>21:0272:000325</t>
  </si>
  <si>
    <t>21:0126:000273</t>
  </si>
  <si>
    <t>21:0126:000273:0001:0001:00</t>
  </si>
  <si>
    <t>104N  :779063:20:779062:10</t>
  </si>
  <si>
    <t>21:0272:000326</t>
  </si>
  <si>
    <t>21:0126:000273:0002:0001:00</t>
  </si>
  <si>
    <t>104N  :779064:00:------:--</t>
  </si>
  <si>
    <t>21:0272:000327</t>
  </si>
  <si>
    <t>21:0126:000274</t>
  </si>
  <si>
    <t>21:0126:000274:0001:0001:00</t>
  </si>
  <si>
    <t>104N  :779065:00:------:--</t>
  </si>
  <si>
    <t>21:0272:000328</t>
  </si>
  <si>
    <t>21:0126:000275</t>
  </si>
  <si>
    <t>21:0126:000275:0001:0001:00</t>
  </si>
  <si>
    <t>104N  :779066:00:------:--</t>
  </si>
  <si>
    <t>21:0272:000329</t>
  </si>
  <si>
    <t>21:0126:000276</t>
  </si>
  <si>
    <t>21:0126:000276:0001:0001:00</t>
  </si>
  <si>
    <t>104N  :779067:00:------:--</t>
  </si>
  <si>
    <t>21:0272:000330</t>
  </si>
  <si>
    <t>21:0126:000277:0001:0001:01</t>
  </si>
  <si>
    <t>104N  :779068:00:------:--</t>
  </si>
  <si>
    <t>21:0272:000331</t>
  </si>
  <si>
    <t>21:0126:000278</t>
  </si>
  <si>
    <t>21:0126:000278:0001:0001:00</t>
  </si>
  <si>
    <t>104N  :779069:00:------:--</t>
  </si>
  <si>
    <t>21:0272:000332</t>
  </si>
  <si>
    <t>21:0126:000279</t>
  </si>
  <si>
    <t>21:0126:000279:0001:0001:00</t>
  </si>
  <si>
    <t>104N  :779070:00:------:--</t>
  </si>
  <si>
    <t>21:0272:000333</t>
  </si>
  <si>
    <t>21:0126:000280</t>
  </si>
  <si>
    <t>21:0126:000280:0001:0001:00</t>
  </si>
  <si>
    <t>104N  :779071:00:------:--</t>
  </si>
  <si>
    <t>21:0272:000334</t>
  </si>
  <si>
    <t>21:0126:000281</t>
  </si>
  <si>
    <t>21:0126:000281:0001:0001:00</t>
  </si>
  <si>
    <t>104N  :779072:00:------:--</t>
  </si>
  <si>
    <t>21:0272:000335</t>
  </si>
  <si>
    <t>21:0126:000282</t>
  </si>
  <si>
    <t>21:0126:000282:0001:0001:00</t>
  </si>
  <si>
    <t>104N  :779073:00:------:--</t>
  </si>
  <si>
    <t>21:0272:000336</t>
  </si>
  <si>
    <t>21:0126:000283</t>
  </si>
  <si>
    <t>21:0126:000283:0001:0001:00</t>
  </si>
  <si>
    <t>104N  :779074:91:------:--</t>
  </si>
  <si>
    <t>21:0272:000337</t>
  </si>
  <si>
    <t>104N  :779075:00:------:--</t>
  </si>
  <si>
    <t>21:0272:000338</t>
  </si>
  <si>
    <t>21:0126:000284</t>
  </si>
  <si>
    <t>21:0126:000284:0001:0001:00</t>
  </si>
  <si>
    <t>104N  :779076:00:------:--</t>
  </si>
  <si>
    <t>21:0272:000339</t>
  </si>
  <si>
    <t>21:0126:000285</t>
  </si>
  <si>
    <t>21:0126:000285:0001:0001:00</t>
  </si>
  <si>
    <t>104N  :779077:00:------:--</t>
  </si>
  <si>
    <t>21:0272:000340</t>
  </si>
  <si>
    <t>21:0126:000286</t>
  </si>
  <si>
    <t>21:0126:000286:0001:0001:00</t>
  </si>
  <si>
    <t>104N  :779078:00:------:--</t>
  </si>
  <si>
    <t>21:0272:000341</t>
  </si>
  <si>
    <t>21:0126:000287</t>
  </si>
  <si>
    <t>21:0126:000287:0001:0001:00</t>
  </si>
  <si>
    <t>104N  :779079:00:------:--</t>
  </si>
  <si>
    <t>21:0272:000342</t>
  </si>
  <si>
    <t>21:0126:000288</t>
  </si>
  <si>
    <t>21:0126:000288:0001:0001:00</t>
  </si>
  <si>
    <t>104N  :779080:00:------:--</t>
  </si>
  <si>
    <t>21:0272:000343</t>
  </si>
  <si>
    <t>21:0126:000289</t>
  </si>
  <si>
    <t>21:0126:000289:0001:0001:00</t>
  </si>
  <si>
    <t>104N  :779081:80:779100:00</t>
  </si>
  <si>
    <t>21:0272:000344</t>
  </si>
  <si>
    <t>21:0126:000306</t>
  </si>
  <si>
    <t>21:0126:000306:0001:0001:02</t>
  </si>
  <si>
    <t>104N  :779082:9D:------:--</t>
  </si>
  <si>
    <t>21:0272:000345</t>
  </si>
  <si>
    <t>104N  :779083:00:------:--</t>
  </si>
  <si>
    <t>21:0272:000346</t>
  </si>
  <si>
    <t>21:0126:000290</t>
  </si>
  <si>
    <t>21:0126:000290:0001:0001:00</t>
  </si>
  <si>
    <t>104N  :779084:00:------:--</t>
  </si>
  <si>
    <t>21:0272:000347</t>
  </si>
  <si>
    <t>21:0126:000291</t>
  </si>
  <si>
    <t>21:0126:000291:0001:0001:00</t>
  </si>
  <si>
    <t>104N  :779085:00:------:--</t>
  </si>
  <si>
    <t>21:0272:000348</t>
  </si>
  <si>
    <t>21:0126:000292</t>
  </si>
  <si>
    <t>21:0126:000292:0001:0001:00</t>
  </si>
  <si>
    <t>104N  :779086:00:------:--</t>
  </si>
  <si>
    <t>21:0272:000349</t>
  </si>
  <si>
    <t>21:0126:000293</t>
  </si>
  <si>
    <t>21:0126:000293:0001:0001:00</t>
  </si>
  <si>
    <t>104N  :779087:00:------:--</t>
  </si>
  <si>
    <t>21:0272:000350</t>
  </si>
  <si>
    <t>21:0126:000294</t>
  </si>
  <si>
    <t>21:0126:000294:0001:0001:00</t>
  </si>
  <si>
    <t>104N  :779088:00:------:--</t>
  </si>
  <si>
    <t>21:0272:000351</t>
  </si>
  <si>
    <t>21:0126:000295</t>
  </si>
  <si>
    <t>21:0126:000295:0001:0001:00</t>
  </si>
  <si>
    <t>104N  :779089:00:------:--</t>
  </si>
  <si>
    <t>21:0272:000352</t>
  </si>
  <si>
    <t>21:0126:000296</t>
  </si>
  <si>
    <t>21:0126:000296:0001:0001:00</t>
  </si>
  <si>
    <t>104N  :779090:00:------:--</t>
  </si>
  <si>
    <t>21:0272:000353</t>
  </si>
  <si>
    <t>21:0126:000297</t>
  </si>
  <si>
    <t>21:0126:000297:0001:0001:00</t>
  </si>
  <si>
    <t>104N  :779091:00:------:--</t>
  </si>
  <si>
    <t>21:0272:000354</t>
  </si>
  <si>
    <t>21:0126:000298</t>
  </si>
  <si>
    <t>21:0126:000298:0001:0001:00</t>
  </si>
  <si>
    <t>104N  :779092:00:------:--</t>
  </si>
  <si>
    <t>21:0272:000355</t>
  </si>
  <si>
    <t>21:0126:000299</t>
  </si>
  <si>
    <t>21:0126:000299:0001:0001:00</t>
  </si>
  <si>
    <t>104N  :779093:10:------:--</t>
  </si>
  <si>
    <t>21:0272:000356</t>
  </si>
  <si>
    <t>21:0126:000300</t>
  </si>
  <si>
    <t>21:0126:000300:0001:0001:00</t>
  </si>
  <si>
    <t>104N  :779094:20:779093:10</t>
  </si>
  <si>
    <t>21:0272:000357</t>
  </si>
  <si>
    <t>21:0126:000300:0002:0001:00</t>
  </si>
  <si>
    <t>104N  :779095:00:------:--</t>
  </si>
  <si>
    <t>21:0272:000358</t>
  </si>
  <si>
    <t>21:0126:000301</t>
  </si>
  <si>
    <t>21:0126:000301:0001:0001:00</t>
  </si>
  <si>
    <t>104N  :779096:00:------:--</t>
  </si>
  <si>
    <t>21:0272:000359</t>
  </si>
  <si>
    <t>21:0126:000302</t>
  </si>
  <si>
    <t>21:0126:000302:0001:0001:00</t>
  </si>
  <si>
    <t>104N  :779097:00:------:--</t>
  </si>
  <si>
    <t>21:0272:000360</t>
  </si>
  <si>
    <t>21:0126:000303</t>
  </si>
  <si>
    <t>21:0126:000303:0001:0001:00</t>
  </si>
  <si>
    <t>104N  :779098:00:------:--</t>
  </si>
  <si>
    <t>21:0272:000361</t>
  </si>
  <si>
    <t>21:0126:000304</t>
  </si>
  <si>
    <t>21:0126:000304:0001:0001:00</t>
  </si>
  <si>
    <t>104N  :779099:00:------:--</t>
  </si>
  <si>
    <t>21:0272:000362</t>
  </si>
  <si>
    <t>21:0126:000305</t>
  </si>
  <si>
    <t>21:0126:000305:0001:0001:00</t>
  </si>
  <si>
    <t>104N  :779100:00:------:--</t>
  </si>
  <si>
    <t>21:0272:000363</t>
  </si>
  <si>
    <t>21:0126:000306:0001:0001:01</t>
  </si>
  <si>
    <t>104N  :779101:80:779111:00</t>
  </si>
  <si>
    <t>21:0272:000364</t>
  </si>
  <si>
    <t>21:0126:000314</t>
  </si>
  <si>
    <t>21:0126:000314:0001:0001:02</t>
  </si>
  <si>
    <t>104N  :779102:00:------:--</t>
  </si>
  <si>
    <t>21:0272:000365</t>
  </si>
  <si>
    <t>21:0126:000307</t>
  </si>
  <si>
    <t>21:0126:000307:0001:0001:00</t>
  </si>
  <si>
    <t>104N  :779103:00:------:--</t>
  </si>
  <si>
    <t>21:0272:000366</t>
  </si>
  <si>
    <t>21:0126:000308</t>
  </si>
  <si>
    <t>21:0126:000308:0001:0001:00</t>
  </si>
  <si>
    <t>104N  :779104:9D:------:--</t>
  </si>
  <si>
    <t>21:0272:000367</t>
  </si>
  <si>
    <t>104N  :779105:00:------:--</t>
  </si>
  <si>
    <t>21:0272:000368</t>
  </si>
  <si>
    <t>21:0126:000309</t>
  </si>
  <si>
    <t>21:0126:000309:0001:0001:00</t>
  </si>
  <si>
    <t>104N  :779106:00:------:--</t>
  </si>
  <si>
    <t>21:0272:000369</t>
  </si>
  <si>
    <t>21:0126:000310</t>
  </si>
  <si>
    <t>21:0126:000310:0001:0001:00</t>
  </si>
  <si>
    <t>104N  :779107:00:------:--</t>
  </si>
  <si>
    <t>21:0272:000370</t>
  </si>
  <si>
    <t>21:0126:000311</t>
  </si>
  <si>
    <t>21:0126:000311:0001:0001:00</t>
  </si>
  <si>
    <t>104N  :779108:10:------:--</t>
  </si>
  <si>
    <t>21:0272:000371</t>
  </si>
  <si>
    <t>21:0126:000312</t>
  </si>
  <si>
    <t>21:0126:000312:0001:0001:00</t>
  </si>
  <si>
    <t>104N  :779109:20:779108:10</t>
  </si>
  <si>
    <t>21:0272:000372</t>
  </si>
  <si>
    <t>21:0126:000312:0002:0001:00</t>
  </si>
  <si>
    <t>104N  :779110:00:------:--</t>
  </si>
  <si>
    <t>21:0272:000373</t>
  </si>
  <si>
    <t>21:0126:000313</t>
  </si>
  <si>
    <t>21:0126:000313:0001:0001:00</t>
  </si>
  <si>
    <t>104N  :779111:00:------:--</t>
  </si>
  <si>
    <t>21:0272:000374</t>
  </si>
  <si>
    <t>21:0126:000314:0001:0001:01</t>
  </si>
  <si>
    <t>104N  :779112:00:------:--</t>
  </si>
  <si>
    <t>21:0272:000375</t>
  </si>
  <si>
    <t>21:0126:000315</t>
  </si>
  <si>
    <t>21:0126:000315:0001:0001:00</t>
  </si>
  <si>
    <t>104N  :779113:00:------:--</t>
  </si>
  <si>
    <t>21:0272:000376</t>
  </si>
  <si>
    <t>21:0126:000316</t>
  </si>
  <si>
    <t>21:0126:000316:0001:0001:00</t>
  </si>
  <si>
    <t>104N  :779114:00:------:--</t>
  </si>
  <si>
    <t>21:0272:000377</t>
  </si>
  <si>
    <t>21:0126:000317</t>
  </si>
  <si>
    <t>21:0126:000317:0001:0001:00</t>
  </si>
  <si>
    <t>104N  :779115:00:------:--</t>
  </si>
  <si>
    <t>21:0272:000378</t>
  </si>
  <si>
    <t>21:0126:000318</t>
  </si>
  <si>
    <t>21:0126:000318:0001:0001:00</t>
  </si>
  <si>
    <t>104N  :779116:00:------:--</t>
  </si>
  <si>
    <t>21:0272:000379</t>
  </si>
  <si>
    <t>21:0126:000319</t>
  </si>
  <si>
    <t>21:0126:000319:0001:0001:00</t>
  </si>
  <si>
    <t>104N  :779117:00:------:--</t>
  </si>
  <si>
    <t>21:0272:000380</t>
  </si>
  <si>
    <t>21:0126:000320</t>
  </si>
  <si>
    <t>21:0126:000320:0001:0001:00</t>
  </si>
  <si>
    <t>104N  :779118:00:------:--</t>
  </si>
  <si>
    <t>21:0272:000381</t>
  </si>
  <si>
    <t>21:0126:000321</t>
  </si>
  <si>
    <t>21:0126:000321:0001:0001:00</t>
  </si>
  <si>
    <t>104N  :779119:00:------:--</t>
  </si>
  <si>
    <t>21:0272:000382</t>
  </si>
  <si>
    <t>21:0126:000322</t>
  </si>
  <si>
    <t>21:0126:000322:0001:0001:00</t>
  </si>
  <si>
    <t>104N  :779120:00:------:--</t>
  </si>
  <si>
    <t>21:0272:000383</t>
  </si>
  <si>
    <t>21:0126:000323</t>
  </si>
  <si>
    <t>21:0126:000323:0001:0001:00</t>
  </si>
  <si>
    <t>104N  :779121:80:779135:00</t>
  </si>
  <si>
    <t>21:0272:000384</t>
  </si>
  <si>
    <t>21:0126:000335</t>
  </si>
  <si>
    <t>21:0126:000335:0001:0001:02</t>
  </si>
  <si>
    <t>104N  :779122:00:------:--</t>
  </si>
  <si>
    <t>21:0272:000385</t>
  </si>
  <si>
    <t>21:0126:000324</t>
  </si>
  <si>
    <t>21:0126:000324:0001:0001:00</t>
  </si>
  <si>
    <t>104N  :779123:00:------:--</t>
  </si>
  <si>
    <t>21:0272:000386</t>
  </si>
  <si>
    <t>21:0126:000325</t>
  </si>
  <si>
    <t>21:0126:000325:0001:0001:00</t>
  </si>
  <si>
    <t>104N  :779124:00:------:--</t>
  </si>
  <si>
    <t>21:0272:000387</t>
  </si>
  <si>
    <t>21:0126:000326</t>
  </si>
  <si>
    <t>21:0126:000326:0001:0001:00</t>
  </si>
  <si>
    <t>104N  :779125:00:------:--</t>
  </si>
  <si>
    <t>21:0272:000388</t>
  </si>
  <si>
    <t>21:0126:000327</t>
  </si>
  <si>
    <t>21:0126:000327:0001:0001:00</t>
  </si>
  <si>
    <t>104N  :779126:10:------:--</t>
  </si>
  <si>
    <t>21:0272:000389</t>
  </si>
  <si>
    <t>21:0126:000328</t>
  </si>
  <si>
    <t>21:0126:000328:0001:0001:00</t>
  </si>
  <si>
    <t>104N  :779127:20:779126:10</t>
  </si>
  <si>
    <t>21:0272:000390</t>
  </si>
  <si>
    <t>21:0126:000328:0002:0001:00</t>
  </si>
  <si>
    <t>104N  :779128:00:------:--</t>
  </si>
  <si>
    <t>21:0272:000391</t>
  </si>
  <si>
    <t>21:0126:000329</t>
  </si>
  <si>
    <t>21:0126:000329:0001:0001:00</t>
  </si>
  <si>
    <t>104N  :779129:00:------:--</t>
  </si>
  <si>
    <t>21:0272:000392</t>
  </si>
  <si>
    <t>21:0126:000330</t>
  </si>
  <si>
    <t>21:0126:000330:0001:0001:00</t>
  </si>
  <si>
    <t>104N  :779130:00:------:--</t>
  </si>
  <si>
    <t>21:0272:000393</t>
  </si>
  <si>
    <t>21:0126:000331</t>
  </si>
  <si>
    <t>21:0126:000331:0001:0001:00</t>
  </si>
  <si>
    <t>104N  :779131:91:------:--</t>
  </si>
  <si>
    <t>21:0272:000394</t>
  </si>
  <si>
    <t>104N  :779132:00:------:--</t>
  </si>
  <si>
    <t>21:0272:000395</t>
  </si>
  <si>
    <t>21:0126:000332</t>
  </si>
  <si>
    <t>21:0126:000332:0001:0001:00</t>
  </si>
  <si>
    <t>104N  :779133:00:------:--</t>
  </si>
  <si>
    <t>21:0272:000396</t>
  </si>
  <si>
    <t>21:0126:000333</t>
  </si>
  <si>
    <t>21:0126:000333:0001:0001:00</t>
  </si>
  <si>
    <t>104N  :779134:00:------:--</t>
  </si>
  <si>
    <t>21:0272:000397</t>
  </si>
  <si>
    <t>21:0126:000334</t>
  </si>
  <si>
    <t>21:0126:000334:0001:0001:00</t>
  </si>
  <si>
    <t>104N  :779135:00:------:--</t>
  </si>
  <si>
    <t>21:0272:000398</t>
  </si>
  <si>
    <t>21:0126:000335:0001:0001:01</t>
  </si>
  <si>
    <t>104N  :779136:00:------:--</t>
  </si>
  <si>
    <t>21:0272:000399</t>
  </si>
  <si>
    <t>21:0126:000336</t>
  </si>
  <si>
    <t>21:0126:000336:0001:0001:00</t>
  </si>
  <si>
    <t>104N  :779137:00:------:--</t>
  </si>
  <si>
    <t>21:0272:000400</t>
  </si>
  <si>
    <t>21:0126:000337</t>
  </si>
  <si>
    <t>21:0126:000337:0001:0001:00</t>
  </si>
  <si>
    <t>104N  :779138:00:------:--</t>
  </si>
  <si>
    <t>21:0272:000401</t>
  </si>
  <si>
    <t>21:0126:000338</t>
  </si>
  <si>
    <t>21:0126:000338:0001:0001:00</t>
  </si>
  <si>
    <t>104N  :779139:00:------:--</t>
  </si>
  <si>
    <t>21:0272:000402</t>
  </si>
  <si>
    <t>21:0126:000339</t>
  </si>
  <si>
    <t>21:0126:000339:0001:0001:00</t>
  </si>
  <si>
    <t>104N  :779140:00:------:--</t>
  </si>
  <si>
    <t>21:0272:000403</t>
  </si>
  <si>
    <t>21:0126:000340</t>
  </si>
  <si>
    <t>21:0126:000340:0001:0001:00</t>
  </si>
  <si>
    <t>104N  :779141:80:779148:00</t>
  </si>
  <si>
    <t>21:0272:000404</t>
  </si>
  <si>
    <t>21:0126:000346</t>
  </si>
  <si>
    <t>21:0126:000346:0001:0001:02</t>
  </si>
  <si>
    <t>104N  :779142:00:------:--</t>
  </si>
  <si>
    <t>21:0272:000405</t>
  </si>
  <si>
    <t>21:0126:000341</t>
  </si>
  <si>
    <t>21:0126:000341:0001:0001:00</t>
  </si>
  <si>
    <t>104N  :779143:00:------:--</t>
  </si>
  <si>
    <t>21:0272:000406</t>
  </si>
  <si>
    <t>21:0126:000342</t>
  </si>
  <si>
    <t>21:0126:000342:0001:0001:00</t>
  </si>
  <si>
    <t>104N  :779144:00:------:--</t>
  </si>
  <si>
    <t>21:0272:000407</t>
  </si>
  <si>
    <t>21:0126:000343</t>
  </si>
  <si>
    <t>21:0126:000343:0001:0001:00</t>
  </si>
  <si>
    <t>104N  :779145:00:------:--</t>
  </si>
  <si>
    <t>21:0272:000408</t>
  </si>
  <si>
    <t>21:0126:000344</t>
  </si>
  <si>
    <t>21:0126:000344:0001:0001:00</t>
  </si>
  <si>
    <t>104N  :779146:10:------:--</t>
  </si>
  <si>
    <t>21:0272:000409</t>
  </si>
  <si>
    <t>21:0126:000345</t>
  </si>
  <si>
    <t>21:0126:000345:0001:0001:00</t>
  </si>
  <si>
    <t>104N  :779147:20:779146:10</t>
  </si>
  <si>
    <t>21:0272:000410</t>
  </si>
  <si>
    <t>21:0126:000345:0002:0001:00</t>
  </si>
  <si>
    <t>104N  :779148:00:------:--</t>
  </si>
  <si>
    <t>21:0272:000411</t>
  </si>
  <si>
    <t>21:0126:000346:0001:0001:01</t>
  </si>
  <si>
    <t>104N  :779149:00:------:--</t>
  </si>
  <si>
    <t>21:0272:000412</t>
  </si>
  <si>
    <t>21:0126:000347</t>
  </si>
  <si>
    <t>21:0126:000347:0001:0001:00</t>
  </si>
  <si>
    <t>104N  :779150:00:------:--</t>
  </si>
  <si>
    <t>21:0272:000413</t>
  </si>
  <si>
    <t>21:0126:000348</t>
  </si>
  <si>
    <t>21:0126:000348:0001:0001:00</t>
  </si>
  <si>
    <t>104N  :779151:00:------:--</t>
  </si>
  <si>
    <t>21:0272:000414</t>
  </si>
  <si>
    <t>21:0126:000349</t>
  </si>
  <si>
    <t>21:0126:000349:0001:0001:00</t>
  </si>
  <si>
    <t>104N  :779152:00:------:--</t>
  </si>
  <si>
    <t>21:0272:000415</t>
  </si>
  <si>
    <t>21:0126:000350</t>
  </si>
  <si>
    <t>21:0126:000350:0001:0001:00</t>
  </si>
  <si>
    <t>104N  :779153:00:------:--</t>
  </si>
  <si>
    <t>21:0272:000416</t>
  </si>
  <si>
    <t>21:0126:000351</t>
  </si>
  <si>
    <t>21:0126:000351:0001:0001:00</t>
  </si>
  <si>
    <t>104N  :779154:00:------:--</t>
  </si>
  <si>
    <t>21:0272:000417</t>
  </si>
  <si>
    <t>21:0126:000352</t>
  </si>
  <si>
    <t>21:0126:000352:0001:0001:00</t>
  </si>
  <si>
    <t>104N  :779155:00:------:--</t>
  </si>
  <si>
    <t>21:0272:000418</t>
  </si>
  <si>
    <t>21:0126:000353</t>
  </si>
  <si>
    <t>21:0126:000353:0001:0001:00</t>
  </si>
  <si>
    <t>104N  :779156:00:------:--</t>
  </si>
  <si>
    <t>21:0272:000419</t>
  </si>
  <si>
    <t>21:0126:000354</t>
  </si>
  <si>
    <t>21:0126:000354:0001:0001:00</t>
  </si>
  <si>
    <t>104N  :779157:91:------:--</t>
  </si>
  <si>
    <t>21:0272:000420</t>
  </si>
  <si>
    <t>104N  :779158:00:------:--</t>
  </si>
  <si>
    <t>21:0272:000421</t>
  </si>
  <si>
    <t>21:0126:000355</t>
  </si>
  <si>
    <t>21:0126:000355:0001:0001:00</t>
  </si>
  <si>
    <t>104N  :779159:00:------:--</t>
  </si>
  <si>
    <t>21:0272:000422</t>
  </si>
  <si>
    <t>21:0126:000356</t>
  </si>
  <si>
    <t>21:0126:000356:0001:0001:00</t>
  </si>
  <si>
    <t>104N  :779160:00:------:--</t>
  </si>
  <si>
    <t>21:0272:000423</t>
  </si>
  <si>
    <t>21:0126:000357</t>
  </si>
  <si>
    <t>21:0126:000357:0001:0001:00</t>
  </si>
  <si>
    <t>104N  :779161:80:779180:00</t>
  </si>
  <si>
    <t>21:0272:000424</t>
  </si>
  <si>
    <t>21:0126:000374</t>
  </si>
  <si>
    <t>21:0126:000374:0001:0001:02</t>
  </si>
  <si>
    <t>104N  :779162:00:------:--</t>
  </si>
  <si>
    <t>21:0272:000425</t>
  </si>
  <si>
    <t>21:0126:000358</t>
  </si>
  <si>
    <t>21:0126:000358:0001:0001:00</t>
  </si>
  <si>
    <t>104N  :779163:00:------:--</t>
  </si>
  <si>
    <t>21:0272:000426</t>
  </si>
  <si>
    <t>21:0126:000359</t>
  </si>
  <si>
    <t>21:0126:000359:0001:0001:00</t>
  </si>
  <si>
    <t>104N  :779164:10:------:--</t>
  </si>
  <si>
    <t>21:0272:000427</t>
  </si>
  <si>
    <t>21:0126:000360</t>
  </si>
  <si>
    <t>21:0126:000360:0001:0001:00</t>
  </si>
  <si>
    <t>104N  :779165:20:779164:10</t>
  </si>
  <si>
    <t>21:0272:000428</t>
  </si>
  <si>
    <t>21:0126:000360:0002:0001:00</t>
  </si>
  <si>
    <t>104N  :779166:00:------:--</t>
  </si>
  <si>
    <t>21:0272:000429</t>
  </si>
  <si>
    <t>21:0126:000361</t>
  </si>
  <si>
    <t>21:0126:000361:0001:0001:00</t>
  </si>
  <si>
    <t>104N  :779167:00:------:--</t>
  </si>
  <si>
    <t>21:0272:000430</t>
  </si>
  <si>
    <t>21:0126:000362</t>
  </si>
  <si>
    <t>21:0126:000362:0001:0001:00</t>
  </si>
  <si>
    <t>104N  :779168:00:------:--</t>
  </si>
  <si>
    <t>21:0272:000431</t>
  </si>
  <si>
    <t>21:0126:000363</t>
  </si>
  <si>
    <t>21:0126:000363:0001:0001:00</t>
  </si>
  <si>
    <t>104N  :779169:00:------:--</t>
  </si>
  <si>
    <t>21:0272:000432</t>
  </si>
  <si>
    <t>21:0126:000364</t>
  </si>
  <si>
    <t>21:0126:000364:0001:0001:00</t>
  </si>
  <si>
    <t>104N  :779170:00:------:--</t>
  </si>
  <si>
    <t>21:0272:000433</t>
  </si>
  <si>
    <t>21:0126:000365</t>
  </si>
  <si>
    <t>21:0126:000365:0001:0001:00</t>
  </si>
  <si>
    <t>104N  :779171:00:------:--</t>
  </si>
  <si>
    <t>21:0272:000434</t>
  </si>
  <si>
    <t>21:0126:000366</t>
  </si>
  <si>
    <t>21:0126:000366:0001:0001:00</t>
  </si>
  <si>
    <t>104N  :779172:9E:------:--</t>
  </si>
  <si>
    <t>21:0272:000435</t>
  </si>
  <si>
    <t>104N  :779173:00:------:--</t>
  </si>
  <si>
    <t>21:0272:000436</t>
  </si>
  <si>
    <t>21:0126:000367</t>
  </si>
  <si>
    <t>21:0126:000367:0001:0001:00</t>
  </si>
  <si>
    <t>104N  :779174:00:------:--</t>
  </si>
  <si>
    <t>21:0272:000437</t>
  </si>
  <si>
    <t>21:0126:000368</t>
  </si>
  <si>
    <t>21:0126:000368:0001:0001:00</t>
  </si>
  <si>
    <t>104N  :779175:00:------:--</t>
  </si>
  <si>
    <t>21:0272:000438</t>
  </si>
  <si>
    <t>21:0126:000369</t>
  </si>
  <si>
    <t>21:0126:000369:0001:0001:00</t>
  </si>
  <si>
    <t>104N  :779176:00:------:--</t>
  </si>
  <si>
    <t>21:0272:000439</t>
  </si>
  <si>
    <t>21:0126:000370</t>
  </si>
  <si>
    <t>21:0126:000370:0001:0001:00</t>
  </si>
  <si>
    <t>104N  :779177:00:------:--</t>
  </si>
  <si>
    <t>21:0272:000440</t>
  </si>
  <si>
    <t>21:0126:000371</t>
  </si>
  <si>
    <t>21:0126:000371:0001:0001:00</t>
  </si>
  <si>
    <t>104N  :779178:00:------:--</t>
  </si>
  <si>
    <t>21:0272:000441</t>
  </si>
  <si>
    <t>21:0126:000372</t>
  </si>
  <si>
    <t>21:0126:000372:0001:0001:00</t>
  </si>
  <si>
    <t>104N  :779179:00:------:--</t>
  </si>
  <si>
    <t>21:0272:000442</t>
  </si>
  <si>
    <t>21:0126:000373</t>
  </si>
  <si>
    <t>21:0126:000373:0001:0001:00</t>
  </si>
  <si>
    <t>104N  :779180:00:------:--</t>
  </si>
  <si>
    <t>21:0272:000443</t>
  </si>
  <si>
    <t>21:0126:000374:0001:0001:01</t>
  </si>
  <si>
    <t>104N  :779181:80:779198:00</t>
  </si>
  <si>
    <t>21:0272:000444</t>
  </si>
  <si>
    <t>21:0126:000389</t>
  </si>
  <si>
    <t>21:0126:000389:0001:0001:02</t>
  </si>
  <si>
    <t>104N  :779182:00:------:--</t>
  </si>
  <si>
    <t>21:0272:000445</t>
  </si>
  <si>
    <t>21:0126:000375</t>
  </si>
  <si>
    <t>21:0126:000375:0001:0001:00</t>
  </si>
  <si>
    <t>104N  :779183:10:------:--</t>
  </si>
  <si>
    <t>21:0272:000446</t>
  </si>
  <si>
    <t>21:0126:000376</t>
  </si>
  <si>
    <t>21:0126:000376:0001:0001:00</t>
  </si>
  <si>
    <t>104N  :779184:20:779183:10</t>
  </si>
  <si>
    <t>21:0272:000447</t>
  </si>
  <si>
    <t>21:0126:000376:0002:0001:00</t>
  </si>
  <si>
    <t>104N  :779185:00:------:--</t>
  </si>
  <si>
    <t>21:0272:000448</t>
  </si>
  <si>
    <t>21:0126:000377</t>
  </si>
  <si>
    <t>21:0126:000377:0001:0001:00</t>
  </si>
  <si>
    <t>104N  :779186:00:------:--</t>
  </si>
  <si>
    <t>21:0272:000449</t>
  </si>
  <si>
    <t>21:0126:000378</t>
  </si>
  <si>
    <t>21:0126:000378:0001:0001:00</t>
  </si>
  <si>
    <t>104N  :779187:00:------:--</t>
  </si>
  <si>
    <t>21:0272:000450</t>
  </si>
  <si>
    <t>21:0126:000379</t>
  </si>
  <si>
    <t>21:0126:000379:0001:0001:00</t>
  </si>
  <si>
    <t>104N  :779188:00:------:--</t>
  </si>
  <si>
    <t>21:0272:000451</t>
  </si>
  <si>
    <t>21:0126:000380</t>
  </si>
  <si>
    <t>21:0126:000380:0001:0001:00</t>
  </si>
  <si>
    <t>104N  :779189:00:------:--</t>
  </si>
  <si>
    <t>21:0272:000452</t>
  </si>
  <si>
    <t>21:0126:000381</t>
  </si>
  <si>
    <t>21:0126:000381:0001:0001:00</t>
  </si>
  <si>
    <t>104N  :779190:00:------:--</t>
  </si>
  <si>
    <t>21:0272:000453</t>
  </si>
  <si>
    <t>21:0126:000382</t>
  </si>
  <si>
    <t>21:0126:000382:0001:0001:00</t>
  </si>
  <si>
    <t>104N  :779191:00:------:--</t>
  </si>
  <si>
    <t>21:0272:000454</t>
  </si>
  <si>
    <t>21:0126:000383</t>
  </si>
  <si>
    <t>21:0126:000383:0001:0001:00</t>
  </si>
  <si>
    <t>104N  :779192:00:------:--</t>
  </si>
  <si>
    <t>21:0272:000455</t>
  </si>
  <si>
    <t>21:0126:000384</t>
  </si>
  <si>
    <t>21:0126:000384:0001:0001:00</t>
  </si>
  <si>
    <t>104N  :779193:00:------:--</t>
  </si>
  <si>
    <t>21:0272:000456</t>
  </si>
  <si>
    <t>21:0126:000385</t>
  </si>
  <si>
    <t>21:0126:000385:0001:0001:00</t>
  </si>
  <si>
    <t>104N  :779194:00:------:--</t>
  </si>
  <si>
    <t>21:0272:000457</t>
  </si>
  <si>
    <t>21:0126:000386</t>
  </si>
  <si>
    <t>21:0126:000386:0001:0001:00</t>
  </si>
  <si>
    <t>104N  :779195:00:------:--</t>
  </si>
  <si>
    <t>21:0272:000458</t>
  </si>
  <si>
    <t>21:0126:000387</t>
  </si>
  <si>
    <t>21:0126:000387:0001:0001:00</t>
  </si>
  <si>
    <t>104N  :779196:00:------:--</t>
  </si>
  <si>
    <t>21:0272:000459</t>
  </si>
  <si>
    <t>21:0126:000388</t>
  </si>
  <si>
    <t>21:0126:000388:0001:0001:00</t>
  </si>
  <si>
    <t>104N  :779197:9D:------:--</t>
  </si>
  <si>
    <t>21:0272:000460</t>
  </si>
  <si>
    <t>104N  :779198:00:------:--</t>
  </si>
  <si>
    <t>21:0272:000461</t>
  </si>
  <si>
    <t>21:0126:000389:0001:0001:01</t>
  </si>
  <si>
    <t>104N  :779199:00:------:--</t>
  </si>
  <si>
    <t>21:0272:000462</t>
  </si>
  <si>
    <t>21:0126:000390</t>
  </si>
  <si>
    <t>21:0126:000390:0001:0001:00</t>
  </si>
  <si>
    <t>104N  :779200:00:------:--</t>
  </si>
  <si>
    <t>21:0272:000463</t>
  </si>
  <si>
    <t>21:0126:000391</t>
  </si>
  <si>
    <t>21:0126:000391:0001:0001:00</t>
  </si>
  <si>
    <t>104N  :779201:80:779214:00</t>
  </si>
  <si>
    <t>21:0272:000464</t>
  </si>
  <si>
    <t>21:0126:000402</t>
  </si>
  <si>
    <t>21:0126:000402:0001:0001:02</t>
  </si>
  <si>
    <t>104N  :779202:10:------:--</t>
  </si>
  <si>
    <t>21:0272:000465</t>
  </si>
  <si>
    <t>21:0126:000392</t>
  </si>
  <si>
    <t>21:0126:000392:0001:0001:00</t>
  </si>
  <si>
    <t>104N  :779203:20:779202:10</t>
  </si>
  <si>
    <t>21:0272:000466</t>
  </si>
  <si>
    <t>21:0126:000392:0002:0001:00</t>
  </si>
  <si>
    <t>104N  :779204:00:------:--</t>
  </si>
  <si>
    <t>21:0272:000467</t>
  </si>
  <si>
    <t>21:0126:000393</t>
  </si>
  <si>
    <t>21:0126:000393:0001:0001:00</t>
  </si>
  <si>
    <t>104N  :779205:00:------:--</t>
  </si>
  <si>
    <t>21:0272:000468</t>
  </si>
  <si>
    <t>21:0126:000394</t>
  </si>
  <si>
    <t>21:0126:000394:0001:0001:00</t>
  </si>
  <si>
    <t>104N  :779206:00:------:--</t>
  </si>
  <si>
    <t>21:0272:000469</t>
  </si>
  <si>
    <t>21:0126:000395</t>
  </si>
  <si>
    <t>21:0126:000395:0001:0001:00</t>
  </si>
  <si>
    <t>104N  :779207:00:------:--</t>
  </si>
  <si>
    <t>21:0272:000470</t>
  </si>
  <si>
    <t>21:0126:000396</t>
  </si>
  <si>
    <t>21:0126:000396:0001:0001:00</t>
  </si>
  <si>
    <t>104N  :779208:00:------:--</t>
  </si>
  <si>
    <t>21:0272:000471</t>
  </si>
  <si>
    <t>21:0126:000397</t>
  </si>
  <si>
    <t>21:0126:000397:0001:0001:00</t>
  </si>
  <si>
    <t>104N  :779209:00:------:--</t>
  </si>
  <si>
    <t>21:0272:000472</t>
  </si>
  <si>
    <t>21:0126:000398</t>
  </si>
  <si>
    <t>21:0126:000398:0001:0001:00</t>
  </si>
  <si>
    <t>104N  :779210:00:------:--</t>
  </si>
  <si>
    <t>21:0272:000473</t>
  </si>
  <si>
    <t>21:0126:000399</t>
  </si>
  <si>
    <t>21:0126:000399:0001:0001:00</t>
  </si>
  <si>
    <t>104N  :779211:00:------:--</t>
  </si>
  <si>
    <t>21:0272:000474</t>
  </si>
  <si>
    <t>21:0126:000400</t>
  </si>
  <si>
    <t>21:0126:000400:0001:0001:00</t>
  </si>
  <si>
    <t>104N  :779212:9E:------:--</t>
  </si>
  <si>
    <t>21:0272:000475</t>
  </si>
  <si>
    <t>104N  :779213:00:------:--</t>
  </si>
  <si>
    <t>21:0272:000476</t>
  </si>
  <si>
    <t>21:0126:000401</t>
  </si>
  <si>
    <t>21:0126:000401:0001:0001:00</t>
  </si>
  <si>
    <t>104N  :779214:00:------:--</t>
  </si>
  <si>
    <t>21:0272:000477</t>
  </si>
  <si>
    <t>21:0126:000402:0001:0001:01</t>
  </si>
  <si>
    <t>104N  :779215:00:------:--</t>
  </si>
  <si>
    <t>21:0272:000478</t>
  </si>
  <si>
    <t>21:0126:000403</t>
  </si>
  <si>
    <t>21:0126:000403:0001:0001:00</t>
  </si>
  <si>
    <t>104N  :779216:00:------:--</t>
  </si>
  <si>
    <t>21:0272:000479</t>
  </si>
  <si>
    <t>21:0126:000404</t>
  </si>
  <si>
    <t>21:0126:000404:0001:0001:00</t>
  </si>
  <si>
    <t>104N  :779217:00:------:--</t>
  </si>
  <si>
    <t>21:0272:000480</t>
  </si>
  <si>
    <t>21:0126:000405</t>
  </si>
  <si>
    <t>21:0126:000405:0001:0001:00</t>
  </si>
  <si>
    <t>104N  :779218:00:------:--</t>
  </si>
  <si>
    <t>21:0272:000481</t>
  </si>
  <si>
    <t>21:0126:000406</t>
  </si>
  <si>
    <t>21:0126:000406:0001:0001:00</t>
  </si>
  <si>
    <t>104N  :779219:00:------:--</t>
  </si>
  <si>
    <t>21:0272:000482</t>
  </si>
  <si>
    <t>21:0126:000407</t>
  </si>
  <si>
    <t>21:0126:000407:0001:0001:00</t>
  </si>
  <si>
    <t>104N  :779220:00:------:--</t>
  </si>
  <si>
    <t>21:0272:000483</t>
  </si>
  <si>
    <t>21:0126:000408</t>
  </si>
  <si>
    <t>21:0126:000408:0001:0001:00</t>
  </si>
  <si>
    <t>104N  :779221:80:779223:00</t>
  </si>
  <si>
    <t>21:0272:000484</t>
  </si>
  <si>
    <t>21:0126:000409</t>
  </si>
  <si>
    <t>21:0126:000409:0001:0001:02</t>
  </si>
  <si>
    <t>104N  :779222:91:------:--</t>
  </si>
  <si>
    <t>21:0272:000485</t>
  </si>
  <si>
    <t>104N  :779223:00:------:--</t>
  </si>
  <si>
    <t>21:0272:000486</t>
  </si>
  <si>
    <t>21:0126:000409:0001:0001:01</t>
  </si>
  <si>
    <t>104N  :779224:00:------:--</t>
  </si>
  <si>
    <t>21:0272:000487</t>
  </si>
  <si>
    <t>21:0126:000410</t>
  </si>
  <si>
    <t>21:0126:000410:0001:0001:00</t>
  </si>
  <si>
    <t>104N  :779225:00:------:--</t>
  </si>
  <si>
    <t>21:0272:000488</t>
  </si>
  <si>
    <t>21:0126:000411</t>
  </si>
  <si>
    <t>21:0126:000411:0001:0001:00</t>
  </si>
  <si>
    <t>104N  :779226:00:------:--</t>
  </si>
  <si>
    <t>21:0272:000489</t>
  </si>
  <si>
    <t>21:0126:000412</t>
  </si>
  <si>
    <t>21:0126:000412:0001:0001:00</t>
  </si>
  <si>
    <t>104N  :779227:00:------:--</t>
  </si>
  <si>
    <t>21:0272:000490</t>
  </si>
  <si>
    <t>21:0126:000413</t>
  </si>
  <si>
    <t>21:0126:000413:0001:0001:00</t>
  </si>
  <si>
    <t>104N  :779228:00:------:--</t>
  </si>
  <si>
    <t>21:0272:000491</t>
  </si>
  <si>
    <t>21:0126:000414</t>
  </si>
  <si>
    <t>21:0126:000414:0001:0001:00</t>
  </si>
  <si>
    <t>104N  :779229:00:------:--</t>
  </si>
  <si>
    <t>21:0272:000492</t>
  </si>
  <si>
    <t>21:0126:000415</t>
  </si>
  <si>
    <t>21:0126:000415:0001:0001:00</t>
  </si>
  <si>
    <t>104N  :779230:00:------:--</t>
  </si>
  <si>
    <t>21:0272:000493</t>
  </si>
  <si>
    <t>21:0126:000416</t>
  </si>
  <si>
    <t>21:0126:000416:0001:0001:00</t>
  </si>
  <si>
    <t>104N  :779231:00:------:--</t>
  </si>
  <si>
    <t>21:0272:000494</t>
  </si>
  <si>
    <t>21:0126:000417</t>
  </si>
  <si>
    <t>21:0126:000417:0001:0001:00</t>
  </si>
  <si>
    <t>104N  :779232:00:------:--</t>
  </si>
  <si>
    <t>21:0272:000495</t>
  </si>
  <si>
    <t>21:0126:000418</t>
  </si>
  <si>
    <t>21:0126:000418:0001:0001:00</t>
  </si>
  <si>
    <t>104N  :779233:00:------:--</t>
  </si>
  <si>
    <t>21:0272:000496</t>
  </si>
  <si>
    <t>21:0126:000419</t>
  </si>
  <si>
    <t>21:0126:000419:0001:0001:00</t>
  </si>
  <si>
    <t>104N  :779234:00:------:--</t>
  </si>
  <si>
    <t>21:0272:000497</t>
  </si>
  <si>
    <t>21:0126:000420</t>
  </si>
  <si>
    <t>21:0126:000420:0001:0001:00</t>
  </si>
  <si>
    <t>104N  :779235:00:------:--</t>
  </si>
  <si>
    <t>21:0272:000498</t>
  </si>
  <si>
    <t>21:0126:000421</t>
  </si>
  <si>
    <t>21:0126:000421:0001:0001:00</t>
  </si>
  <si>
    <t>104N  :779236:00:------:--</t>
  </si>
  <si>
    <t>21:0272:000499</t>
  </si>
  <si>
    <t>21:0126:000422</t>
  </si>
  <si>
    <t>21:0126:000422:0001:0001:00</t>
  </si>
  <si>
    <t>104N  :779237:00:------:--</t>
  </si>
  <si>
    <t>21:0272:000500</t>
  </si>
  <si>
    <t>21:0126:000423</t>
  </si>
  <si>
    <t>21:0126:000423:0001:0001:00</t>
  </si>
  <si>
    <t>104N  :779238:00:------:--</t>
  </si>
  <si>
    <t>21:0272:000501</t>
  </si>
  <si>
    <t>21:0126:000424</t>
  </si>
  <si>
    <t>21:0126:000424:0001:0001:00</t>
  </si>
  <si>
    <t>104N  :779239:00:------:--</t>
  </si>
  <si>
    <t>21:0272:000502</t>
  </si>
  <si>
    <t>21:0126:000425</t>
  </si>
  <si>
    <t>21:0126:000425:0001:0001:00</t>
  </si>
  <si>
    <t>104N  :779240:00:------:--</t>
  </si>
  <si>
    <t>21:0272:000503</t>
  </si>
  <si>
    <t>21:0126:000426</t>
  </si>
  <si>
    <t>21:0126:000426:0001:0001:00</t>
  </si>
  <si>
    <t>104N  :779241:80:779256:00</t>
  </si>
  <si>
    <t>21:0272:000504</t>
  </si>
  <si>
    <t>21:0126:000439</t>
  </si>
  <si>
    <t>21:0126:000439:0001:0001:02</t>
  </si>
  <si>
    <t>104N  :779242:00:------:--</t>
  </si>
  <si>
    <t>21:0272:000505</t>
  </si>
  <si>
    <t>21:0126:000427</t>
  </si>
  <si>
    <t>21:0126:000427:0001:0001:00</t>
  </si>
  <si>
    <t>104N  :779243:00:------:--</t>
  </si>
  <si>
    <t>21:0272:000506</t>
  </si>
  <si>
    <t>21:0126:000428</t>
  </si>
  <si>
    <t>21:0126:000428:0001:0001:00</t>
  </si>
  <si>
    <t>104N  :779244:00:------:--</t>
  </si>
  <si>
    <t>21:0272:000507</t>
  </si>
  <si>
    <t>21:0126:000429</t>
  </si>
  <si>
    <t>21:0126:000429:0001:0001:00</t>
  </si>
  <si>
    <t>104N  :779245:00:------:--</t>
  </si>
  <si>
    <t>21:0272:000508</t>
  </si>
  <si>
    <t>21:0126:000430</t>
  </si>
  <si>
    <t>21:0126:000430:0001:0001:00</t>
  </si>
  <si>
    <t>104N  :779246:00:------:--</t>
  </si>
  <si>
    <t>21:0272:000509</t>
  </si>
  <si>
    <t>21:0126:000431</t>
  </si>
  <si>
    <t>21:0126:000431:0001:0001:00</t>
  </si>
  <si>
    <t>104N  :779247:00:------:--</t>
  </si>
  <si>
    <t>21:0272:000510</t>
  </si>
  <si>
    <t>21:0126:000432</t>
  </si>
  <si>
    <t>21:0126:000432:0001:0001:00</t>
  </si>
  <si>
    <t>104N  :779248:91:------:--</t>
  </si>
  <si>
    <t>21:0272:000511</t>
  </si>
  <si>
    <t>104N  :779249:10:------:--</t>
  </si>
  <si>
    <t>21:0272:000512</t>
  </si>
  <si>
    <t>21:0126:000433</t>
  </si>
  <si>
    <t>21:0126:000433:0001:0001:00</t>
  </si>
  <si>
    <t>104N  :779250:20:779249:10</t>
  </si>
  <si>
    <t>21:0272:000513</t>
  </si>
  <si>
    <t>21:0126:000433:0002:0001:00</t>
  </si>
  <si>
    <t>104N  :779251:00:------:--</t>
  </si>
  <si>
    <t>21:0272:000514</t>
  </si>
  <si>
    <t>21:0126:000434</t>
  </si>
  <si>
    <t>21:0126:000434:0001:0001:00</t>
  </si>
  <si>
    <t>104N  :779252:00:------:--</t>
  </si>
  <si>
    <t>21:0272:000515</t>
  </si>
  <si>
    <t>21:0126:000435</t>
  </si>
  <si>
    <t>21:0126:000435:0001:0001:00</t>
  </si>
  <si>
    <t>104N  :779253:00:------:--</t>
  </si>
  <si>
    <t>21:0272:000516</t>
  </si>
  <si>
    <t>21:0126:000436</t>
  </si>
  <si>
    <t>21:0126:000436:0001:0001:00</t>
  </si>
  <si>
    <t>104N  :779254:00:------:--</t>
  </si>
  <si>
    <t>21:0272:000517</t>
  </si>
  <si>
    <t>21:0126:000437</t>
  </si>
  <si>
    <t>21:0126:000437:0001:0001:00</t>
  </si>
  <si>
    <t>104N  :779255:00:------:--</t>
  </si>
  <si>
    <t>21:0272:000518</t>
  </si>
  <si>
    <t>21:0126:000438</t>
  </si>
  <si>
    <t>21:0126:000438:0001:0001:00</t>
  </si>
  <si>
    <t>104N  :779256:00:------:--</t>
  </si>
  <si>
    <t>21:0272:000519</t>
  </si>
  <si>
    <t>21:0126:000439:0001:0001:01</t>
  </si>
  <si>
    <t>104N  :779257:00:------:--</t>
  </si>
  <si>
    <t>21:0272:000520</t>
  </si>
  <si>
    <t>21:0126:000440</t>
  </si>
  <si>
    <t>21:0126:000440:0001:0001:00</t>
  </si>
  <si>
    <t>104N  :779258:00:------:--</t>
  </si>
  <si>
    <t>21:0272:000521</t>
  </si>
  <si>
    <t>21:0126:000441</t>
  </si>
  <si>
    <t>21:0126:000441:0001:0001:00</t>
  </si>
  <si>
    <t>104N  :779259:00:------:--</t>
  </si>
  <si>
    <t>21:0272:000522</t>
  </si>
  <si>
    <t>21:0126:000442</t>
  </si>
  <si>
    <t>21:0126:000442:0001:0001:00</t>
  </si>
  <si>
    <t>104N  :779260:00:------:--</t>
  </si>
  <si>
    <t>21:0272:000523</t>
  </si>
  <si>
    <t>21:0126:000443</t>
  </si>
  <si>
    <t>21:0126:000443:0001:0001:00</t>
  </si>
  <si>
    <t>104N  :779261:80:779263:00</t>
  </si>
  <si>
    <t>21:0272:000524</t>
  </si>
  <si>
    <t>21:0126:000445</t>
  </si>
  <si>
    <t>21:0126:000445:0001:0001:02</t>
  </si>
  <si>
    <t>104N  :779262:00:------:--</t>
  </si>
  <si>
    <t>21:0272:000525</t>
  </si>
  <si>
    <t>21:0126:000444</t>
  </si>
  <si>
    <t>21:0126:000444:0001:0001:00</t>
  </si>
  <si>
    <t>104N  :779263:00:------:--</t>
  </si>
  <si>
    <t>21:0272:000526</t>
  </si>
  <si>
    <t>21:0126:000445:0001:0001:01</t>
  </si>
  <si>
    <t>104N  :779264:00:------:--</t>
  </si>
  <si>
    <t>21:0272:000527</t>
  </si>
  <si>
    <t>21:0126:000446</t>
  </si>
  <si>
    <t>21:0126:000446:0001:0001:00</t>
  </si>
  <si>
    <t>104N  :779265:00:------:--</t>
  </si>
  <si>
    <t>21:0272:000528</t>
  </si>
  <si>
    <t>21:0126:000447</t>
  </si>
  <si>
    <t>21:0126:000447:0001:0001:00</t>
  </si>
  <si>
    <t>104N  :779266:00:------:--</t>
  </si>
  <si>
    <t>21:0272:000529</t>
  </si>
  <si>
    <t>21:0126:000448</t>
  </si>
  <si>
    <t>21:0126:000448:0001:0001:00</t>
  </si>
  <si>
    <t>104N  :779267:10:------:--</t>
  </si>
  <si>
    <t>21:0272:000530</t>
  </si>
  <si>
    <t>21:0126:000449</t>
  </si>
  <si>
    <t>21:0126:000449:0001:0001:00</t>
  </si>
  <si>
    <t>104N  :779268:20:779267:10</t>
  </si>
  <si>
    <t>21:0272:000531</t>
  </si>
  <si>
    <t>21:0126:000449:0002:0001:00</t>
  </si>
  <si>
    <t>104N  :779269:00:------:--</t>
  </si>
  <si>
    <t>21:0272:000532</t>
  </si>
  <si>
    <t>21:0126:000450</t>
  </si>
  <si>
    <t>21:0126:000450:0001:0001:00</t>
  </si>
  <si>
    <t>104N  :779270:00:------:--</t>
  </si>
  <si>
    <t>21:0272:000533</t>
  </si>
  <si>
    <t>21:0126:000451</t>
  </si>
  <si>
    <t>21:0126:000451:0001:0001:00</t>
  </si>
  <si>
    <t>104N  :779271:00:------:--</t>
  </si>
  <si>
    <t>21:0272:000534</t>
  </si>
  <si>
    <t>21:0126:000452</t>
  </si>
  <si>
    <t>21:0126:000452:0001:0001:00</t>
  </si>
  <si>
    <t>104N  :779272:00:------:--</t>
  </si>
  <si>
    <t>21:0272:000535</t>
  </si>
  <si>
    <t>21:0126:000453</t>
  </si>
  <si>
    <t>21:0126:000453:0001:0001:00</t>
  </si>
  <si>
    <t>104N  :779273:9E:------:--</t>
  </si>
  <si>
    <t>21:0272:000536</t>
  </si>
  <si>
    <t>104N  :779274:00:------:--</t>
  </si>
  <si>
    <t>21:0272:000537</t>
  </si>
  <si>
    <t>21:0126:000454</t>
  </si>
  <si>
    <t>21:0126:000454:0001:0001:00</t>
  </si>
  <si>
    <t>104N  :779275:00:------:--</t>
  </si>
  <si>
    <t>21:0272:000538</t>
  </si>
  <si>
    <t>21:0126:000455</t>
  </si>
  <si>
    <t>21:0126:000455:0001:0001:00</t>
  </si>
  <si>
    <t>104N  :779276:00:------:--</t>
  </si>
  <si>
    <t>21:0272:000539</t>
  </si>
  <si>
    <t>21:0126:000456</t>
  </si>
  <si>
    <t>21:0126:000456:0001:0001:00</t>
  </si>
  <si>
    <t>104N  :779277:00:------:--</t>
  </si>
  <si>
    <t>21:0272:000540</t>
  </si>
  <si>
    <t>21:0126:000457</t>
  </si>
  <si>
    <t>21:0126:000457:0001:0001:00</t>
  </si>
  <si>
    <t>104N  :779278:00:------:--</t>
  </si>
  <si>
    <t>21:0272:000541</t>
  </si>
  <si>
    <t>21:0126:000458</t>
  </si>
  <si>
    <t>21:0126:000458:0001:0001:00</t>
  </si>
  <si>
    <t>104N  :779279:00:------:--</t>
  </si>
  <si>
    <t>21:0272:000542</t>
  </si>
  <si>
    <t>21:0126:000459</t>
  </si>
  <si>
    <t>21:0126:000459:0001:0001:00</t>
  </si>
  <si>
    <t>104N  :779280:00:------:--</t>
  </si>
  <si>
    <t>21:0272:000543</t>
  </si>
  <si>
    <t>21:0126:000460</t>
  </si>
  <si>
    <t>21:0126:000460:0001:0001:00</t>
  </si>
  <si>
    <t>104N  :779281:80:779299:00</t>
  </si>
  <si>
    <t>21:0272:000544</t>
  </si>
  <si>
    <t>21:0126:000476</t>
  </si>
  <si>
    <t>21:0126:000476:0001:0001:02</t>
  </si>
  <si>
    <t>104N  :779282:00:------:--</t>
  </si>
  <si>
    <t>21:0272:000545</t>
  </si>
  <si>
    <t>21:0126:000461</t>
  </si>
  <si>
    <t>21:0126:000461:0001:0001:00</t>
  </si>
  <si>
    <t>104N  :779283:10:------:--</t>
  </si>
  <si>
    <t>21:0272:000546</t>
  </si>
  <si>
    <t>21:0126:000462</t>
  </si>
  <si>
    <t>21:0126:000462:0001:0001:00</t>
  </si>
  <si>
    <t>104N  :779284:20:779283:10</t>
  </si>
  <si>
    <t>21:0272:000547</t>
  </si>
  <si>
    <t>21:0126:000462:0002:0001:00</t>
  </si>
  <si>
    <t>104N  :779285:91:------:--</t>
  </si>
  <si>
    <t>21:0272:000548</t>
  </si>
  <si>
    <t>104N  :779286:00:------:--</t>
  </si>
  <si>
    <t>21:0272:000549</t>
  </si>
  <si>
    <t>21:0126:000463</t>
  </si>
  <si>
    <t>21:0126:000463:0001:0001:00</t>
  </si>
  <si>
    <t>104N  :779287:00:------:--</t>
  </si>
  <si>
    <t>21:0272:000550</t>
  </si>
  <si>
    <t>21:0126:000464</t>
  </si>
  <si>
    <t>21:0126:000464:0001:0001:00</t>
  </si>
  <si>
    <t>104N  :779288:00:------:--</t>
  </si>
  <si>
    <t>21:0272:000551</t>
  </si>
  <si>
    <t>21:0126:000465</t>
  </si>
  <si>
    <t>21:0126:000465:0001:0001:00</t>
  </si>
  <si>
    <t>104N  :779289:00:------:--</t>
  </si>
  <si>
    <t>21:0272:000552</t>
  </si>
  <si>
    <t>21:0126:000466</t>
  </si>
  <si>
    <t>21:0126:000466:0001:0001:00</t>
  </si>
  <si>
    <t>104N  :779290:00:------:--</t>
  </si>
  <si>
    <t>21:0272:000553</t>
  </si>
  <si>
    <t>21:0126:000467</t>
  </si>
  <si>
    <t>21:0126:000467:0001:0001:00</t>
  </si>
  <si>
    <t>104N  :779291:00:------:--</t>
  </si>
  <si>
    <t>21:0272:000554</t>
  </si>
  <si>
    <t>21:0126:000468</t>
  </si>
  <si>
    <t>21:0126:000468:0001:0001:00</t>
  </si>
  <si>
    <t>104N  :779292:00:------:--</t>
  </si>
  <si>
    <t>21:0272:000555</t>
  </si>
  <si>
    <t>21:0126:000469</t>
  </si>
  <si>
    <t>21:0126:000469:0001:0001:00</t>
  </si>
  <si>
    <t>104N  :779293:00:------:--</t>
  </si>
  <si>
    <t>21:0272:000556</t>
  </si>
  <si>
    <t>21:0126:000470</t>
  </si>
  <si>
    <t>21:0126:000470:0001:0001:00</t>
  </si>
  <si>
    <t>104N  :779294:00:------:--</t>
  </si>
  <si>
    <t>21:0272:000557</t>
  </si>
  <si>
    <t>21:0126:000471</t>
  </si>
  <si>
    <t>21:0126:000471:0001:0001:00</t>
  </si>
  <si>
    <t>104N  :779295:00:------:--</t>
  </si>
  <si>
    <t>21:0272:000558</t>
  </si>
  <si>
    <t>21:0126:000472</t>
  </si>
  <si>
    <t>21:0126:000472:0001:0001:00</t>
  </si>
  <si>
    <t>104N  :779296:00:------:--</t>
  </si>
  <si>
    <t>21:0272:000559</t>
  </si>
  <si>
    <t>21:0126:000473</t>
  </si>
  <si>
    <t>21:0126:000473:0001:0001:00</t>
  </si>
  <si>
    <t>104N  :779297:00:------:--</t>
  </si>
  <si>
    <t>21:0272:000560</t>
  </si>
  <si>
    <t>21:0126:000474</t>
  </si>
  <si>
    <t>21:0126:000474:0001:0001:00</t>
  </si>
  <si>
    <t>104N  :779298:00:------:--</t>
  </si>
  <si>
    <t>21:0272:000561</t>
  </si>
  <si>
    <t>21:0126:000475</t>
  </si>
  <si>
    <t>21:0126:000475:0001:0001:00</t>
  </si>
  <si>
    <t>104N  :779299:00:------:--</t>
  </si>
  <si>
    <t>21:0272:000562</t>
  </si>
  <si>
    <t>21:0126:000476:0001:0001:01</t>
  </si>
  <si>
    <t>104N  :779300:00:------:--</t>
  </si>
  <si>
    <t>21:0272:000563</t>
  </si>
  <si>
    <t>21:0126:000477</t>
  </si>
  <si>
    <t>21:0126:000477:0001:0001:00</t>
  </si>
  <si>
    <t>104N  :779301:80:779318:00</t>
  </si>
  <si>
    <t>21:0272:000564</t>
  </si>
  <si>
    <t>21:0126:000492</t>
  </si>
  <si>
    <t>21:0126:000492:0001:0001:02</t>
  </si>
  <si>
    <t>104N  :779302:00:------:--</t>
  </si>
  <si>
    <t>21:0272:000565</t>
  </si>
  <si>
    <t>21:0126:000478</t>
  </si>
  <si>
    <t>21:0126:000478:0001:0001:00</t>
  </si>
  <si>
    <t>104N  :779303:10:------:--</t>
  </si>
  <si>
    <t>21:0272:000566</t>
  </si>
  <si>
    <t>21:0126:000479</t>
  </si>
  <si>
    <t>21:0126:000479:0001:0001:00</t>
  </si>
  <si>
    <t>104N  :779304:20:779303:10</t>
  </si>
  <si>
    <t>21:0272:000567</t>
  </si>
  <si>
    <t>21:0126:000479:0002:0001:00</t>
  </si>
  <si>
    <t>104N  :779305:00:------:--</t>
  </si>
  <si>
    <t>21:0272:000568</t>
  </si>
  <si>
    <t>21:0126:000480</t>
  </si>
  <si>
    <t>21:0126:000480:0001:0001:00</t>
  </si>
  <si>
    <t>104N  :779306:00:------:--</t>
  </si>
  <si>
    <t>21:0272:000569</t>
  </si>
  <si>
    <t>21:0126:000481</t>
  </si>
  <si>
    <t>21:0126:000481:0001:0001:00</t>
  </si>
  <si>
    <t>104N  :779307:00:------:--</t>
  </si>
  <si>
    <t>21:0272:000570</t>
  </si>
  <si>
    <t>21:0126:000482</t>
  </si>
  <si>
    <t>21:0126:000482:0001:0001:00</t>
  </si>
  <si>
    <t>104N  :779308:9E:------:--</t>
  </si>
  <si>
    <t>21:0272:000571</t>
  </si>
  <si>
    <t>104N  :779309:00:------:--</t>
  </si>
  <si>
    <t>21:0272:000572</t>
  </si>
  <si>
    <t>21:0126:000483</t>
  </si>
  <si>
    <t>21:0126:000483:0001:0001:00</t>
  </si>
  <si>
    <t>104N  :779310:00:------:--</t>
  </si>
  <si>
    <t>21:0272:000573</t>
  </si>
  <si>
    <t>21:0126:000484</t>
  </si>
  <si>
    <t>21:0126:000484:0001:0001:00</t>
  </si>
  <si>
    <t>104N  :779311:00:------:--</t>
  </si>
  <si>
    <t>21:0272:000574</t>
  </si>
  <si>
    <t>21:0126:000485</t>
  </si>
  <si>
    <t>21:0126:000485:0001:0001:00</t>
  </si>
  <si>
    <t>104N  :779312:00:------:--</t>
  </si>
  <si>
    <t>21:0272:000575</t>
  </si>
  <si>
    <t>21:0126:000486</t>
  </si>
  <si>
    <t>21:0126:000486:0001:0001:00</t>
  </si>
  <si>
    <t>104N  :779313:00:------:--</t>
  </si>
  <si>
    <t>21:0272:000576</t>
  </si>
  <si>
    <t>21:0126:000487</t>
  </si>
  <si>
    <t>21:0126:000487:0001:0001:00</t>
  </si>
  <si>
    <t>104N  :779314:00:------:--</t>
  </si>
  <si>
    <t>21:0272:000577</t>
  </si>
  <si>
    <t>21:0126:000488</t>
  </si>
  <si>
    <t>21:0126:000488:0001:0001:00</t>
  </si>
  <si>
    <t>104N  :779315:00:------:--</t>
  </si>
  <si>
    <t>21:0272:000578</t>
  </si>
  <si>
    <t>21:0126:000489</t>
  </si>
  <si>
    <t>21:0126:000489:0001:0001:00</t>
  </si>
  <si>
    <t>104N  :779316:00:------:--</t>
  </si>
  <si>
    <t>21:0272:000579</t>
  </si>
  <si>
    <t>21:0126:000490</t>
  </si>
  <si>
    <t>21:0126:000490:0001:0001:00</t>
  </si>
  <si>
    <t>104N  :779317:00:------:--</t>
  </si>
  <si>
    <t>21:0272:000580</t>
  </si>
  <si>
    <t>21:0126:000491</t>
  </si>
  <si>
    <t>21:0126:000491:0001:0001:00</t>
  </si>
  <si>
    <t>104N  :779318:00:------:--</t>
  </si>
  <si>
    <t>21:0272:000581</t>
  </si>
  <si>
    <t>21:0126:000492:0001:0001:01</t>
  </si>
  <si>
    <t>104N  :779319:00:------:--</t>
  </si>
  <si>
    <t>21:0272:000582</t>
  </si>
  <si>
    <t>21:0126:000493</t>
  </si>
  <si>
    <t>21:0126:000493:0001:0001:00</t>
  </si>
  <si>
    <t>104N  :779320:00:------:--</t>
  </si>
  <si>
    <t>21:0272:000583</t>
  </si>
  <si>
    <t>21:0126:000494</t>
  </si>
  <si>
    <t>21:0126:000494:0001:0001:00</t>
  </si>
  <si>
    <t>104N  :779321:80:779338:00</t>
  </si>
  <si>
    <t>21:0272:000584</t>
  </si>
  <si>
    <t>21:0126:000510</t>
  </si>
  <si>
    <t>21:0126:000510:0001:0001:02</t>
  </si>
  <si>
    <t>104N  :779322:00:------:--</t>
  </si>
  <si>
    <t>21:0272:000585</t>
  </si>
  <si>
    <t>21:0126:000495</t>
  </si>
  <si>
    <t>21:0126:000495:0001:0001:00</t>
  </si>
  <si>
    <t>104N  :779323:00:------:--</t>
  </si>
  <si>
    <t>21:0272:000586</t>
  </si>
  <si>
    <t>21:0126:000496</t>
  </si>
  <si>
    <t>21:0126:000496:0001:0001:00</t>
  </si>
  <si>
    <t>104N  :779324:00:------:--</t>
  </si>
  <si>
    <t>21:0272:000587</t>
  </si>
  <si>
    <t>21:0126:000497</t>
  </si>
  <si>
    <t>21:0126:000497:0001:0001:00</t>
  </si>
  <si>
    <t>104N  :779325:00:------:--</t>
  </si>
  <si>
    <t>21:0272:000588</t>
  </si>
  <si>
    <t>21:0126:000498</t>
  </si>
  <si>
    <t>21:0126:000498:0001:0001:00</t>
  </si>
  <si>
    <t>104N  :779326:10:------:--</t>
  </si>
  <si>
    <t>21:0272:000589</t>
  </si>
  <si>
    <t>21:0126:000499</t>
  </si>
  <si>
    <t>21:0126:000499:0001:0001:00</t>
  </si>
  <si>
    <t>104N  :779327:20:779326:10</t>
  </si>
  <si>
    <t>21:0272:000590</t>
  </si>
  <si>
    <t>21:0126:000499:0002:0001:00</t>
  </si>
  <si>
    <t>104N  :779328:00:------:--</t>
  </si>
  <si>
    <t>21:0272:000591</t>
  </si>
  <si>
    <t>21:0126:000500</t>
  </si>
  <si>
    <t>21:0126:000500:0001:0001:00</t>
  </si>
  <si>
    <t>104N  :779329:00:------:--</t>
  </si>
  <si>
    <t>21:0272:000592</t>
  </si>
  <si>
    <t>21:0126:000501</t>
  </si>
  <si>
    <t>21:0126:000501:0001:0001:00</t>
  </si>
  <si>
    <t>104N  :779330:00:------:--</t>
  </si>
  <si>
    <t>21:0272:000593</t>
  </si>
  <si>
    <t>21:0126:000502</t>
  </si>
  <si>
    <t>21:0126:000502:0001:0001:00</t>
  </si>
  <si>
    <t>104N  :779331:00:------:--</t>
  </si>
  <si>
    <t>21:0272:000594</t>
  </si>
  <si>
    <t>21:0126:000503</t>
  </si>
  <si>
    <t>21:0126:000503:0001:0001:00</t>
  </si>
  <si>
    <t>104N  :779332:00:------:--</t>
  </si>
  <si>
    <t>21:0272:000595</t>
  </si>
  <si>
    <t>21:0126:000504</t>
  </si>
  <si>
    <t>21:0126:000504:0001:0001:00</t>
  </si>
  <si>
    <t>104N  :779333:00:------:--</t>
  </si>
  <si>
    <t>21:0272:000596</t>
  </si>
  <si>
    <t>21:0126:000505</t>
  </si>
  <si>
    <t>21:0126:000505:0001:0001:00</t>
  </si>
  <si>
    <t>104N  :779334:00:------:--</t>
  </si>
  <si>
    <t>21:0272:000597</t>
  </si>
  <si>
    <t>21:0126:000506</t>
  </si>
  <si>
    <t>21:0126:000506:0001:0001:00</t>
  </si>
  <si>
    <t>104N  :779335:00:------:--</t>
  </si>
  <si>
    <t>21:0272:000598</t>
  </si>
  <si>
    <t>21:0126:000507</t>
  </si>
  <si>
    <t>21:0126:000507:0001:0001:00</t>
  </si>
  <si>
    <t>104N  :779336:00:------:--</t>
  </si>
  <si>
    <t>21:0272:000599</t>
  </si>
  <si>
    <t>21:0126:000508</t>
  </si>
  <si>
    <t>21:0126:000508:0001:0001:00</t>
  </si>
  <si>
    <t>104N  :779337:00:------:--</t>
  </si>
  <si>
    <t>21:0272:000600</t>
  </si>
  <si>
    <t>21:0126:000509</t>
  </si>
  <si>
    <t>21:0126:000509:0001:0001:00</t>
  </si>
  <si>
    <t>104N  :779338:00:------:--</t>
  </si>
  <si>
    <t>21:0272:000601</t>
  </si>
  <si>
    <t>21:0126:000510:0001:0001:01</t>
  </si>
  <si>
    <t>104N  :779339:9D:------:--</t>
  </si>
  <si>
    <t>21:0272:000602</t>
  </si>
  <si>
    <t>104N  :779340:00:------:--</t>
  </si>
  <si>
    <t>21:0272:000603</t>
  </si>
  <si>
    <t>21:0126:000511</t>
  </si>
  <si>
    <t>21:0126:000511:0001:0001:00</t>
  </si>
  <si>
    <t>104N  :779341:80:779357:00</t>
  </si>
  <si>
    <t>21:0272:000604</t>
  </si>
  <si>
    <t>21:0126:000525</t>
  </si>
  <si>
    <t>21:0126:000525:0001:0001:02</t>
  </si>
  <si>
    <t>104N  :779342:00:------:--</t>
  </si>
  <si>
    <t>21:0272:000605</t>
  </si>
  <si>
    <t>21:0126:000512</t>
  </si>
  <si>
    <t>21:0126:000512:0001:0001:00</t>
  </si>
  <si>
    <t>104N  :779343:00:------:--</t>
  </si>
  <si>
    <t>21:0272:000606</t>
  </si>
  <si>
    <t>21:0126:000513</t>
  </si>
  <si>
    <t>21:0126:000513:0001:0001:00</t>
  </si>
  <si>
    <t>104N  :779344:00:------:--</t>
  </si>
  <si>
    <t>21:0272:000607</t>
  </si>
  <si>
    <t>21:0126:000514</t>
  </si>
  <si>
    <t>21:0126:000514:0001:0001:00</t>
  </si>
  <si>
    <t>104N  :779345:10:------:--</t>
  </si>
  <si>
    <t>21:0272:000608</t>
  </si>
  <si>
    <t>21:0126:000515</t>
  </si>
  <si>
    <t>21:0126:000515:0001:0001:00</t>
  </si>
  <si>
    <t>104N  :779346:20:779345:10</t>
  </si>
  <si>
    <t>21:0272:000609</t>
  </si>
  <si>
    <t>21:0126:000515:0002:0001:00</t>
  </si>
  <si>
    <t>104N  :779347:00:------:--</t>
  </si>
  <si>
    <t>21:0272:000610</t>
  </si>
  <si>
    <t>21:0126:000516</t>
  </si>
  <si>
    <t>21:0126:000516:0001:0001:00</t>
  </si>
  <si>
    <t>104N  :779348:00:------:--</t>
  </si>
  <si>
    <t>21:0272:000611</t>
  </si>
  <si>
    <t>21:0126:000517</t>
  </si>
  <si>
    <t>21:0126:000517:0001:0001:00</t>
  </si>
  <si>
    <t>104N  :779349:00:------:--</t>
  </si>
  <si>
    <t>21:0272:000612</t>
  </si>
  <si>
    <t>21:0126:000518</t>
  </si>
  <si>
    <t>21:0126:000518:0001:0001:00</t>
  </si>
  <si>
    <t>104N  :779350:00:------:--</t>
  </si>
  <si>
    <t>21:0272:000613</t>
  </si>
  <si>
    <t>21:0126:000519</t>
  </si>
  <si>
    <t>21:0126:000519:0001:0001:00</t>
  </si>
  <si>
    <t>104N  :779351:00:------:--</t>
  </si>
  <si>
    <t>21:0272:000614</t>
  </si>
  <si>
    <t>21:0126:000520</t>
  </si>
  <si>
    <t>21:0126:000520:0001:0001:00</t>
  </si>
  <si>
    <t>104N  :779352:00:------:--</t>
  </si>
  <si>
    <t>21:0272:000615</t>
  </si>
  <si>
    <t>21:0126:000521</t>
  </si>
  <si>
    <t>21:0126:000521:0001:0001:00</t>
  </si>
  <si>
    <t>104N  :779353:00:------:--</t>
  </si>
  <si>
    <t>21:0272:000616</t>
  </si>
  <si>
    <t>21:0126:000522</t>
  </si>
  <si>
    <t>21:0126:000522:0001:0001:00</t>
  </si>
  <si>
    <t>104N  :779354:00:------:--</t>
  </si>
  <si>
    <t>21:0272:000617</t>
  </si>
  <si>
    <t>21:0126:000523</t>
  </si>
  <si>
    <t>21:0126:000523:0001:0001:00</t>
  </si>
  <si>
    <t>104N  :779355:00:------:--</t>
  </si>
  <si>
    <t>21:0272:000618</t>
  </si>
  <si>
    <t>21:0126:000524</t>
  </si>
  <si>
    <t>21:0126:000524:0001:0001:00</t>
  </si>
  <si>
    <t>104N  :779356:9D:------:--</t>
  </si>
  <si>
    <t>21:0272:000619</t>
  </si>
  <si>
    <t>104N  :779357:00:------:--</t>
  </si>
  <si>
    <t>21:0272:000620</t>
  </si>
  <si>
    <t>21:0126:000525:0001:0001:01</t>
  </si>
  <si>
    <t>104N  :779358:00:------:--</t>
  </si>
  <si>
    <t>21:0272:000621</t>
  </si>
  <si>
    <t>21:0126:000526</t>
  </si>
  <si>
    <t>21:0126:000526:0001:0001:00</t>
  </si>
  <si>
    <t>104N  :779359:00:------:--</t>
  </si>
  <si>
    <t>21:0272:000622</t>
  </si>
  <si>
    <t>21:0126:000527</t>
  </si>
  <si>
    <t>21:0126:000527:0001:0001:00</t>
  </si>
  <si>
    <t>104N  :779360:00:------:--</t>
  </si>
  <si>
    <t>21:0272:000623</t>
  </si>
  <si>
    <t>21:0126:000528</t>
  </si>
  <si>
    <t>21:0126:000528:0001:0001:00</t>
  </si>
  <si>
    <t>104N  :779361:80:779379:00</t>
  </si>
  <si>
    <t>21:0272:000624</t>
  </si>
  <si>
    <t>21:0126:000544</t>
  </si>
  <si>
    <t>21:0126:000544:0001:0001:02</t>
  </si>
  <si>
    <t>104N  :779362:00:------:--</t>
  </si>
  <si>
    <t>21:0272:000625</t>
  </si>
  <si>
    <t>21:0126:000529</t>
  </si>
  <si>
    <t>21:0126:000529:0001:0001:00</t>
  </si>
  <si>
    <t>104N  :779363:00:------:--</t>
  </si>
  <si>
    <t>21:0272:000626</t>
  </si>
  <si>
    <t>21:0126:000530</t>
  </si>
  <si>
    <t>21:0126:000530:0001:0001:00</t>
  </si>
  <si>
    <t>104N  :779364:9E:------:--</t>
  </si>
  <si>
    <t>21:0272:000627</t>
  </si>
  <si>
    <t>104N  :779365:00:------:--</t>
  </si>
  <si>
    <t>21:0272:000628</t>
  </si>
  <si>
    <t>21:0126:000531</t>
  </si>
  <si>
    <t>21:0126:000531:0001:0001:00</t>
  </si>
  <si>
    <t>104N  :779366:00:------:--</t>
  </si>
  <si>
    <t>21:0272:000629</t>
  </si>
  <si>
    <t>21:0126:000532</t>
  </si>
  <si>
    <t>21:0126:000532:0001:0001:00</t>
  </si>
  <si>
    <t>104N  :779367:00:------:--</t>
  </si>
  <si>
    <t>21:0272:000630</t>
  </si>
  <si>
    <t>21:0126:000533</t>
  </si>
  <si>
    <t>21:0126:000533:0001:0001:00</t>
  </si>
  <si>
    <t>104N  :779368:00:------:--</t>
  </si>
  <si>
    <t>21:0272:000631</t>
  </si>
  <si>
    <t>21:0126:000534</t>
  </si>
  <si>
    <t>21:0126:000534:0001:0001:00</t>
  </si>
  <si>
    <t>104N  :779369:10:------:--</t>
  </si>
  <si>
    <t>21:0272:000632</t>
  </si>
  <si>
    <t>21:0126:000535</t>
  </si>
  <si>
    <t>21:0126:000535:0001:0001:00</t>
  </si>
  <si>
    <t>104N  :779370:20:779369:10</t>
  </si>
  <si>
    <t>21:0272:000633</t>
  </si>
  <si>
    <t>21:0126:000535:0002:0001:00</t>
  </si>
  <si>
    <t>104N  :779371:00:------:--</t>
  </si>
  <si>
    <t>21:0272:000634</t>
  </si>
  <si>
    <t>21:0126:000536</t>
  </si>
  <si>
    <t>21:0126:000536:0001:0001:00</t>
  </si>
  <si>
    <t>104N  :779372:00:------:--</t>
  </si>
  <si>
    <t>21:0272:000635</t>
  </si>
  <si>
    <t>21:0126:000537</t>
  </si>
  <si>
    <t>21:0126:000537:0001:0001:00</t>
  </si>
  <si>
    <t>104N  :779373:00:------:--</t>
  </si>
  <si>
    <t>21:0272:000636</t>
  </si>
  <si>
    <t>21:0126:000538</t>
  </si>
  <si>
    <t>21:0126:000538:0001:0001:00</t>
  </si>
  <si>
    <t>104N  :779374:00:------:--</t>
  </si>
  <si>
    <t>21:0272:000637</t>
  </si>
  <si>
    <t>21:0126:000539</t>
  </si>
  <si>
    <t>21:0126:000539:0001:0001:00</t>
  </si>
  <si>
    <t>104N  :779375:00:------:--</t>
  </si>
  <si>
    <t>21:0272:000638</t>
  </si>
  <si>
    <t>21:0126:000540</t>
  </si>
  <si>
    <t>21:0126:000540:0001:0001:00</t>
  </si>
  <si>
    <t>104N  :779376:00:------:--</t>
  </si>
  <si>
    <t>21:0272:000639</t>
  </si>
  <si>
    <t>21:0126:000541</t>
  </si>
  <si>
    <t>21:0126:000541:0001:0001:00</t>
  </si>
  <si>
    <t>104N  :779377:00:------:--</t>
  </si>
  <si>
    <t>21:0272:000640</t>
  </si>
  <si>
    <t>21:0126:000542</t>
  </si>
  <si>
    <t>21:0126:000542:0001:0001:00</t>
  </si>
  <si>
    <t>104N  :779378:00:------:--</t>
  </si>
  <si>
    <t>21:0272:000641</t>
  </si>
  <si>
    <t>21:0126:000543</t>
  </si>
  <si>
    <t>21:0126:000543:0001:0001:00</t>
  </si>
  <si>
    <t>104N  :779379:00:------:--</t>
  </si>
  <si>
    <t>21:0272:000642</t>
  </si>
  <si>
    <t>21:0126:000544:0001:0001:01</t>
  </si>
  <si>
    <t>104N  :779380:00:------:--</t>
  </si>
  <si>
    <t>21:0272:000643</t>
  </si>
  <si>
    <t>21:0126:000545</t>
  </si>
  <si>
    <t>21:0126:000545:0001:0001:00</t>
  </si>
  <si>
    <t>104N  :779381:80:779393:00</t>
  </si>
  <si>
    <t>21:0272:000644</t>
  </si>
  <si>
    <t>21:0126:000555</t>
  </si>
  <si>
    <t>21:0126:000555:0001:0001:02</t>
  </si>
  <si>
    <t>104N  :779382:9D:------:--</t>
  </si>
  <si>
    <t>21:0272:000645</t>
  </si>
  <si>
    <t>104N  :779383:00:------:--</t>
  </si>
  <si>
    <t>21:0272:000646</t>
  </si>
  <si>
    <t>21:0126:000546</t>
  </si>
  <si>
    <t>21:0126:000546:0001:0001:00</t>
  </si>
  <si>
    <t>104N  :779384:00:------:--</t>
  </si>
  <si>
    <t>21:0272:000647</t>
  </si>
  <si>
    <t>21:0126:000547</t>
  </si>
  <si>
    <t>21:0126:000547:0001:0001:00</t>
  </si>
  <si>
    <t>104N  :779385:10:------:--</t>
  </si>
  <si>
    <t>21:0272:000648</t>
  </si>
  <si>
    <t>21:0126:000548</t>
  </si>
  <si>
    <t>21:0126:000548:0001:0001:00</t>
  </si>
  <si>
    <t>104N  :779386:20:779385:10</t>
  </si>
  <si>
    <t>21:0272:000649</t>
  </si>
  <si>
    <t>21:0126:000548:0002:0001:00</t>
  </si>
  <si>
    <t>104N  :779387:00:------:--</t>
  </si>
  <si>
    <t>21:0272:000650</t>
  </si>
  <si>
    <t>21:0126:000549</t>
  </si>
  <si>
    <t>21:0126:000549:0001:0001:00</t>
  </si>
  <si>
    <t>104N  :779388:00:------:--</t>
  </si>
  <si>
    <t>21:0272:000651</t>
  </si>
  <si>
    <t>21:0126:000550</t>
  </si>
  <si>
    <t>21:0126:000550:0001:0001:00</t>
  </si>
  <si>
    <t>104N  :779389:00:------:--</t>
  </si>
  <si>
    <t>21:0272:000652</t>
  </si>
  <si>
    <t>21:0126:000551</t>
  </si>
  <si>
    <t>21:0126:000551:0001:0001:00</t>
  </si>
  <si>
    <t>104N  :779390:00:------:--</t>
  </si>
  <si>
    <t>21:0272:000653</t>
  </si>
  <si>
    <t>21:0126:000552</t>
  </si>
  <si>
    <t>21:0126:000552:0001:0001:00</t>
  </si>
  <si>
    <t>104N  :779391:00:------:--</t>
  </si>
  <si>
    <t>21:0272:000654</t>
  </si>
  <si>
    <t>21:0126:000553</t>
  </si>
  <si>
    <t>21:0126:000553:0001:0001:00</t>
  </si>
  <si>
    <t>104N  :779392:00:------:--</t>
  </si>
  <si>
    <t>21:0272:000655</t>
  </si>
  <si>
    <t>21:0126:000554</t>
  </si>
  <si>
    <t>21:0126:000554:0001:0001:00</t>
  </si>
  <si>
    <t>104N  :779393:00:------:--</t>
  </si>
  <si>
    <t>21:0272:000656</t>
  </si>
  <si>
    <t>21:0126:000555:0001:0001:01</t>
  </si>
  <si>
    <t>104N  :779394:00:------:--</t>
  </si>
  <si>
    <t>21:0272:000657</t>
  </si>
  <si>
    <t>21:0126:000556</t>
  </si>
  <si>
    <t>21:0126:000556:0001:0001:00</t>
  </si>
  <si>
    <t>104N  :779395:00:------:--</t>
  </si>
  <si>
    <t>21:0272:000658</t>
  </si>
  <si>
    <t>21:0126:000557</t>
  </si>
  <si>
    <t>21:0126:000557:0001:0001:00</t>
  </si>
  <si>
    <t>104N  :779396:00:------:--</t>
  </si>
  <si>
    <t>21:0272:000659</t>
  </si>
  <si>
    <t>21:0126:000558</t>
  </si>
  <si>
    <t>21:0126:000558:0001:0001:00</t>
  </si>
  <si>
    <t>104N  :779397:00:------:--</t>
  </si>
  <si>
    <t>21:0272:000660</t>
  </si>
  <si>
    <t>21:0126:000559</t>
  </si>
  <si>
    <t>21:0126:000559:0001:0001:00</t>
  </si>
  <si>
    <t>104N  :779398:00:------:--</t>
  </si>
  <si>
    <t>21:0272:000661</t>
  </si>
  <si>
    <t>21:0126:000560</t>
  </si>
  <si>
    <t>21:0126:000560:0001:0001:00</t>
  </si>
  <si>
    <t>104N  :779399:00:------:--</t>
  </si>
  <si>
    <t>21:0272:000662</t>
  </si>
  <si>
    <t>21:0126:000561</t>
  </si>
  <si>
    <t>21:0126:000561:0001:0001:00</t>
  </si>
  <si>
    <t>104N  :779400:00:------:--</t>
  </si>
  <si>
    <t>21:0272:000663</t>
  </si>
  <si>
    <t>21:0126:000562</t>
  </si>
  <si>
    <t>21:0126:000562:0001:0001:00</t>
  </si>
  <si>
    <t>104N  :779401:80:779405:00</t>
  </si>
  <si>
    <t>21:0272:000664</t>
  </si>
  <si>
    <t>21:0126:000565</t>
  </si>
  <si>
    <t>21:0126:000565:0001:0001:02</t>
  </si>
  <si>
    <t>104N  :779402:00:------:--</t>
  </si>
  <si>
    <t>21:0272:000665</t>
  </si>
  <si>
    <t>21:0126:000563</t>
  </si>
  <si>
    <t>21:0126:000563:0001:0001:00</t>
  </si>
  <si>
    <t>104N  :779403:9D:------:--</t>
  </si>
  <si>
    <t>21:0272:000666</t>
  </si>
  <si>
    <t>104N  :779404:00:------:--</t>
  </si>
  <si>
    <t>21:0272:000667</t>
  </si>
  <si>
    <t>21:0126:000564</t>
  </si>
  <si>
    <t>21:0126:000564:0001:0001:00</t>
  </si>
  <si>
    <t>104N  :779405:00:------:--</t>
  </si>
  <si>
    <t>21:0272:000668</t>
  </si>
  <si>
    <t>21:0126:000565:0001:0001:01</t>
  </si>
  <si>
    <t>104N  :779406:10:------:--</t>
  </si>
  <si>
    <t>21:0272:000669</t>
  </si>
  <si>
    <t>21:0126:000566</t>
  </si>
  <si>
    <t>21:0126:000566:0001:0001:00</t>
  </si>
  <si>
    <t>104N  :779407:20:779406:10</t>
  </si>
  <si>
    <t>21:0272:000670</t>
  </si>
  <si>
    <t>21:0126:000566:0002:0001:00</t>
  </si>
  <si>
    <t>104N  :779408:00:------:--</t>
  </si>
  <si>
    <t>21:0272:000671</t>
  </si>
  <si>
    <t>21:0126:000567</t>
  </si>
  <si>
    <t>21:0126:000567:0001:0001:00</t>
  </si>
  <si>
    <t>104N  :779409:00:------:--</t>
  </si>
  <si>
    <t>21:0272:000672</t>
  </si>
  <si>
    <t>21:0126:000568</t>
  </si>
  <si>
    <t>21:0126:000568:0001:0001:00</t>
  </si>
  <si>
    <t>104N  :779410:00:------:--</t>
  </si>
  <si>
    <t>21:0272:000673</t>
  </si>
  <si>
    <t>21:0126:000569</t>
  </si>
  <si>
    <t>21:0126:000569:0001:0001:00</t>
  </si>
  <si>
    <t>104N  :779411:00:------:--</t>
  </si>
  <si>
    <t>21:0272:000674</t>
  </si>
  <si>
    <t>21:0126:000570</t>
  </si>
  <si>
    <t>21:0126:000570:0001:0001:00</t>
  </si>
  <si>
    <t>104N  :779412:00:------:--</t>
  </si>
  <si>
    <t>21:0272:000675</t>
  </si>
  <si>
    <t>21:0126:000571</t>
  </si>
  <si>
    <t>21:0126:000571:0001:0001:00</t>
  </si>
  <si>
    <t>104N  :779413:00:------:--</t>
  </si>
  <si>
    <t>21:0272:000676</t>
  </si>
  <si>
    <t>21:0126:000572</t>
  </si>
  <si>
    <t>21:0126:000572:0001:0001:00</t>
  </si>
  <si>
    <t>104N  :779414:00:------:--</t>
  </si>
  <si>
    <t>21:0272:000677</t>
  </si>
  <si>
    <t>21:0126:000573</t>
  </si>
  <si>
    <t>21:0126:000573:0001:0001:00</t>
  </si>
  <si>
    <t>104N  :779415:00:------:--</t>
  </si>
  <si>
    <t>21:0272:000678</t>
  </si>
  <si>
    <t>21:0126:000574</t>
  </si>
  <si>
    <t>21:0126:000574:0001:0001:00</t>
  </si>
  <si>
    <t>104N  :779416:00:------:--</t>
  </si>
  <si>
    <t>21:0272:000679</t>
  </si>
  <si>
    <t>21:0126:000575</t>
  </si>
  <si>
    <t>21:0126:000575:0001:0001:00</t>
  </si>
  <si>
    <t>104N  :779417:00:------:--</t>
  </si>
  <si>
    <t>21:0272:000680</t>
  </si>
  <si>
    <t>21:0126:000576</t>
  </si>
  <si>
    <t>21:0126:000576:0001:0001:00</t>
  </si>
  <si>
    <t>104N  :779418:00:------:--</t>
  </si>
  <si>
    <t>21:0272:000681</t>
  </si>
  <si>
    <t>21:0126:000577</t>
  </si>
  <si>
    <t>21:0126:000577:0001:0001:00</t>
  </si>
  <si>
    <t>104N  :779419:00:------:--</t>
  </si>
  <si>
    <t>21:0272:000682</t>
  </si>
  <si>
    <t>21:0126:000578</t>
  </si>
  <si>
    <t>21:0126:000578:0001:0001:00</t>
  </si>
  <si>
    <t>104N  :779420:00:------:--</t>
  </si>
  <si>
    <t>21:0272:000683</t>
  </si>
  <si>
    <t>21:0126:000579</t>
  </si>
  <si>
    <t>21:0126:000579:0001:0001:00</t>
  </si>
  <si>
    <t>104N  :779421:80:779422:00</t>
  </si>
  <si>
    <t>21:0272:000684</t>
  </si>
  <si>
    <t>21:0126:000580</t>
  </si>
  <si>
    <t>21:0126:000580:0001:0001:02</t>
  </si>
  <si>
    <t>104N  :779422:00:------:--</t>
  </si>
  <si>
    <t>21:0272:000685</t>
  </si>
  <si>
    <t>21:0126:000580:0001:0001:01</t>
  </si>
  <si>
    <t>104N  :779423:00:------:--</t>
  </si>
  <si>
    <t>21:0272:000686</t>
  </si>
  <si>
    <t>21:0126:000581</t>
  </si>
  <si>
    <t>21:0126:000581:0001:0001:00</t>
  </si>
  <si>
    <t>104N  :779424:00:------:--</t>
  </si>
  <si>
    <t>21:0272:000687</t>
  </si>
  <si>
    <t>21:0126:000582</t>
  </si>
  <si>
    <t>21:0126:000582:0001:0001:00</t>
  </si>
  <si>
    <t>104N  :779425:00:------:--</t>
  </si>
  <si>
    <t>21:0272:000688</t>
  </si>
  <si>
    <t>21:0126:000583</t>
  </si>
  <si>
    <t>21:0126:000583:0001:0001:00</t>
  </si>
  <si>
    <t>104N  :779426:9E:------:--</t>
  </si>
  <si>
    <t>21:0272:000689</t>
  </si>
  <si>
    <t>104N  :779427:00:------:--</t>
  </si>
  <si>
    <t>21:0272:000690</t>
  </si>
  <si>
    <t>21:0126:000584</t>
  </si>
  <si>
    <t>21:0126:000584:0001:0001:00</t>
  </si>
  <si>
    <t>104N  :779428:00:------:--</t>
  </si>
  <si>
    <t>21:0272:000691</t>
  </si>
  <si>
    <t>21:0126:000585</t>
  </si>
  <si>
    <t>21:0126:000585:0001:0001:00</t>
  </si>
  <si>
    <t>104N  :779429:00:------:--</t>
  </si>
  <si>
    <t>21:0272:000692</t>
  </si>
  <si>
    <t>21:0126:000586</t>
  </si>
  <si>
    <t>21:0126:000586:0001:0001:00</t>
  </si>
  <si>
    <t>104N  :779430:00:------:--</t>
  </si>
  <si>
    <t>21:0272:000693</t>
  </si>
  <si>
    <t>21:0126:000587</t>
  </si>
  <si>
    <t>21:0126:000587:0001:0001:00</t>
  </si>
  <si>
    <t>104N  :779431:00:------:--</t>
  </si>
  <si>
    <t>21:0272:000694</t>
  </si>
  <si>
    <t>21:0126:000588</t>
  </si>
  <si>
    <t>21:0126:000588:0001:0001:00</t>
  </si>
  <si>
    <t>104N  :779432:00:------:--</t>
  </si>
  <si>
    <t>21:0272:000695</t>
  </si>
  <si>
    <t>21:0126:000589</t>
  </si>
  <si>
    <t>21:0126:000589:0001:0001:00</t>
  </si>
  <si>
    <t>104N  :779433:00:------:--</t>
  </si>
  <si>
    <t>21:0272:000696</t>
  </si>
  <si>
    <t>21:0126:000590</t>
  </si>
  <si>
    <t>21:0126:000590:0001:0001:00</t>
  </si>
  <si>
    <t>104N  :779434:00:------:--</t>
  </si>
  <si>
    <t>21:0272:000697</t>
  </si>
  <si>
    <t>21:0126:000591</t>
  </si>
  <si>
    <t>21:0126:000591:0001:0001:00</t>
  </si>
  <si>
    <t>104N  :779435:00:------:--</t>
  </si>
  <si>
    <t>21:0272:000698</t>
  </si>
  <si>
    <t>21:0126:000592</t>
  </si>
  <si>
    <t>21:0126:000592:0001:0001:00</t>
  </si>
  <si>
    <t>104N  :779436:00:------:--</t>
  </si>
  <si>
    <t>21:0272:000699</t>
  </si>
  <si>
    <t>21:0126:000593</t>
  </si>
  <si>
    <t>21:0126:000593:0001:0001:00</t>
  </si>
  <si>
    <t>104N  :779437:00:------:--</t>
  </si>
  <si>
    <t>21:0272:000700</t>
  </si>
  <si>
    <t>21:0402:000002</t>
  </si>
  <si>
    <t>21:0402:000002:0001:0001:00</t>
  </si>
  <si>
    <t>104N  :779438:00:------:--</t>
  </si>
  <si>
    <t>21:0272:000701</t>
  </si>
  <si>
    <t>21:0126:000594</t>
  </si>
  <si>
    <t>21:0126:000594:0001:0001:00</t>
  </si>
  <si>
    <t>104N  :779439:00:------:--</t>
  </si>
  <si>
    <t>21:0272:000702</t>
  </si>
  <si>
    <t>21:0126:000595</t>
  </si>
  <si>
    <t>21:0126:000595:0001:0001:00</t>
  </si>
  <si>
    <t>104N  :779440:00:------:--</t>
  </si>
  <si>
    <t>21:0272:000703</t>
  </si>
  <si>
    <t>21:0402:000003</t>
  </si>
  <si>
    <t>21:0402:000003:0001:0001:00</t>
  </si>
  <si>
    <t>104N  :779441:80:779453:00</t>
  </si>
  <si>
    <t>21:0272:000704</t>
  </si>
  <si>
    <t>21:0402:000008</t>
  </si>
  <si>
    <t>21:0402:000008:0001:0001:02</t>
  </si>
  <si>
    <t>104N  :779442:00:------:--</t>
  </si>
  <si>
    <t>21:0272:000705</t>
  </si>
  <si>
    <t>21:0402:000004</t>
  </si>
  <si>
    <t>21:0402:000004:0001:0001:00</t>
  </si>
  <si>
    <t>104N  :779443:00:------:--</t>
  </si>
  <si>
    <t>21:0272:000706</t>
  </si>
  <si>
    <t>21:0126:000596</t>
  </si>
  <si>
    <t>21:0126:000596:0001:0001:00</t>
  </si>
  <si>
    <t>104N  :779444:10:------:--</t>
  </si>
  <si>
    <t>21:0272:000707</t>
  </si>
  <si>
    <t>21:0402:000005</t>
  </si>
  <si>
    <t>21:0402:000005:0001:0001:00</t>
  </si>
  <si>
    <t>104N  :779445:20:779444:10</t>
  </si>
  <si>
    <t>21:0272:000708</t>
  </si>
  <si>
    <t>21:0402:000005:0002:0001:00</t>
  </si>
  <si>
    <t>104N  :779446:00:------:--</t>
  </si>
  <si>
    <t>21:0272:000709</t>
  </si>
  <si>
    <t>21:0126:000597</t>
  </si>
  <si>
    <t>21:0126:000597:0001:0001:00</t>
  </si>
  <si>
    <t>104N  :779447:00:------:--</t>
  </si>
  <si>
    <t>21:0272:000710</t>
  </si>
  <si>
    <t>21:0126:000598</t>
  </si>
  <si>
    <t>21:0126:000598:0001:0001:00</t>
  </si>
  <si>
    <t>104N  :779448:00:------:--</t>
  </si>
  <si>
    <t>21:0272:000711</t>
  </si>
  <si>
    <t>21:0126:000599</t>
  </si>
  <si>
    <t>21:0126:000599:0001:0001:00</t>
  </si>
  <si>
    <t>104N  :779449:00:------:--</t>
  </si>
  <si>
    <t>21:0272:000712</t>
  </si>
  <si>
    <t>21:0402:000006</t>
  </si>
  <si>
    <t>21:0402:000006:0001:0001:00</t>
  </si>
  <si>
    <t>104N  :779450:00:------:--</t>
  </si>
  <si>
    <t>21:0272:000713</t>
  </si>
  <si>
    <t>21:0126:000600</t>
  </si>
  <si>
    <t>21:0126:000600:0001:0001:00</t>
  </si>
  <si>
    <t>104N  :779451:00:------:--</t>
  </si>
  <si>
    <t>21:0272:000714</t>
  </si>
  <si>
    <t>21:0402:000007</t>
  </si>
  <si>
    <t>21:0402:000007:0001:0001:00</t>
  </si>
  <si>
    <t>104N  :779452:91:------:--</t>
  </si>
  <si>
    <t>21:0272:000715</t>
  </si>
  <si>
    <t>104N  :779453:00:------:--</t>
  </si>
  <si>
    <t>21:0272:000716</t>
  </si>
  <si>
    <t>21:0402:000008:0001:0001:01</t>
  </si>
  <si>
    <t>104N  :779454:00:------:--</t>
  </si>
  <si>
    <t>21:0272:000717</t>
  </si>
  <si>
    <t>21:0402:000009</t>
  </si>
  <si>
    <t>21:0402:000009:0001:0001:00</t>
  </si>
  <si>
    <t>104N  :779455:00:------:--</t>
  </si>
  <si>
    <t>21:0272:000718</t>
  </si>
  <si>
    <t>21:0402:000010</t>
  </si>
  <si>
    <t>21:0402:000010:0001:0001:00</t>
  </si>
  <si>
    <t>104N  :779456:00:------:--</t>
  </si>
  <si>
    <t>21:0272:000719</t>
  </si>
  <si>
    <t>21:0126:000601</t>
  </si>
  <si>
    <t>21:0126:000601:0001:0001:00</t>
  </si>
  <si>
    <t>104N  :779457:00:------:--</t>
  </si>
  <si>
    <t>21:0272:000720</t>
  </si>
  <si>
    <t>21:0126:000602</t>
  </si>
  <si>
    <t>21:0126:000602:0001:0001:00</t>
  </si>
  <si>
    <t>104N  :779458:00:------:--</t>
  </si>
  <si>
    <t>21:0272:000721</t>
  </si>
  <si>
    <t>21:0126:000603</t>
  </si>
  <si>
    <t>21:0126:000603:0001:0001:00</t>
  </si>
  <si>
    <t>104N  :779459:00:------:--</t>
  </si>
  <si>
    <t>21:0272:000722</t>
  </si>
  <si>
    <t>21:0402:000011</t>
  </si>
  <si>
    <t>21:0402:000011:0001:0001:00</t>
  </si>
  <si>
    <t>104N  :779460:00:------:--</t>
  </si>
  <si>
    <t>21:0272:000723</t>
  </si>
  <si>
    <t>21:0126:000604</t>
  </si>
  <si>
    <t>21:0126:000604:0001:0001:00</t>
  </si>
  <si>
    <t>104N  :779461:80:779477:00</t>
  </si>
  <si>
    <t>21:0272:000724</t>
  </si>
  <si>
    <t>21:0402:000024</t>
  </si>
  <si>
    <t>21:0402:000024:0001:0001:02</t>
  </si>
  <si>
    <t>104N  :779462:00:------:--</t>
  </si>
  <si>
    <t>21:0272:000725</t>
  </si>
  <si>
    <t>21:0402:000012</t>
  </si>
  <si>
    <t>21:0402:000012:0001:0001:00</t>
  </si>
  <si>
    <t>104N  :779463:00:------:--</t>
  </si>
  <si>
    <t>21:0272:000726</t>
  </si>
  <si>
    <t>21:0402:000013</t>
  </si>
  <si>
    <t>21:0402:000013:0001:0001:00</t>
  </si>
  <si>
    <t>104N  :779464:00:------:--</t>
  </si>
  <si>
    <t>21:0272:000727</t>
  </si>
  <si>
    <t>21:0402:000014</t>
  </si>
  <si>
    <t>21:0402:000014:0001:0001:00</t>
  </si>
  <si>
    <t>104N  :779465:00:------:--</t>
  </si>
  <si>
    <t>21:0272:000728</t>
  </si>
  <si>
    <t>21:0402:000015</t>
  </si>
  <si>
    <t>21:0402:000015:0001:0001:00</t>
  </si>
  <si>
    <t>104N  :779466:00:------:--</t>
  </si>
  <si>
    <t>21:0272:000729</t>
  </si>
  <si>
    <t>21:0402:000016</t>
  </si>
  <si>
    <t>21:0402:000016:0001:0001:00</t>
  </si>
  <si>
    <t>104N  :779467:00:------:--</t>
  </si>
  <si>
    <t>21:0272:000730</t>
  </si>
  <si>
    <t>21:0402:000017</t>
  </si>
  <si>
    <t>21:0402:000017:0001:0001:00</t>
  </si>
  <si>
    <t>104N  :779468:00:------:--</t>
  </si>
  <si>
    <t>21:0272:000731</t>
  </si>
  <si>
    <t>21:0402:000018</t>
  </si>
  <si>
    <t>21:0402:000018:0001:0001:00</t>
  </si>
  <si>
    <t>104N  :779469:00:------:--</t>
  </si>
  <si>
    <t>21:0272:000732</t>
  </si>
  <si>
    <t>21:0402:000019</t>
  </si>
  <si>
    <t>21:0402:000019:0001:0001:00</t>
  </si>
  <si>
    <t>104N  :779470:00:------:--</t>
  </si>
  <si>
    <t>21:0272:000733</t>
  </si>
  <si>
    <t>21:0126:000605</t>
  </si>
  <si>
    <t>21:0126:000605:0001:0001:00</t>
  </si>
  <si>
    <t>104N  :779471:10:------:--</t>
  </si>
  <si>
    <t>21:0272:000734</t>
  </si>
  <si>
    <t>21:0402:000020</t>
  </si>
  <si>
    <t>21:0402:000020:0001:0001:00</t>
  </si>
  <si>
    <t>104N  :779472:9D:------:--</t>
  </si>
  <si>
    <t>21:0272:000735</t>
  </si>
  <si>
    <t>104N  :779473:20:779471:10</t>
  </si>
  <si>
    <t>21:0272:000736</t>
  </si>
  <si>
    <t>21:0402:000020:0002:0001:00</t>
  </si>
  <si>
    <t>104N  :779474:00:------:--</t>
  </si>
  <si>
    <t>21:0272:000737</t>
  </si>
  <si>
    <t>21:0402:000021</t>
  </si>
  <si>
    <t>21:0402:000021:0001:0001:00</t>
  </si>
  <si>
    <t>104N  :779475:00:------:--</t>
  </si>
  <si>
    <t>21:0272:000738</t>
  </si>
  <si>
    <t>21:0402:000022</t>
  </si>
  <si>
    <t>21:0402:000022:0001:0001:00</t>
  </si>
  <si>
    <t>104N  :779476:00:------:--</t>
  </si>
  <si>
    <t>21:0272:000739</t>
  </si>
  <si>
    <t>21:0402:000023</t>
  </si>
  <si>
    <t>21:0402:000023:0001:0001:00</t>
  </si>
  <si>
    <t>104N  :779477:00:------:--</t>
  </si>
  <si>
    <t>21:0272:000740</t>
  </si>
  <si>
    <t>21:0402:000024:0001:0001:01</t>
  </si>
  <si>
    <t>104N  :779478:00:------:--</t>
  </si>
  <si>
    <t>21:0272:000741</t>
  </si>
  <si>
    <t>21:0402:000025</t>
  </si>
  <si>
    <t>21:0402:000025:0001:0001:00</t>
  </si>
  <si>
    <t>104N  :779479:00:------:--</t>
  </si>
  <si>
    <t>21:0272:000742</t>
  </si>
  <si>
    <t>21:0402:000026</t>
  </si>
  <si>
    <t>21:0402:000026:0001:0001:00</t>
  </si>
  <si>
    <t>104N  :779480:00:------:--</t>
  </si>
  <si>
    <t>21:0272:000743</t>
  </si>
  <si>
    <t>21:0402:000027</t>
  </si>
  <si>
    <t>21:0402:000027:0001:0001:00</t>
  </si>
  <si>
    <t>104N  :779481:80:779497:00</t>
  </si>
  <si>
    <t>21:0272:000744</t>
  </si>
  <si>
    <t>21:0126:000619</t>
  </si>
  <si>
    <t>21:0126:000619:0001:0001:02</t>
  </si>
  <si>
    <t>104N  :779482:00:------:--</t>
  </si>
  <si>
    <t>21:0272:000745</t>
  </si>
  <si>
    <t>21:0126:000606</t>
  </si>
  <si>
    <t>21:0126:000606:0001:0001:00</t>
  </si>
  <si>
    <t>104N  :779483:00:------:--</t>
  </si>
  <si>
    <t>21:0272:000746</t>
  </si>
  <si>
    <t>21:0126:000607</t>
  </si>
  <si>
    <t>21:0126:000607:0001:0001:00</t>
  </si>
  <si>
    <t>104N  :779484:00:------:--</t>
  </si>
  <si>
    <t>21:0272:000747</t>
  </si>
  <si>
    <t>21:0126:000608</t>
  </si>
  <si>
    <t>21:0126:000608:0001:0001:00</t>
  </si>
  <si>
    <t>104N  :779485:00:------:--</t>
  </si>
  <si>
    <t>21:0272:000748</t>
  </si>
  <si>
    <t>21:0126:000609</t>
  </si>
  <si>
    <t>21:0126:000609:0001:0001:00</t>
  </si>
  <si>
    <t>104N  :779486:10:------:--</t>
  </si>
  <si>
    <t>21:0272:000749</t>
  </si>
  <si>
    <t>21:0126:000610</t>
  </si>
  <si>
    <t>21:0126:000610:0001:0001:00</t>
  </si>
  <si>
    <t>104N  :779487:20:779486:10</t>
  </si>
  <si>
    <t>21:0272:000750</t>
  </si>
  <si>
    <t>21:0126:000610:0002:0001:00</t>
  </si>
  <si>
    <t>104N  :779488:91:------:--</t>
  </si>
  <si>
    <t>21:0272:000751</t>
  </si>
  <si>
    <t>104N  :779489:00:------:--</t>
  </si>
  <si>
    <t>21:0272:000752</t>
  </si>
  <si>
    <t>21:0126:000611</t>
  </si>
  <si>
    <t>21:0126:000611:0001:0001:00</t>
  </si>
  <si>
    <t>104N  :779490:00:------:--</t>
  </si>
  <si>
    <t>21:0272:000753</t>
  </si>
  <si>
    <t>21:0126:000612</t>
  </si>
  <si>
    <t>21:0126:000612:0001:0001:00</t>
  </si>
  <si>
    <t>104N  :779491:00:------:--</t>
  </si>
  <si>
    <t>21:0272:000754</t>
  </si>
  <si>
    <t>21:0126:000613</t>
  </si>
  <si>
    <t>21:0126:000613:0001:0001:00</t>
  </si>
  <si>
    <t>104N  :779492:00:------:--</t>
  </si>
  <si>
    <t>21:0272:000755</t>
  </si>
  <si>
    <t>21:0126:000614</t>
  </si>
  <si>
    <t>21:0126:000614:0001:0001:00</t>
  </si>
  <si>
    <t>104N  :779493:00:------:--</t>
  </si>
  <si>
    <t>21:0272:000756</t>
  </si>
  <si>
    <t>21:0126:000615</t>
  </si>
  <si>
    <t>21:0126:000615:0001:0001:00</t>
  </si>
  <si>
    <t>104N  :779494:00:------:--</t>
  </si>
  <si>
    <t>21:0272:000757</t>
  </si>
  <si>
    <t>21:0126:000616</t>
  </si>
  <si>
    <t>21:0126:000616:0001:0001:00</t>
  </si>
  <si>
    <t>104N  :779495:00:------:--</t>
  </si>
  <si>
    <t>21:0272:000758</t>
  </si>
  <si>
    <t>21:0126:000617</t>
  </si>
  <si>
    <t>21:0126:000617:0001:0001:00</t>
  </si>
  <si>
    <t>104N  :779496:00:------:--</t>
  </si>
  <si>
    <t>21:0272:000759</t>
  </si>
  <si>
    <t>21:0126:000618</t>
  </si>
  <si>
    <t>21:0126:000618:0001:0001:00</t>
  </si>
  <si>
    <t>104N  :779497:00:------:--</t>
  </si>
  <si>
    <t>21:0272:000760</t>
  </si>
  <si>
    <t>21:0126:000619:0001:0001:01</t>
  </si>
  <si>
    <t>104N  :779498:00:------:--</t>
  </si>
  <si>
    <t>21:0272:000761</t>
  </si>
  <si>
    <t>21:0126:000620</t>
  </si>
  <si>
    <t>21:0126:000620:0001:0001:00</t>
  </si>
  <si>
    <t>104N  :779499:00:------:--</t>
  </si>
  <si>
    <t>21:0272:000762</t>
  </si>
  <si>
    <t>21:0126:000621</t>
  </si>
  <si>
    <t>21:0126:000621:0001:0001:00</t>
  </si>
  <si>
    <t>104N  :779500:00:------:--</t>
  </si>
  <si>
    <t>21:0272:000763</t>
  </si>
  <si>
    <t>21:0126:000622</t>
  </si>
  <si>
    <t>21:0126:000622:0001:0001:00</t>
  </si>
  <si>
    <t>104N  :779501:80:779515:00</t>
  </si>
  <si>
    <t>21:0272:000764</t>
  </si>
  <si>
    <t>21:0126:000634</t>
  </si>
  <si>
    <t>21:0126:000634:0001:0001:02</t>
  </si>
  <si>
    <t>104N  :779502:91:------:--</t>
  </si>
  <si>
    <t>21:0272:000765</t>
  </si>
  <si>
    <t>104N  :779503:00:------:--</t>
  </si>
  <si>
    <t>21:0272:000766</t>
  </si>
  <si>
    <t>21:0126:000623</t>
  </si>
  <si>
    <t>21:0126:000623:0001:0001:00</t>
  </si>
  <si>
    <t>104N  :779504:00:------:--</t>
  </si>
  <si>
    <t>21:0272:000767</t>
  </si>
  <si>
    <t>21:0126:000624</t>
  </si>
  <si>
    <t>21:0126:000624:0001:0001:00</t>
  </si>
  <si>
    <t>104N  :779505:00:------:--</t>
  </si>
  <si>
    <t>21:0272:000768</t>
  </si>
  <si>
    <t>21:0126:000625</t>
  </si>
  <si>
    <t>21:0126:000625:0001:0001:00</t>
  </si>
  <si>
    <t>104N  :779506:00:------:--</t>
  </si>
  <si>
    <t>21:0272:000769</t>
  </si>
  <si>
    <t>21:0126:000626</t>
  </si>
  <si>
    <t>21:0126:000626:0001:0001:00</t>
  </si>
  <si>
    <t>104N  :779507:10:------:--</t>
  </si>
  <si>
    <t>21:0272:000770</t>
  </si>
  <si>
    <t>21:0126:000627</t>
  </si>
  <si>
    <t>21:0126:000627:0001:0001:00</t>
  </si>
  <si>
    <t>104N  :779508:20:779507:10</t>
  </si>
  <si>
    <t>21:0272:000771</t>
  </si>
  <si>
    <t>21:0126:000627:0002:0001:00</t>
  </si>
  <si>
    <t>104N  :779509:00:------:--</t>
  </si>
  <si>
    <t>21:0272:000772</t>
  </si>
  <si>
    <t>21:0126:000628</t>
  </si>
  <si>
    <t>21:0126:000628:0001:0001:00</t>
  </si>
  <si>
    <t>104N  :779510:00:------:--</t>
  </si>
  <si>
    <t>21:0272:000773</t>
  </si>
  <si>
    <t>21:0126:000629</t>
  </si>
  <si>
    <t>21:0126:000629:0001:0001:00</t>
  </si>
  <si>
    <t>104N  :779511:00:------:--</t>
  </si>
  <si>
    <t>21:0272:000774</t>
  </si>
  <si>
    <t>21:0126:000630</t>
  </si>
  <si>
    <t>21:0126:000630:0001:0001:00</t>
  </si>
  <si>
    <t>104N  :779512:00:------:--</t>
  </si>
  <si>
    <t>21:0272:000775</t>
  </si>
  <si>
    <t>21:0126:000631</t>
  </si>
  <si>
    <t>21:0126:000631:0001:0001:00</t>
  </si>
  <si>
    <t>104N  :779513:00:------:--</t>
  </si>
  <si>
    <t>21:0272:000776</t>
  </si>
  <si>
    <t>21:0126:000632</t>
  </si>
  <si>
    <t>21:0126:000632:0001:0001:00</t>
  </si>
  <si>
    <t>104N  :779514:00:------:--</t>
  </si>
  <si>
    <t>21:0272:000777</t>
  </si>
  <si>
    <t>21:0126:000633</t>
  </si>
  <si>
    <t>21:0126:000633:0001:0001:00</t>
  </si>
  <si>
    <t>104N  :779515:00:------:--</t>
  </si>
  <si>
    <t>21:0272:000778</t>
  </si>
  <si>
    <t>21:0126:000634:0001:0001:01</t>
  </si>
  <si>
    <t>104N  :779516:00:------:--</t>
  </si>
  <si>
    <t>21:0272:000779</t>
  </si>
  <si>
    <t>21:0126:000635</t>
  </si>
  <si>
    <t>21:0126:000635:0001:0001:00</t>
  </si>
  <si>
    <t>104N  :779517:00:------:--</t>
  </si>
  <si>
    <t>21:0272:000780</t>
  </si>
  <si>
    <t>21:0126:000636</t>
  </si>
  <si>
    <t>21:0126:000636:0001:0001:00</t>
  </si>
  <si>
    <t>104N  :779518:00:------:--</t>
  </si>
  <si>
    <t>21:0272:000781</t>
  </si>
  <si>
    <t>21:0126:000637</t>
  </si>
  <si>
    <t>21:0126:000637:0001:0001:00</t>
  </si>
  <si>
    <t>104N  :779519:00:------:--</t>
  </si>
  <si>
    <t>21:0272:000782</t>
  </si>
  <si>
    <t>21:0126:000638</t>
  </si>
  <si>
    <t>21:0126:000638:0001:0001:00</t>
  </si>
  <si>
    <t>104N  :779520:00:------:--</t>
  </si>
  <si>
    <t>21:0272:000783</t>
  </si>
  <si>
    <t>21:0126:000639</t>
  </si>
  <si>
    <t>21:0126:000639:0001:0001:00</t>
  </si>
  <si>
    <t>104N  :779521:80:779523:00</t>
  </si>
  <si>
    <t>21:0272:000784</t>
  </si>
  <si>
    <t>21:0126:000641</t>
  </si>
  <si>
    <t>21:0126:000641:0001:0001:02</t>
  </si>
  <si>
    <t>104N  :779522:00:------:--</t>
  </si>
  <si>
    <t>21:0272:000785</t>
  </si>
  <si>
    <t>21:0126:000640</t>
  </si>
  <si>
    <t>21:0126:000640:0001:0001:00</t>
  </si>
  <si>
    <t>104N  :779523:00:------:--</t>
  </si>
  <si>
    <t>21:0272:000786</t>
  </si>
  <si>
    <t>21:0126:000641:0001:0001:01</t>
  </si>
  <si>
    <t>104N  :779524:10:------:--</t>
  </si>
  <si>
    <t>21:0272:000787</t>
  </si>
  <si>
    <t>21:0126:000642</t>
  </si>
  <si>
    <t>21:0126:000642:0001:0001:00</t>
  </si>
  <si>
    <t>104N  :779525:20:779524:10</t>
  </si>
  <si>
    <t>21:0272:000788</t>
  </si>
  <si>
    <t>21:0126:000642:0002:0001:00</t>
  </si>
  <si>
    <t>104N  :779526:00:------:--</t>
  </si>
  <si>
    <t>21:0272:000789</t>
  </si>
  <si>
    <t>21:0126:000643</t>
  </si>
  <si>
    <t>21:0126:000643:0001:0001:00</t>
  </si>
  <si>
    <t>104N  :779527:00:------:--</t>
  </si>
  <si>
    <t>21:0272:000790</t>
  </si>
  <si>
    <t>21:0126:000644</t>
  </si>
  <si>
    <t>21:0126:000644:0001:0001:00</t>
  </si>
  <si>
    <t>104N  :779528:00:------:--</t>
  </si>
  <si>
    <t>21:0272:000791</t>
  </si>
  <si>
    <t>21:0126:000645</t>
  </si>
  <si>
    <t>21:0126:000645:0001:0001:00</t>
  </si>
  <si>
    <t>104N  :779529:00:------:--</t>
  </si>
  <si>
    <t>21:0272:000792</t>
  </si>
  <si>
    <t>21:0126:000646</t>
  </si>
  <si>
    <t>21:0126:000646:0001:0001:00</t>
  </si>
  <si>
    <t>104N  :779530:00:------:--</t>
  </si>
  <si>
    <t>21:0272:000793</t>
  </si>
  <si>
    <t>21:0126:000647</t>
  </si>
  <si>
    <t>21:0126:000647:0001:0001:00</t>
  </si>
  <si>
    <t>104N  :779531:00:------:--</t>
  </si>
  <si>
    <t>21:0272:000794</t>
  </si>
  <si>
    <t>21:0126:000648</t>
  </si>
  <si>
    <t>21:0126:000648:0001:0001:00</t>
  </si>
  <si>
    <t>104N  :779532:00:------:--</t>
  </si>
  <si>
    <t>21:0272:000795</t>
  </si>
  <si>
    <t>21:0126:000649</t>
  </si>
  <si>
    <t>21:0126:000649:0001:0001:00</t>
  </si>
  <si>
    <t>104N  :779533:9E:------:--</t>
  </si>
  <si>
    <t>21:0272:000796</t>
  </si>
  <si>
    <t>104N  :779534:00:------:--</t>
  </si>
  <si>
    <t>21:0272:000797</t>
  </si>
  <si>
    <t>21:0126:000650</t>
  </si>
  <si>
    <t>21:0126:000650:0001:0001:00</t>
  </si>
  <si>
    <t>104N  :779535:00:------:--</t>
  </si>
  <si>
    <t>21:0272:000798</t>
  </si>
  <si>
    <t>21:0126:000651</t>
  </si>
  <si>
    <t>21:0126:000651:0001:0001:00</t>
  </si>
  <si>
    <t>104N  :779536:00:------:--</t>
  </si>
  <si>
    <t>21:0272:000799</t>
  </si>
  <si>
    <t>21:0126:000652</t>
  </si>
  <si>
    <t>21:0126:000652:0001:0001:00</t>
  </si>
  <si>
    <t>104N  :779537:00:------:--</t>
  </si>
  <si>
    <t>21:0272:000800</t>
  </si>
  <si>
    <t>21:0126:000653</t>
  </si>
  <si>
    <t>21:0126:000653:0001:0001:00</t>
  </si>
  <si>
    <t>104N  :779538:00:------:--</t>
  </si>
  <si>
    <t>21:0272:000801</t>
  </si>
  <si>
    <t>21:0126:000654</t>
  </si>
  <si>
    <t>21:0126:000654:0001:0001:00</t>
  </si>
  <si>
    <t>104N  :779539:00:------:--</t>
  </si>
  <si>
    <t>21:0272:000802</t>
  </si>
  <si>
    <t>21:0126:000655</t>
  </si>
  <si>
    <t>21:0126:000655:0001:0001:00</t>
  </si>
  <si>
    <t>104N  :779540:00:------:--</t>
  </si>
  <si>
    <t>21:0272:000803</t>
  </si>
  <si>
    <t>21:0126:000656</t>
  </si>
  <si>
    <t>21:0126:000656:0001:0001:00</t>
  </si>
  <si>
    <t>104N  :779541:80:779549:00</t>
  </si>
  <si>
    <t>21:0272:000804</t>
  </si>
  <si>
    <t>21:0126:000662</t>
  </si>
  <si>
    <t>21:0126:000662:0001:0001:02</t>
  </si>
  <si>
    <t>104N  :779542:00:------:--</t>
  </si>
  <si>
    <t>21:0272:000805</t>
  </si>
  <si>
    <t>21:0126:000657</t>
  </si>
  <si>
    <t>21:0126:000657:0001:0001:00</t>
  </si>
  <si>
    <t>104N  :779543:00:------:--</t>
  </si>
  <si>
    <t>21:0272:000806</t>
  </si>
  <si>
    <t>21:0126:000658</t>
  </si>
  <si>
    <t>21:0126:000658:0001:0001:00</t>
  </si>
  <si>
    <t>104N  :779544:00:------:--</t>
  </si>
  <si>
    <t>21:0272:000807</t>
  </si>
  <si>
    <t>21:0126:000659</t>
  </si>
  <si>
    <t>21:0126:000659:0001:0001:00</t>
  </si>
  <si>
    <t>104N  :779545:9E:------:--</t>
  </si>
  <si>
    <t>21:0272:000808</t>
  </si>
  <si>
    <t>104N  :779546:00:------:--</t>
  </si>
  <si>
    <t>21:0272:000809</t>
  </si>
  <si>
    <t>21:0126:000660</t>
  </si>
  <si>
    <t>21:0126:000660:0001:0001:00</t>
  </si>
  <si>
    <t>104N  :779547:10:------:--</t>
  </si>
  <si>
    <t>21:0272:000810</t>
  </si>
  <si>
    <t>21:0126:000661</t>
  </si>
  <si>
    <t>21:0126:000661:0001:0001:00</t>
  </si>
  <si>
    <t>104N  :779548:20:779547:10</t>
  </si>
  <si>
    <t>21:0272:000811</t>
  </si>
  <si>
    <t>21:0126:000661:0002:0001:00</t>
  </si>
  <si>
    <t>104N  :779549:00:------:--</t>
  </si>
  <si>
    <t>21:0272:000812</t>
  </si>
  <si>
    <t>21:0126:000662:0001:0001:01</t>
  </si>
  <si>
    <t>104N  :779550:00:------:--</t>
  </si>
  <si>
    <t>21:0272:000813</t>
  </si>
  <si>
    <t>21:0126:000663</t>
  </si>
  <si>
    <t>21:0126:000663:0001:0001:00</t>
  </si>
  <si>
    <t>104N  :779551:00:------:--</t>
  </si>
  <si>
    <t>21:0272:000814</t>
  </si>
  <si>
    <t>21:0126:000664</t>
  </si>
  <si>
    <t>21:0126:000664:0001:0001:00</t>
  </si>
  <si>
    <t>104N  :779552:00:------:--</t>
  </si>
  <si>
    <t>21:0272:000815</t>
  </si>
  <si>
    <t>21:0126:000665</t>
  </si>
  <si>
    <t>21:0126:000665:0001:0001:00</t>
  </si>
  <si>
    <t>104N  :779553:00:------:--</t>
  </si>
  <si>
    <t>21:0272:000816</t>
  </si>
  <si>
    <t>21:0126:000666</t>
  </si>
  <si>
    <t>21:0126:000666:0001:0001:00</t>
  </si>
  <si>
    <t>104N  :779554:00:------:--</t>
  </si>
  <si>
    <t>21:0272:000817</t>
  </si>
  <si>
    <t>21:0126:000667</t>
  </si>
  <si>
    <t>21:0126:000667:0001:0001:00</t>
  </si>
  <si>
    <t>104N  :779555:00:------:--</t>
  </si>
  <si>
    <t>21:0272:000818</t>
  </si>
  <si>
    <t>21:0126:000668</t>
  </si>
  <si>
    <t>21:0126:000668:0001:0001:00</t>
  </si>
  <si>
    <t>104N  :779556:00:------:--</t>
  </si>
  <si>
    <t>21:0272:000819</t>
  </si>
  <si>
    <t>21:0126:000669</t>
  </si>
  <si>
    <t>21:0126:000669:0001:0001:00</t>
  </si>
  <si>
    <t>104N  :779557:00:------:--</t>
  </si>
  <si>
    <t>21:0272:000820</t>
  </si>
  <si>
    <t>21:0126:000670</t>
  </si>
  <si>
    <t>21:0126:000670:0001:0001:00</t>
  </si>
  <si>
    <t>104N  :779558:00:------:--</t>
  </si>
  <si>
    <t>21:0272:000821</t>
  </si>
  <si>
    <t>21:0126:000671</t>
  </si>
  <si>
    <t>21:0126:000671:0001:0001:00</t>
  </si>
  <si>
    <t>104N  :779559:00:------:--</t>
  </si>
  <si>
    <t>21:0272:000822</t>
  </si>
  <si>
    <t>21:0126:000672</t>
  </si>
  <si>
    <t>21:0126:000672:0001:0001:00</t>
  </si>
  <si>
    <t>104N  :779560:00:------:--</t>
  </si>
  <si>
    <t>21:0272:000823</t>
  </si>
  <si>
    <t>21:0126:000673</t>
  </si>
  <si>
    <t>21:0126:000673:0001:0001:00</t>
  </si>
  <si>
    <t>104N  :779561:80:779577:00</t>
  </si>
  <si>
    <t>21:0272:000824</t>
  </si>
  <si>
    <t>21:0126:000687</t>
  </si>
  <si>
    <t>21:0126:000687:0001:0001:02</t>
  </si>
  <si>
    <t>104N  :779562:10:------:--</t>
  </si>
  <si>
    <t>21:0272:000825</t>
  </si>
  <si>
    <t>21:0126:000674</t>
  </si>
  <si>
    <t>21:0126:000674:0001:0001:00</t>
  </si>
  <si>
    <t>104N  :779563:20:779562:10</t>
  </si>
  <si>
    <t>21:0272:000826</t>
  </si>
  <si>
    <t>21:0126:000674:0002:0001:00</t>
  </si>
  <si>
    <t>104N  :779564:00:------:--</t>
  </si>
  <si>
    <t>21:0272:000827</t>
  </si>
  <si>
    <t>21:0126:000675</t>
  </si>
  <si>
    <t>21:0126:000675:0001:0001:00</t>
  </si>
  <si>
    <t>104N  :779565:00:------:--</t>
  </si>
  <si>
    <t>21:0272:000828</t>
  </si>
  <si>
    <t>21:0126:000676</t>
  </si>
  <si>
    <t>21:0126:000676:0001:0001:00</t>
  </si>
  <si>
    <t>104N  :779566:00:------:--</t>
  </si>
  <si>
    <t>21:0272:000829</t>
  </si>
  <si>
    <t>21:0126:000677</t>
  </si>
  <si>
    <t>21:0126:000677:0001:0001:00</t>
  </si>
  <si>
    <t>104N  :779567:00:------:--</t>
  </si>
  <si>
    <t>21:0272:000830</t>
  </si>
  <si>
    <t>21:0126:000678</t>
  </si>
  <si>
    <t>21:0126:000678:0001:0001:00</t>
  </si>
  <si>
    <t>104N  :779568:00:------:--</t>
  </si>
  <si>
    <t>21:0272:000831</t>
  </si>
  <si>
    <t>21:0126:000679</t>
  </si>
  <si>
    <t>21:0126:000679:0001:0001:00</t>
  </si>
  <si>
    <t>104N  :779569:00:------:--</t>
  </si>
  <si>
    <t>21:0272:000832</t>
  </si>
  <si>
    <t>21:0126:000680</t>
  </si>
  <si>
    <t>21:0126:000680:0001:0001:00</t>
  </si>
  <si>
    <t>104N  :779570:00:------:--</t>
  </si>
  <si>
    <t>21:0272:000833</t>
  </si>
  <si>
    <t>21:0126:000681</t>
  </si>
  <si>
    <t>21:0126:000681:0001:0001:00</t>
  </si>
  <si>
    <t>104N  :779571:9D:------:--</t>
  </si>
  <si>
    <t>21:0272:000834</t>
  </si>
  <si>
    <t>104N  :779572:00:------:--</t>
  </si>
  <si>
    <t>21:0272:000835</t>
  </si>
  <si>
    <t>21:0126:000682</t>
  </si>
  <si>
    <t>21:0126:000682:0001:0001:00</t>
  </si>
  <si>
    <t>104N  :779573:00:------:--</t>
  </si>
  <si>
    <t>21:0272:000836</t>
  </si>
  <si>
    <t>21:0126:000683</t>
  </si>
  <si>
    <t>21:0126:000683:0001:0001:00</t>
  </si>
  <si>
    <t>104N  :779574:00:------:--</t>
  </si>
  <si>
    <t>21:0272:000837</t>
  </si>
  <si>
    <t>21:0126:000684</t>
  </si>
  <si>
    <t>21:0126:000684:0001:0001:00</t>
  </si>
  <si>
    <t>104N  :779575:00:------:--</t>
  </si>
  <si>
    <t>21:0272:000838</t>
  </si>
  <si>
    <t>21:0126:000685</t>
  </si>
  <si>
    <t>21:0126:000685:0001:0001:00</t>
  </si>
  <si>
    <t>104N  :779576:00:------:--</t>
  </si>
  <si>
    <t>21:0272:000839</t>
  </si>
  <si>
    <t>21:0126:000686</t>
  </si>
  <si>
    <t>21:0126:000686:0001:0001:00</t>
  </si>
  <si>
    <t>104N  :779577:00:------:--</t>
  </si>
  <si>
    <t>21:0272:000840</t>
  </si>
  <si>
    <t>21:0126:000687:0001:0001:01</t>
  </si>
  <si>
    <t>104N  :779578:00:------:--</t>
  </si>
  <si>
    <t>21:0272:000841</t>
  </si>
  <si>
    <t>21:0126:000688</t>
  </si>
  <si>
    <t>21:0126:000688:0001:0001:00</t>
  </si>
  <si>
    <t>104N  :779579:00:------:--</t>
  </si>
  <si>
    <t>21:0272:000842</t>
  </si>
  <si>
    <t>21:0126:000689</t>
  </si>
  <si>
    <t>21:0126:000689:0001:0001:00</t>
  </si>
  <si>
    <t>104N  :779580:00:------:--</t>
  </si>
  <si>
    <t>21:0272:000843</t>
  </si>
  <si>
    <t>21:0126:000690</t>
  </si>
  <si>
    <t>21:0126:000690:0001:0001:00</t>
  </si>
  <si>
    <t>104N  :779581:80:779598:00</t>
  </si>
  <si>
    <t>21:0272:000844</t>
  </si>
  <si>
    <t>21:0126:000705</t>
  </si>
  <si>
    <t>21:0126:000705:0001:0001:02</t>
  </si>
  <si>
    <t>104N  :779582:00:------:--</t>
  </si>
  <si>
    <t>21:0272:000845</t>
  </si>
  <si>
    <t>21:0126:000691</t>
  </si>
  <si>
    <t>21:0126:000691:0001:0001:00</t>
  </si>
  <si>
    <t>104N  :779583:91:------:--</t>
  </si>
  <si>
    <t>21:0272:000846</t>
  </si>
  <si>
    <t>104N  :779584:00:------:--</t>
  </si>
  <si>
    <t>21:0272:000847</t>
  </si>
  <si>
    <t>21:0126:000692</t>
  </si>
  <si>
    <t>21:0126:000692:0001:0001:00</t>
  </si>
  <si>
    <t>104N  :779585:00:------:--</t>
  </si>
  <si>
    <t>21:0272:000848</t>
  </si>
  <si>
    <t>21:0126:000693</t>
  </si>
  <si>
    <t>21:0126:000693:0001:0001:00</t>
  </si>
  <si>
    <t>104N  :779586:00:------:--</t>
  </si>
  <si>
    <t>21:0272:000849</t>
  </si>
  <si>
    <t>21:0126:000694</t>
  </si>
  <si>
    <t>21:0126:000694:0001:0001:00</t>
  </si>
  <si>
    <t>104N  :779587:10:------:--</t>
  </si>
  <si>
    <t>21:0272:000850</t>
  </si>
  <si>
    <t>21:0126:000695</t>
  </si>
  <si>
    <t>21:0126:000695:0001:0001:00</t>
  </si>
  <si>
    <t>104N  :779588:20:779587:10</t>
  </si>
  <si>
    <t>21:0272:000851</t>
  </si>
  <si>
    <t>21:0126:000695:0002:0001:00</t>
  </si>
  <si>
    <t>104N  :779589:00:------:--</t>
  </si>
  <si>
    <t>21:0272:000852</t>
  </si>
  <si>
    <t>21:0126:000696</t>
  </si>
  <si>
    <t>21:0126:000696:0001:0001:00</t>
  </si>
  <si>
    <t>104N  :779590:00:------:--</t>
  </si>
  <si>
    <t>21:0272:000853</t>
  </si>
  <si>
    <t>21:0126:000697</t>
  </si>
  <si>
    <t>21:0126:000697:0001:0001:00</t>
  </si>
  <si>
    <t>104N  :779591:00:------:--</t>
  </si>
  <si>
    <t>21:0272:000854</t>
  </si>
  <si>
    <t>21:0126:000698</t>
  </si>
  <si>
    <t>21:0126:000698:0001:0001:00</t>
  </si>
  <si>
    <t>104N  :779592:00:------:--</t>
  </si>
  <si>
    <t>21:0272:000855</t>
  </si>
  <si>
    <t>21:0126:000699</t>
  </si>
  <si>
    <t>21:0126:000699:0001:0001:00</t>
  </si>
  <si>
    <t>104N  :779593:00:------:--</t>
  </si>
  <si>
    <t>21:0272:000856</t>
  </si>
  <si>
    <t>21:0126:000700</t>
  </si>
  <si>
    <t>21:0126:000700:0001:0001:00</t>
  </si>
  <si>
    <t>104N  :779594:00:------:--</t>
  </si>
  <si>
    <t>21:0272:000857</t>
  </si>
  <si>
    <t>21:0126:000701</t>
  </si>
  <si>
    <t>21:0126:000701:0001:0001:00</t>
  </si>
  <si>
    <t>104N  :779595:00:------:--</t>
  </si>
  <si>
    <t>21:0272:000858</t>
  </si>
  <si>
    <t>21:0126:000702</t>
  </si>
  <si>
    <t>21:0126:000702:0001:0001:00</t>
  </si>
  <si>
    <t>104N  :779596:00:------:--</t>
  </si>
  <si>
    <t>21:0272:000859</t>
  </si>
  <si>
    <t>21:0126:000703</t>
  </si>
  <si>
    <t>21:0126:000703:0001:0001:00</t>
  </si>
  <si>
    <t>104N  :779597:00:------:--</t>
  </si>
  <si>
    <t>21:0272:000860</t>
  </si>
  <si>
    <t>21:0126:000704</t>
  </si>
  <si>
    <t>21:0126:000704:0001:0001:00</t>
  </si>
  <si>
    <t>104N  :779598:00:------:--</t>
  </si>
  <si>
    <t>21:0272:000861</t>
  </si>
  <si>
    <t>21:0126:000705:0001:0001:01</t>
  </si>
  <si>
    <t>104N  :779599:00:------:--</t>
  </si>
  <si>
    <t>21:0272:000862</t>
  </si>
  <si>
    <t>21:0126:000706</t>
  </si>
  <si>
    <t>21:0126:000706:0001:0001:00</t>
  </si>
  <si>
    <t>104N  :779600:00:------:--</t>
  </si>
  <si>
    <t>21:0272:000863</t>
  </si>
  <si>
    <t>21:0126:000707</t>
  </si>
  <si>
    <t>21:0126:000707:0001:0001:00</t>
  </si>
  <si>
    <t>104N  :779601:80:779604:00</t>
  </si>
  <si>
    <t>21:0272:000864</t>
  </si>
  <si>
    <t>21:0126:000710</t>
  </si>
  <si>
    <t>21:0126:000710:0001:0001:02</t>
  </si>
  <si>
    <t>104N  :779602:00:------:--</t>
  </si>
  <si>
    <t>21:0272:000865</t>
  </si>
  <si>
    <t>21:0126:000708</t>
  </si>
  <si>
    <t>21:0126:000708:0001:0001:00</t>
  </si>
  <si>
    <t>104N  :779603:00:------:--</t>
  </si>
  <si>
    <t>21:0272:000866</t>
  </si>
  <si>
    <t>21:0126:000709</t>
  </si>
  <si>
    <t>21:0126:000709:0001:0001:00</t>
  </si>
  <si>
    <t>104N  :779604:00:------:--</t>
  </si>
  <si>
    <t>21:0272:000867</t>
  </si>
  <si>
    <t>21:0126:000710:0001:0001:01</t>
  </si>
  <si>
    <t>104N  :779605:10:------:--</t>
  </si>
  <si>
    <t>21:0272:000868</t>
  </si>
  <si>
    <t>21:0126:000711</t>
  </si>
  <si>
    <t>21:0126:000711:0001:0001:00</t>
  </si>
  <si>
    <t>104N  :779606:20:779605:10</t>
  </si>
  <si>
    <t>21:0272:000869</t>
  </si>
  <si>
    <t>21:0126:000711:0002:0001:00</t>
  </si>
  <si>
    <t>104N  :779607:00:------:--</t>
  </si>
  <si>
    <t>21:0272:000870</t>
  </si>
  <si>
    <t>21:0126:000712</t>
  </si>
  <si>
    <t>21:0126:000712:0001:0001:00</t>
  </si>
  <si>
    <t>104N  :779608:00:------:--</t>
  </si>
  <si>
    <t>21:0272:000871</t>
  </si>
  <si>
    <t>21:0126:000713</t>
  </si>
  <si>
    <t>21:0126:000713:0001:0001:00</t>
  </si>
  <si>
    <t>104N  :779609:00:------:--</t>
  </si>
  <si>
    <t>21:0272:000872</t>
  </si>
  <si>
    <t>21:0126:000714</t>
  </si>
  <si>
    <t>21:0126:000714:0001:0001:00</t>
  </si>
  <si>
    <t>104N  :779610:91:------:--</t>
  </si>
  <si>
    <t>21:0272:000873</t>
  </si>
  <si>
    <t>104N  :779611:00:------:--</t>
  </si>
  <si>
    <t>21:0272:000874</t>
  </si>
  <si>
    <t>21:0126:000715</t>
  </si>
  <si>
    <t>21:0126:000715:0001:0001:00</t>
  </si>
  <si>
    <t>104N  :779612:00:------:--</t>
  </si>
  <si>
    <t>21:0272:000875</t>
  </si>
  <si>
    <t>21:0126:000716</t>
  </si>
  <si>
    <t>21:0126:000716:0001:0001:00</t>
  </si>
  <si>
    <t>104N  :779613:00:------:--</t>
  </si>
  <si>
    <t>21:0272:000876</t>
  </si>
  <si>
    <t>21:0126:000717</t>
  </si>
  <si>
    <t>21:0126:000717:0001:0001:00</t>
  </si>
  <si>
    <t>104N  :779614:00:------:--</t>
  </si>
  <si>
    <t>21:0272:000877</t>
  </si>
  <si>
    <t>21:0126:000718</t>
  </si>
  <si>
    <t>21:0126:000718:0001:0001:00</t>
  </si>
  <si>
    <t>104N  :779615:00:------:--</t>
  </si>
  <si>
    <t>21:0272:000878</t>
  </si>
  <si>
    <t>21:0126:000719</t>
  </si>
  <si>
    <t>21:0126:000719:0001:0001:00</t>
  </si>
  <si>
    <t>104N  :779616:00:------:--</t>
  </si>
  <si>
    <t>21:0272:000879</t>
  </si>
  <si>
    <t>21:0126:000720</t>
  </si>
  <si>
    <t>21:0126:000720:0001:0001:00</t>
  </si>
  <si>
    <t>104N  :779617:00:------:--</t>
  </si>
  <si>
    <t>21:0272:000880</t>
  </si>
  <si>
    <t>21:0126:000721</t>
  </si>
  <si>
    <t>21:0126:000721:0001:0001:00</t>
  </si>
  <si>
    <t>104N  :779618:00:------:--</t>
  </si>
  <si>
    <t>21:0272:000881</t>
  </si>
  <si>
    <t>21:0126:000722</t>
  </si>
  <si>
    <t>21:0126:000722:0001:0001:00</t>
  </si>
  <si>
    <t>104N  :779619:00:------:--</t>
  </si>
  <si>
    <t>21:0272:000882</t>
  </si>
  <si>
    <t>21:0126:000723</t>
  </si>
  <si>
    <t>21:0126:000723:0001:0001:00</t>
  </si>
  <si>
    <t>104N  :779620:00:------:--</t>
  </si>
  <si>
    <t>21:0272:000883</t>
  </si>
  <si>
    <t>21:0126:000724</t>
  </si>
  <si>
    <t>21:0126:000724:0001:0001:00</t>
  </si>
  <si>
    <t>104N  :779621:80:779625:00</t>
  </si>
  <si>
    <t>21:0272:000884</t>
  </si>
  <si>
    <t>21:0126:000727</t>
  </si>
  <si>
    <t>21:0126:000727:0001:0001:02</t>
  </si>
  <si>
    <t>104N  :779622:10:------:--</t>
  </si>
  <si>
    <t>21:0272:000885</t>
  </si>
  <si>
    <t>21:0126:000725</t>
  </si>
  <si>
    <t>21:0126:000725:0001:0001:00</t>
  </si>
  <si>
    <t>104N  :779623:20:779622:10</t>
  </si>
  <si>
    <t>21:0272:000886</t>
  </si>
  <si>
    <t>21:0126:000725:0002:0001:00</t>
  </si>
  <si>
    <t>104N  :779624:00:------:--</t>
  </si>
  <si>
    <t>21:0272:000887</t>
  </si>
  <si>
    <t>21:0126:000726</t>
  </si>
  <si>
    <t>21:0126:000726:0001:0001:00</t>
  </si>
  <si>
    <t>104N  :779625:00:------:--</t>
  </si>
  <si>
    <t>21:0272:000888</t>
  </si>
  <si>
    <t>21:0126:000727:0001:0001:01</t>
  </si>
  <si>
    <t>104N  :779626:00:------:--</t>
  </si>
  <si>
    <t>21:0272:000889</t>
  </si>
  <si>
    <t>21:0126:000728</t>
  </si>
  <si>
    <t>21:0126:000728:0001:0001:00</t>
  </si>
  <si>
    <t>104N  :779627:9D:------:--</t>
  </si>
  <si>
    <t>21:0272:000890</t>
  </si>
  <si>
    <t>104N  :779628:00:------:--</t>
  </si>
  <si>
    <t>21:0272:000891</t>
  </si>
  <si>
    <t>21:0126:000729</t>
  </si>
  <si>
    <t>21:0126:000729:0001:0001:00</t>
  </si>
  <si>
    <t>104N  :779629:00:------:--</t>
  </si>
  <si>
    <t>21:0272:000892</t>
  </si>
  <si>
    <t>21:0126:000730</t>
  </si>
  <si>
    <t>21:0126:000730:0001:0001:00</t>
  </si>
  <si>
    <t>104N  :779630:00:------:--</t>
  </si>
  <si>
    <t>21:0272:000893</t>
  </si>
  <si>
    <t>21:0126:000731</t>
  </si>
  <si>
    <t>21:0126:000731:0001:0001:00</t>
  </si>
  <si>
    <t>104N  :779631:00:------:--</t>
  </si>
  <si>
    <t>21:0272:000894</t>
  </si>
  <si>
    <t>21:0126:000732</t>
  </si>
  <si>
    <t>21:0126:000732:0001:0001:00</t>
  </si>
  <si>
    <t>104N  :779632:00:------:--</t>
  </si>
  <si>
    <t>21:0272:000895</t>
  </si>
  <si>
    <t>21:0126:000733</t>
  </si>
  <si>
    <t>21:0126:000733:0001:0001:00</t>
  </si>
  <si>
    <t>104N  :779633:00:------:--</t>
  </si>
  <si>
    <t>21:0272:000896</t>
  </si>
  <si>
    <t>21:0126:000734</t>
  </si>
  <si>
    <t>21:0126:000734:0001:0001:00</t>
  </si>
  <si>
    <t>104N  :779634:00:------:--</t>
  </si>
  <si>
    <t>21:0272:000897</t>
  </si>
  <si>
    <t>21:0126:000735</t>
  </si>
  <si>
    <t>21:0126:000735:0001:0001:00</t>
  </si>
  <si>
    <t>104N  :779635:00:------:--</t>
  </si>
  <si>
    <t>21:0272:000898</t>
  </si>
  <si>
    <t>21:0126:000736</t>
  </si>
  <si>
    <t>21:0126:000736:0001:0001:00</t>
  </si>
  <si>
    <t>104N  :779636:00:------:--</t>
  </si>
  <si>
    <t>21:0272:000899</t>
  </si>
  <si>
    <t>21:0126:000737</t>
  </si>
  <si>
    <t>21:0126:000737:0001:0001:00</t>
  </si>
  <si>
    <t>104N  :779637:00:------:--</t>
  </si>
  <si>
    <t>21:0272:000900</t>
  </si>
  <si>
    <t>21:0126:000738</t>
  </si>
  <si>
    <t>21:0126:000738:0001:0001:00</t>
  </si>
  <si>
    <t>104N  :779638:00:------:--</t>
  </si>
  <si>
    <t>21:0272:000901</t>
  </si>
  <si>
    <t>21:0126:000739</t>
  </si>
  <si>
    <t>21:0126:000739:0001:0001:00</t>
  </si>
  <si>
    <t>104N  :779639:00:------:--</t>
  </si>
  <si>
    <t>21:0272:000902</t>
  </si>
  <si>
    <t>21:0126:000740</t>
  </si>
  <si>
    <t>21:0126:000740:0001:0001:00</t>
  </si>
  <si>
    <t>104N  :779640:00:------:--</t>
  </si>
  <si>
    <t>21:0272:000903</t>
  </si>
  <si>
    <t>21:0126:000741</t>
  </si>
  <si>
    <t>21:0126:000741:0001:0001:00</t>
  </si>
  <si>
    <t>104N  :779641:80:779656:00</t>
  </si>
  <si>
    <t>21:0272:000904</t>
  </si>
  <si>
    <t>21:0126:000754</t>
  </si>
  <si>
    <t>21:0126:000754:0001:0001:02</t>
  </si>
  <si>
    <t>104N  :779642:00:------:--</t>
  </si>
  <si>
    <t>21:0272:000905</t>
  </si>
  <si>
    <t>21:0126:000742</t>
  </si>
  <si>
    <t>21:0126:000742:0001:0001:00</t>
  </si>
  <si>
    <t>104N  :779643:00:------:--</t>
  </si>
  <si>
    <t>21:0272:000906</t>
  </si>
  <si>
    <t>21:0126:000743</t>
  </si>
  <si>
    <t>21:0126:000743:0001:0001:00</t>
  </si>
  <si>
    <t>104N  :779644:00:------:--</t>
  </si>
  <si>
    <t>21:0272:000907</t>
  </si>
  <si>
    <t>21:0126:000744</t>
  </si>
  <si>
    <t>21:0126:000744:0001:0001:00</t>
  </si>
  <si>
    <t>104N  :779645:00:------:--</t>
  </si>
  <si>
    <t>21:0272:000908</t>
  </si>
  <si>
    <t>21:0126:000745</t>
  </si>
  <si>
    <t>21:0126:000745:0001:0001:00</t>
  </si>
  <si>
    <t>104N  :779646:10:------:--</t>
  </si>
  <si>
    <t>21:0272:000909</t>
  </si>
  <si>
    <t>21:0126:000746</t>
  </si>
  <si>
    <t>21:0126:000746:0001:0001:00</t>
  </si>
  <si>
    <t>104N  :779647:20:779646:10</t>
  </si>
  <si>
    <t>21:0272:000910</t>
  </si>
  <si>
    <t>21:0126:000746:0002:0001:00</t>
  </si>
  <si>
    <t>104N  :779648:00:------:--</t>
  </si>
  <si>
    <t>21:0272:000911</t>
  </si>
  <si>
    <t>21:0126:000747</t>
  </si>
  <si>
    <t>21:0126:000747:0001:0001:00</t>
  </si>
  <si>
    <t>104N  :779649:00:------:--</t>
  </si>
  <si>
    <t>21:0272:000912</t>
  </si>
  <si>
    <t>21:0126:000748</t>
  </si>
  <si>
    <t>21:0126:000748:0001:0001:00</t>
  </si>
  <si>
    <t>104N  :779650:00:------:--</t>
  </si>
  <si>
    <t>21:0272:000913</t>
  </si>
  <si>
    <t>21:0126:000749</t>
  </si>
  <si>
    <t>21:0126:000749:0001:0001:00</t>
  </si>
  <si>
    <t>104N  :779651:00:------:--</t>
  </si>
  <si>
    <t>21:0272:000914</t>
  </si>
  <si>
    <t>21:0126:000750</t>
  </si>
  <si>
    <t>21:0126:000750:0001:0001:00</t>
  </si>
  <si>
    <t>104N  :779652:9D:------:--</t>
  </si>
  <si>
    <t>21:0272:000915</t>
  </si>
  <si>
    <t>104N  :779653:00:------:--</t>
  </si>
  <si>
    <t>21:0272:000916</t>
  </si>
  <si>
    <t>21:0126:000751</t>
  </si>
  <si>
    <t>21:0126:000751:0001:0001:00</t>
  </si>
  <si>
    <t>104N  :779654:00:------:--</t>
  </si>
  <si>
    <t>21:0272:000917</t>
  </si>
  <si>
    <t>21:0126:000752</t>
  </si>
  <si>
    <t>21:0126:000752:0001:0001:00</t>
  </si>
  <si>
    <t>104N  :779655:00:------:--</t>
  </si>
  <si>
    <t>21:0272:000918</t>
  </si>
  <si>
    <t>21:0126:000753</t>
  </si>
  <si>
    <t>21:0126:000753:0001:0001:00</t>
  </si>
  <si>
    <t>104N  :779656:00:------:--</t>
  </si>
  <si>
    <t>21:0272:000919</t>
  </si>
  <si>
    <t>21:0126:000754:0001:0001:01</t>
  </si>
  <si>
    <t>104N  :779657:00:------:--</t>
  </si>
  <si>
    <t>21:0272:000920</t>
  </si>
  <si>
    <t>21:0126:000755</t>
  </si>
  <si>
    <t>21:0126:000755:0001:0001:00</t>
  </si>
  <si>
    <t>104N  :779658:00:------:--</t>
  </si>
  <si>
    <t>21:0272:000921</t>
  </si>
  <si>
    <t>21:0126:000756</t>
  </si>
  <si>
    <t>21:0126:000756:0001:0001:00</t>
  </si>
  <si>
    <t>104N  :779659:00:------:--</t>
  </si>
  <si>
    <t>21:0272:000922</t>
  </si>
  <si>
    <t>21:0126:000757</t>
  </si>
  <si>
    <t>21:0126:000757:0001:0001:00</t>
  </si>
  <si>
    <t>104N  :779660:00:------:--</t>
  </si>
  <si>
    <t>21:0272:000923</t>
  </si>
  <si>
    <t>21:0126:000758</t>
  </si>
  <si>
    <t>21:0126:000758:0001:0001:00</t>
  </si>
  <si>
    <t>104N  :779661:80:779663:10</t>
  </si>
  <si>
    <t>21:0272:000924</t>
  </si>
  <si>
    <t>21:0126:000759</t>
  </si>
  <si>
    <t>21:0126:000759:0001:0001:02</t>
  </si>
  <si>
    <t>104N  :779662:9E:------:--</t>
  </si>
  <si>
    <t>21:0272:000925</t>
  </si>
  <si>
    <t>104N  :779663:10:------:--</t>
  </si>
  <si>
    <t>21:0272:000926</t>
  </si>
  <si>
    <t>21:0126:000759:0001:0001:01</t>
  </si>
  <si>
    <t>104N  :779664:20:779663:10</t>
  </si>
  <si>
    <t>21:0272:000927</t>
  </si>
  <si>
    <t>21:0126:000759:0002:0001:00</t>
  </si>
  <si>
    <t>104N  :779665:00:------:--</t>
  </si>
  <si>
    <t>21:0272:000928</t>
  </si>
  <si>
    <t>21:0126:000760</t>
  </si>
  <si>
    <t>21:0126:000760:0001:0001:00</t>
  </si>
  <si>
    <t>104N  :779666:00:------:--</t>
  </si>
  <si>
    <t>21:0272:000929</t>
  </si>
  <si>
    <t>21:0126:000761</t>
  </si>
  <si>
    <t>21:0126:000761:0001:0001:00</t>
  </si>
  <si>
    <t>104N  :779667:00:------:--</t>
  </si>
  <si>
    <t>21:0272:000930</t>
  </si>
  <si>
    <t>21:0126:000762</t>
  </si>
  <si>
    <t>21:0126:000762:0001:0001:00</t>
  </si>
  <si>
    <t>104N  :779668:00:------:--</t>
  </si>
  <si>
    <t>21:0272:000931</t>
  </si>
  <si>
    <t>21:0126:000763</t>
  </si>
  <si>
    <t>21:0126:000763:0001:0001:00</t>
  </si>
  <si>
    <t>104N  :779669:00:------:--</t>
  </si>
  <si>
    <t>21:0272:000932</t>
  </si>
  <si>
    <t>21:0126:000764</t>
  </si>
  <si>
    <t>21:0126:000764:0001:0001:00</t>
  </si>
  <si>
    <t>104N  :779670:00:------:--</t>
  </si>
  <si>
    <t>21:0272:000933</t>
  </si>
  <si>
    <t>21:0126:000765</t>
  </si>
  <si>
    <t>21:0126:000765:0001:0001:00</t>
  </si>
  <si>
    <t>104N  :779671:00:------:--</t>
  </si>
  <si>
    <t>21:0272:000934</t>
  </si>
  <si>
    <t>21:0126:000766</t>
  </si>
  <si>
    <t>21:0126:000766:0001:0001:00</t>
  </si>
  <si>
    <t>104N  :779672:00:------:--</t>
  </si>
  <si>
    <t>21:0272:000935</t>
  </si>
  <si>
    <t>21:0126:000767</t>
  </si>
  <si>
    <t>21:0126:000767:0001:0001:00</t>
  </si>
  <si>
    <t>104N  :779673:00:------:--</t>
  </si>
  <si>
    <t>21:0272:000936</t>
  </si>
  <si>
    <t>21:0126:000768</t>
  </si>
  <si>
    <t>21:0126:000768:0001:0001:00</t>
  </si>
  <si>
    <t>104N  :779674:00:------:--</t>
  </si>
  <si>
    <t>21:0272:000937</t>
  </si>
  <si>
    <t>21:0126:000769</t>
  </si>
  <si>
    <t>21:0126:000769:0001:0001:00</t>
  </si>
  <si>
    <t>104N  :779675:00:------:--</t>
  </si>
  <si>
    <t>21:0272:000938</t>
  </si>
  <si>
    <t>21:0126:000770</t>
  </si>
  <si>
    <t>21:0126:000770:0001:0001:00</t>
  </si>
  <si>
    <t>104N  :779676:00:------:--</t>
  </si>
  <si>
    <t>21:0272:000939</t>
  </si>
  <si>
    <t>21:0126:000771</t>
  </si>
  <si>
    <t>21:0126:000771:0001:0001:00</t>
  </si>
  <si>
    <t>104N  :779677:00:------:--</t>
  </si>
  <si>
    <t>21:0272:000940</t>
  </si>
  <si>
    <t>21:0126:000772</t>
  </si>
  <si>
    <t>21:0126:000772:0001:0001:00</t>
  </si>
  <si>
    <t>104N  :779678:00:------:--</t>
  </si>
  <si>
    <t>21:0272:000941</t>
  </si>
  <si>
    <t>21:0126:000773</t>
  </si>
  <si>
    <t>21:0126:000773:0001:0001:00</t>
  </si>
  <si>
    <t>104N  :779679:00:------:--</t>
  </si>
  <si>
    <t>21:0272:000942</t>
  </si>
  <si>
    <t>21:0126:000774</t>
  </si>
  <si>
    <t>21:0126:000774:0001:0001:00</t>
  </si>
  <si>
    <t>104N  :779680:00:------:--</t>
  </si>
  <si>
    <t>21:0272:000943</t>
  </si>
  <si>
    <t>21:0126:000775</t>
  </si>
  <si>
    <t>21:0126:000775:0001:0001:00</t>
  </si>
  <si>
    <t>104N  :779681:80:779697:00</t>
  </si>
  <si>
    <t>21:0272:000944</t>
  </si>
  <si>
    <t>21:0126:000789</t>
  </si>
  <si>
    <t>21:0126:000789:0001:0001:02</t>
  </si>
  <si>
    <t>104N  :779682:10:------:--</t>
  </si>
  <si>
    <t>21:0272:000945</t>
  </si>
  <si>
    <t>21:0126:000776</t>
  </si>
  <si>
    <t>21:0126:000776:0001:0001:00</t>
  </si>
  <si>
    <t>104N  :779683:20:779682:10</t>
  </si>
  <si>
    <t>21:0272:000946</t>
  </si>
  <si>
    <t>21:0126:000776:0002:0001:00</t>
  </si>
  <si>
    <t>104N  :779684:00:------:--</t>
  </si>
  <si>
    <t>21:0272:000947</t>
  </si>
  <si>
    <t>21:0126:000777</t>
  </si>
  <si>
    <t>21:0126:000777:0001:0001:00</t>
  </si>
  <si>
    <t>104N  :779685:9D:------:--</t>
  </si>
  <si>
    <t>21:0272:000948</t>
  </si>
  <si>
    <t>104N  :779686:00:------:--</t>
  </si>
  <si>
    <t>21:0272:000949</t>
  </si>
  <si>
    <t>21:0126:000778</t>
  </si>
  <si>
    <t>21:0126:000778:0001:0001:00</t>
  </si>
  <si>
    <t>104N  :779687:00:------:--</t>
  </si>
  <si>
    <t>21:0272:000950</t>
  </si>
  <si>
    <t>21:0126:000779</t>
  </si>
  <si>
    <t>21:0126:000779:0001:0001:00</t>
  </si>
  <si>
    <t>104N  :779688:00:------:--</t>
  </si>
  <si>
    <t>21:0272:000951</t>
  </si>
  <si>
    <t>21:0126:000780</t>
  </si>
  <si>
    <t>21:0126:000780:0001:0001:00</t>
  </si>
  <si>
    <t>104N  :779689:00:------:--</t>
  </si>
  <si>
    <t>21:0272:000952</t>
  </si>
  <si>
    <t>21:0126:000781</t>
  </si>
  <si>
    <t>21:0126:000781:0001:0001:00</t>
  </si>
  <si>
    <t>104N  :779690:00:------:--</t>
  </si>
  <si>
    <t>21:0272:000953</t>
  </si>
  <si>
    <t>21:0126:000782</t>
  </si>
  <si>
    <t>21:0126:000782:0001:0001:00</t>
  </si>
  <si>
    <t>104N  :779691:00:------:--</t>
  </si>
  <si>
    <t>21:0272:000954</t>
  </si>
  <si>
    <t>21:0126:000783</t>
  </si>
  <si>
    <t>21:0126:000783:0001:0001:00</t>
  </si>
  <si>
    <t>104N  :779692:00:------:--</t>
  </si>
  <si>
    <t>21:0272:000955</t>
  </si>
  <si>
    <t>21:0126:000784</t>
  </si>
  <si>
    <t>21:0126:000784:0001:0001:00</t>
  </si>
  <si>
    <t>104N  :779693:00:------:--</t>
  </si>
  <si>
    <t>21:0272:000956</t>
  </si>
  <si>
    <t>21:0126:000785</t>
  </si>
  <si>
    <t>21:0126:000785:0001:0001:00</t>
  </si>
  <si>
    <t>104N  :779694:00:------:--</t>
  </si>
  <si>
    <t>21:0272:000957</t>
  </si>
  <si>
    <t>21:0126:000786</t>
  </si>
  <si>
    <t>21:0126:000786:0001:0001:00</t>
  </si>
  <si>
    <t>104N  :779695:00:------:--</t>
  </si>
  <si>
    <t>21:0272:000958</t>
  </si>
  <si>
    <t>21:0126:000787</t>
  </si>
  <si>
    <t>21:0126:000787:0001:0001:00</t>
  </si>
  <si>
    <t>104N  :779696:00:------:--</t>
  </si>
  <si>
    <t>21:0272:000959</t>
  </si>
  <si>
    <t>21:0126:000788</t>
  </si>
  <si>
    <t>21:0126:000788:0001:0001:00</t>
  </si>
  <si>
    <t>104N  :779697:00:------:--</t>
  </si>
  <si>
    <t>21:0272:000960</t>
  </si>
  <si>
    <t>21:0126:000789:0001:0001:01</t>
  </si>
  <si>
    <t>104N  :779698:00:------:--</t>
  </si>
  <si>
    <t>21:0272:000961</t>
  </si>
  <si>
    <t>21:0126:000790</t>
  </si>
  <si>
    <t>21:0126:000790:0001:0001:00</t>
  </si>
  <si>
    <t>104N  :779699:00:------:--</t>
  </si>
  <si>
    <t>21:0272:000962</t>
  </si>
  <si>
    <t>21:0126:000791</t>
  </si>
  <si>
    <t>21:0126:000791:0001:0001:00</t>
  </si>
  <si>
    <t>104N  :779700:00:------:--</t>
  </si>
  <si>
    <t>21:0272:000963</t>
  </si>
  <si>
    <t>21:0126:000792</t>
  </si>
  <si>
    <t>21:0126:000792:0001:0001:00</t>
  </si>
  <si>
    <t>104N  :779701:80:779703:20</t>
  </si>
  <si>
    <t>21:0272:000964</t>
  </si>
  <si>
    <t>21:0126:000793</t>
  </si>
  <si>
    <t>21:0126:000793:0002:0001:02</t>
  </si>
  <si>
    <t>104N  :779702:10:------:--</t>
  </si>
  <si>
    <t>21:0272:000965</t>
  </si>
  <si>
    <t>21:0126:000793:0001:0001:00</t>
  </si>
  <si>
    <t>104N  :779703:20:779702:10</t>
  </si>
  <si>
    <t>21:0272:000966</t>
  </si>
  <si>
    <t>21:0126:000793:0002:0001:01</t>
  </si>
  <si>
    <t>104N  :779704:00:------:--</t>
  </si>
  <si>
    <t>21:0272:000967</t>
  </si>
  <si>
    <t>21:0126:000794</t>
  </si>
  <si>
    <t>21:0126:000794:0001:0001:00</t>
  </si>
  <si>
    <t>104N  :779705:00:------:--</t>
  </si>
  <si>
    <t>21:0272:000968</t>
  </si>
  <si>
    <t>21:0126:000795</t>
  </si>
  <si>
    <t>21:0126:000795:0001:0001:00</t>
  </si>
  <si>
    <t>104N  :779706:00:------:--</t>
  </si>
  <si>
    <t>21:0272:000969</t>
  </si>
  <si>
    <t>21:0126:000796</t>
  </si>
  <si>
    <t>21:0126:000796:0001:0001:00</t>
  </si>
  <si>
    <t>104N  :779707:00:------:--</t>
  </si>
  <si>
    <t>21:0272:000970</t>
  </si>
  <si>
    <t>21:0126:000797</t>
  </si>
  <si>
    <t>21:0126:000797:0001:0001:00</t>
  </si>
  <si>
    <t>104N  :779708:00:------:--</t>
  </si>
  <si>
    <t>21:0272:000971</t>
  </si>
  <si>
    <t>21:0126:000798</t>
  </si>
  <si>
    <t>21:0126:000798:0001:0001:00</t>
  </si>
  <si>
    <t>104N  :779709:00:------:--</t>
  </si>
  <si>
    <t>21:0272:000972</t>
  </si>
  <si>
    <t>21:0126:000799</t>
  </si>
  <si>
    <t>21:0126:000799:0001:0001:00</t>
  </si>
  <si>
    <t>104N  :779710:00:------:--</t>
  </si>
  <si>
    <t>21:0272:000973</t>
  </si>
  <si>
    <t>21:0126:000800</t>
  </si>
  <si>
    <t>21:0126:000800:0001:0001:00</t>
  </si>
  <si>
    <t>104N  :779711:00:------:--</t>
  </si>
  <si>
    <t>21:0272:000974</t>
  </si>
  <si>
    <t>21:0126:000801</t>
  </si>
  <si>
    <t>21:0126:000801:0001:0001:00</t>
  </si>
  <si>
    <t>104N  :779712:00:------:--</t>
  </si>
  <si>
    <t>21:0272:000975</t>
  </si>
  <si>
    <t>21:0126:000802</t>
  </si>
  <si>
    <t>21:0126:000802:0001:0001:00</t>
  </si>
  <si>
    <t>104N  :779713:00:------:--</t>
  </si>
  <si>
    <t>21:0272:000976</t>
  </si>
  <si>
    <t>21:0126:000803</t>
  </si>
  <si>
    <t>21:0126:000803:0001:0001:00</t>
  </si>
  <si>
    <t>104N  :779714:00:------:--</t>
  </si>
  <si>
    <t>21:0272:000977</t>
  </si>
  <si>
    <t>21:0126:000804</t>
  </si>
  <si>
    <t>21:0126:000804:0001:0001:00</t>
  </si>
  <si>
    <t>104N  :779715:00:------:--</t>
  </si>
  <si>
    <t>21:0272:000978</t>
  </si>
  <si>
    <t>21:0126:000805</t>
  </si>
  <si>
    <t>21:0126:000805:0001:0001:00</t>
  </si>
  <si>
    <t>104N  :779716:9D:------:--</t>
  </si>
  <si>
    <t>21:0272:000979</t>
  </si>
  <si>
    <t>104N  :779717:00:------:--</t>
  </si>
  <si>
    <t>21:0272:000980</t>
  </si>
  <si>
    <t>21:0126:000806</t>
  </si>
  <si>
    <t>21:0126:000806:0001:0001:00</t>
  </si>
  <si>
    <t>104N  :779718:00:------:--</t>
  </si>
  <si>
    <t>21:0272:000981</t>
  </si>
  <si>
    <t>21:0126:000807</t>
  </si>
  <si>
    <t>21:0126:000807:0001:0001:00</t>
  </si>
  <si>
    <t>104N  :779719:00:------:--</t>
  </si>
  <si>
    <t>21:0272:000982</t>
  </si>
  <si>
    <t>21:0126:000808</t>
  </si>
  <si>
    <t>21:0126:000808:0001:0001:00</t>
  </si>
  <si>
    <t>104N  :779720:00:------:--</t>
  </si>
  <si>
    <t>21:0272:000983</t>
  </si>
  <si>
    <t>21:0126:000809</t>
  </si>
  <si>
    <t>21:0126:000809:0001:0001:00</t>
  </si>
  <si>
    <t>104N  :779721:80:779735:00</t>
  </si>
  <si>
    <t>21:0272:000984</t>
  </si>
  <si>
    <t>21:0126:000822</t>
  </si>
  <si>
    <t>21:0126:000822:0001:0001:02</t>
  </si>
  <si>
    <t>104N  :779722:00:------:--</t>
  </si>
  <si>
    <t>21:0272:000985</t>
  </si>
  <si>
    <t>21:0126:000810</t>
  </si>
  <si>
    <t>21:0126:000810:0001:0001:00</t>
  </si>
  <si>
    <t>104N  :779723:00:------:--</t>
  </si>
  <si>
    <t>21:0272:000986</t>
  </si>
  <si>
    <t>21:0126:000811</t>
  </si>
  <si>
    <t>21:0126:000811:0001:0001:00</t>
  </si>
  <si>
    <t>104N  :779724:00:------:--</t>
  </si>
  <si>
    <t>21:0272:000987</t>
  </si>
  <si>
    <t>21:0126:000812</t>
  </si>
  <si>
    <t>21:0126:000812:0001:0001:00</t>
  </si>
  <si>
    <t>104N  :779725:00:------:--</t>
  </si>
  <si>
    <t>21:0272:000988</t>
  </si>
  <si>
    <t>21:0126:000813</t>
  </si>
  <si>
    <t>21:0126:000813:0001:0001:00</t>
  </si>
  <si>
    <t>104N  :779726:10:------:--</t>
  </si>
  <si>
    <t>21:0272:000989</t>
  </si>
  <si>
    <t>21:0126:000814</t>
  </si>
  <si>
    <t>21:0126:000814:0001:0001:00</t>
  </si>
  <si>
    <t>104N  :779727:20:779726:10</t>
  </si>
  <si>
    <t>21:0272:000990</t>
  </si>
  <si>
    <t>21:0126:000814:0002:0001:00</t>
  </si>
  <si>
    <t>104N  :779728:00:------:--</t>
  </si>
  <si>
    <t>21:0272:000991</t>
  </si>
  <si>
    <t>21:0126:000815</t>
  </si>
  <si>
    <t>21:0126:000815:0001:0001:00</t>
  </si>
  <si>
    <t>104N  :779729:00:------:--</t>
  </si>
  <si>
    <t>21:0272:000992</t>
  </si>
  <si>
    <t>21:0126:000816</t>
  </si>
  <si>
    <t>21:0126:000816:0001:0001:00</t>
  </si>
  <si>
    <t>104N  :779730:00:------:--</t>
  </si>
  <si>
    <t>21:0272:000993</t>
  </si>
  <si>
    <t>21:0126:000817</t>
  </si>
  <si>
    <t>21:0126:000817:0001:0001:00</t>
  </si>
  <si>
    <t>104N  :779731:00:------:--</t>
  </si>
  <si>
    <t>21:0272:000994</t>
  </si>
  <si>
    <t>21:0126:000818</t>
  </si>
  <si>
    <t>21:0126:000818:0001:0001:00</t>
  </si>
  <si>
    <t>104N  :779732:00:------:--</t>
  </si>
  <si>
    <t>21:0272:000995</t>
  </si>
  <si>
    <t>21:0126:000819</t>
  </si>
  <si>
    <t>21:0126:000819:0001:0001:00</t>
  </si>
  <si>
    <t>104N  :779733:00:------:--</t>
  </si>
  <si>
    <t>21:0272:000996</t>
  </si>
  <si>
    <t>21:0126:000820</t>
  </si>
  <si>
    <t>21:0126:000820:0001:0001:00</t>
  </si>
  <si>
    <t>104N  :779734:00:------:--</t>
  </si>
  <si>
    <t>21:0272:000997</t>
  </si>
  <si>
    <t>21:0126:000821</t>
  </si>
  <si>
    <t>21:0126:000821:0001:0001:00</t>
  </si>
  <si>
    <t>104N  :779735:00:------:--</t>
  </si>
  <si>
    <t>21:0272:000998</t>
  </si>
  <si>
    <t>21:0126:000822:0001:0001:01</t>
  </si>
  <si>
    <t>104N  :779736:9D:------:--</t>
  </si>
  <si>
    <t>21:0272:000999</t>
  </si>
  <si>
    <t>104N  :779737:00:------:--</t>
  </si>
  <si>
    <t>21:0272:001000</t>
  </si>
  <si>
    <t>21:0126:000823</t>
  </si>
  <si>
    <t>21:0126:000823:0001:0001:00</t>
  </si>
  <si>
    <t>104N  :779738:00:------:--</t>
  </si>
  <si>
    <t>21:0272:001001</t>
  </si>
  <si>
    <t>21:0126:000824</t>
  </si>
  <si>
    <t>21:0126:000824:0001:0001:00</t>
  </si>
  <si>
    <t>104N  :779739:00:------:--</t>
  </si>
  <si>
    <t>21:0272:001002</t>
  </si>
  <si>
    <t>21:0126:000825</t>
  </si>
  <si>
    <t>21:0126:000825:0001:0001:00</t>
  </si>
  <si>
    <t>104N  :779740:00:------:--</t>
  </si>
  <si>
    <t>21:0272:001003</t>
  </si>
  <si>
    <t>21:0126:000826</t>
  </si>
  <si>
    <t>21:0126:000826:0001:0001:00</t>
  </si>
  <si>
    <t>104N  :779741:80:779758:00</t>
  </si>
  <si>
    <t>21:0272:001004</t>
  </si>
  <si>
    <t>21:0126:000841</t>
  </si>
  <si>
    <t>21:0126:000841:0001:0001:02</t>
  </si>
  <si>
    <t>104N  :779742:00:------:--</t>
  </si>
  <si>
    <t>21:0272:001005</t>
  </si>
  <si>
    <t>21:0126:000827</t>
  </si>
  <si>
    <t>21:0126:000827:0001:0001:00</t>
  </si>
  <si>
    <t>104N  :779743:00:------:--</t>
  </si>
  <si>
    <t>21:0272:001006</t>
  </si>
  <si>
    <t>21:0126:000828</t>
  </si>
  <si>
    <t>21:0126:000828:0001:0001:00</t>
  </si>
  <si>
    <t>104N  :779744:00:------:--</t>
  </si>
  <si>
    <t>21:0272:001007</t>
  </si>
  <si>
    <t>21:0126:000829</t>
  </si>
  <si>
    <t>21:0126:000829:0001:0001:00</t>
  </si>
  <si>
    <t>104N  :779745:10:------:--</t>
  </si>
  <si>
    <t>21:0272:001008</t>
  </si>
  <si>
    <t>21:0126:000830</t>
  </si>
  <si>
    <t>21:0126:000830:0001:0001:00</t>
  </si>
  <si>
    <t>104N  :779746:20:779745:10</t>
  </si>
  <si>
    <t>21:0272:001009</t>
  </si>
  <si>
    <t>21:0126:000830:0002:0001:00</t>
  </si>
  <si>
    <t>104N  :779747:00:------:--</t>
  </si>
  <si>
    <t>21:0272:001010</t>
  </si>
  <si>
    <t>21:0126:000831</t>
  </si>
  <si>
    <t>21:0126:000831:0001:0001:00</t>
  </si>
  <si>
    <t>104N  :779748:00:------:--</t>
  </si>
  <si>
    <t>21:0272:001011</t>
  </si>
  <si>
    <t>21:0126:000832</t>
  </si>
  <si>
    <t>21:0126:000832:0001:0001:00</t>
  </si>
  <si>
    <t>104N  :779749:00:------:--</t>
  </si>
  <si>
    <t>21:0272:001012</t>
  </si>
  <si>
    <t>21:0126:000833</t>
  </si>
  <si>
    <t>21:0126:000833:0001:0001:00</t>
  </si>
  <si>
    <t>104N  :779750:00:------:--</t>
  </si>
  <si>
    <t>21:0272:001013</t>
  </si>
  <si>
    <t>21:0126:000834</t>
  </si>
  <si>
    <t>21:0126:000834:0001:0001:00</t>
  </si>
  <si>
    <t>104N  :779751:00:------:--</t>
  </si>
  <si>
    <t>21:0272:001014</t>
  </si>
  <si>
    <t>21:0126:000835</t>
  </si>
  <si>
    <t>21:0126:000835:0001:0001:00</t>
  </si>
  <si>
    <t>104N  :779752:00:------:--</t>
  </si>
  <si>
    <t>21:0272:001015</t>
  </si>
  <si>
    <t>21:0126:000836</t>
  </si>
  <si>
    <t>21:0126:000836:0001:0001:00</t>
  </si>
  <si>
    <t>104N  :779753:00:------:--</t>
  </si>
  <si>
    <t>21:0272:001016</t>
  </si>
  <si>
    <t>21:0126:000837</t>
  </si>
  <si>
    <t>21:0126:000837:0001:0001:00</t>
  </si>
  <si>
    <t>104N  :779754:91:------:--</t>
  </si>
  <si>
    <t>21:0272:001017</t>
  </si>
  <si>
    <t>104N  :779755:00:------:--</t>
  </si>
  <si>
    <t>21:0272:001018</t>
  </si>
  <si>
    <t>21:0126:000838</t>
  </si>
  <si>
    <t>21:0126:000838:0001:0001:00</t>
  </si>
  <si>
    <t>104N  :779756:00:------:--</t>
  </si>
  <si>
    <t>21:0272:001019</t>
  </si>
  <si>
    <t>21:0126:000839</t>
  </si>
  <si>
    <t>21:0126:000839:0001:0001:00</t>
  </si>
  <si>
    <t>104N  :779757:00:------:--</t>
  </si>
  <si>
    <t>21:0272:001020</t>
  </si>
  <si>
    <t>21:0126:000840</t>
  </si>
  <si>
    <t>21:0126:000840:0001:0001:00</t>
  </si>
  <si>
    <t>104N  :779758:00:------:--</t>
  </si>
  <si>
    <t>21:0272:001021</t>
  </si>
  <si>
    <t>21:0126:000841:0001:0001:01</t>
  </si>
  <si>
    <t>104N  :779759:00:------:--</t>
  </si>
  <si>
    <t>21:0272:001022</t>
  </si>
  <si>
    <t>21:0126:000842</t>
  </si>
  <si>
    <t>21:0126:000842:0001:0001:00</t>
  </si>
  <si>
    <t>104N  :779760:00:------:--</t>
  </si>
  <si>
    <t>21:0272:001023</t>
  </si>
  <si>
    <t>21:0126:000843</t>
  </si>
  <si>
    <t>21:0126:000843:0001:0001:00</t>
  </si>
  <si>
    <t>104N  :779761:80:779771:00</t>
  </si>
  <si>
    <t>21:0272:001024</t>
  </si>
  <si>
    <t>21:0126:000852</t>
  </si>
  <si>
    <t>21:0126:000852:0001:0001:02</t>
  </si>
  <si>
    <t>104N  :779762:00:------:--</t>
  </si>
  <si>
    <t>21:0272:001025</t>
  </si>
  <si>
    <t>21:0126:000844</t>
  </si>
  <si>
    <t>21:0126:000844:0001:0001:00</t>
  </si>
  <si>
    <t>104N  :779763:00:------:--</t>
  </si>
  <si>
    <t>21:0272:001026</t>
  </si>
  <si>
    <t>21:0126:000845</t>
  </si>
  <si>
    <t>21:0126:000845:0001:0001:00</t>
  </si>
  <si>
    <t>104N  :779764:10:------:--</t>
  </si>
  <si>
    <t>21:0272:001027</t>
  </si>
  <si>
    <t>21:0126:000846</t>
  </si>
  <si>
    <t>21:0126:000846:0001:0001:00</t>
  </si>
  <si>
    <t>104N  :779765:20:779764:10</t>
  </si>
  <si>
    <t>21:0272:001028</t>
  </si>
  <si>
    <t>21:0126:000846:0002:0001:00</t>
  </si>
  <si>
    <t>104N  :779766:00:------:--</t>
  </si>
  <si>
    <t>21:0272:001029</t>
  </si>
  <si>
    <t>21:0126:000847</t>
  </si>
  <si>
    <t>21:0126:000847:0001:0001:00</t>
  </si>
  <si>
    <t>104N  :779767:00:------:--</t>
  </si>
  <si>
    <t>21:0272:001030</t>
  </si>
  <si>
    <t>21:0126:000848</t>
  </si>
  <si>
    <t>21:0126:000848:0001:0001:00</t>
  </si>
  <si>
    <t>104N  :779768:00:------:--</t>
  </si>
  <si>
    <t>21:0272:001031</t>
  </si>
  <si>
    <t>21:0126:000849</t>
  </si>
  <si>
    <t>21:0126:000849:0001:0001:00</t>
  </si>
  <si>
    <t>104N  :779769:00:------:--</t>
  </si>
  <si>
    <t>21:0272:001032</t>
  </si>
  <si>
    <t>21:0126:000850</t>
  </si>
  <si>
    <t>21:0126:000850:0001:0001:00</t>
  </si>
  <si>
    <t>104N  :779770:00:------:--</t>
  </si>
  <si>
    <t>21:0272:001033</t>
  </si>
  <si>
    <t>21:0126:000851</t>
  </si>
  <si>
    <t>21:0126:000851:0001:0001:00</t>
  </si>
  <si>
    <t>104N  :779771:00:------:--</t>
  </si>
  <si>
    <t>21:0272:001034</t>
  </si>
  <si>
    <t>21:0126:000852:0001:0001:01</t>
  </si>
  <si>
    <t>104N  :779772:00:------:--</t>
  </si>
  <si>
    <t>21:0272:001035</t>
  </si>
  <si>
    <t>21:0126:000853</t>
  </si>
  <si>
    <t>21:0126:000853:0001:0001:00</t>
  </si>
  <si>
    <t>104N  :779773:00:------:--</t>
  </si>
  <si>
    <t>21:0272:001036</t>
  </si>
  <si>
    <t>21:0126:000854</t>
  </si>
  <si>
    <t>21:0126:000854:0001:0001:00</t>
  </si>
  <si>
    <t>104N  :779774:00:------:--</t>
  </si>
  <si>
    <t>21:0272:001037</t>
  </si>
  <si>
    <t>21:0126:000855</t>
  </si>
  <si>
    <t>21:0126:000855:0001:0001:00</t>
  </si>
  <si>
    <t>104N  :779775:00:------:--</t>
  </si>
  <si>
    <t>21:0272:001038</t>
  </si>
  <si>
    <t>21:0126:000856</t>
  </si>
  <si>
    <t>21:0126:000856:0001:0001:00</t>
  </si>
  <si>
    <t>104N  :779776:00:------:--</t>
  </si>
  <si>
    <t>21:0272:001039</t>
  </si>
  <si>
    <t>21:0126:000857</t>
  </si>
  <si>
    <t>21:0126:000857:0001:0001:00</t>
  </si>
  <si>
    <t>104N  :779777:00:------:--</t>
  </si>
  <si>
    <t>21:0272:001040</t>
  </si>
  <si>
    <t>21:0126:000858</t>
  </si>
  <si>
    <t>21:0126:000858:0001:0001:00</t>
  </si>
  <si>
    <t>104N  :779778:00:------:--</t>
  </si>
  <si>
    <t>21:0272:001041</t>
  </si>
  <si>
    <t>21:0126:000859</t>
  </si>
  <si>
    <t>21:0126:000859:0001:0001:00</t>
  </si>
  <si>
    <t>104N  :779779:00:------:--</t>
  </si>
  <si>
    <t>21:0272:001042</t>
  </si>
  <si>
    <t>21:0126:000860</t>
  </si>
  <si>
    <t>21:0126:000860:0001:0001:00</t>
  </si>
  <si>
    <t>104N  :779780:9D:------:--</t>
  </si>
  <si>
    <t>21:0272:001043</t>
  </si>
  <si>
    <t>104N  :779781:80:779785:00</t>
  </si>
  <si>
    <t>21:0272:001044</t>
  </si>
  <si>
    <t>21:0126:000863</t>
  </si>
  <si>
    <t>21:0126:000863:0001:0001:02</t>
  </si>
  <si>
    <t>104N  :779782:00:------:--</t>
  </si>
  <si>
    <t>21:0272:001045</t>
  </si>
  <si>
    <t>21:0126:000861</t>
  </si>
  <si>
    <t>21:0126:000861:0001:0001:00</t>
  </si>
  <si>
    <t>104N  :779783:91:------:--</t>
  </si>
  <si>
    <t>21:0272:001046</t>
  </si>
  <si>
    <t>104N  :779784:00:------:--</t>
  </si>
  <si>
    <t>21:0272:001047</t>
  </si>
  <si>
    <t>21:0126:000862</t>
  </si>
  <si>
    <t>21:0126:000862:0001:0001:00</t>
  </si>
  <si>
    <t>104N  :779785:00:------:--</t>
  </si>
  <si>
    <t>21:0272:001048</t>
  </si>
  <si>
    <t>21:0126:000863:0001:0001:01</t>
  </si>
  <si>
    <t>104N  :779786:10:------:--</t>
  </si>
  <si>
    <t>21:0272:001049</t>
  </si>
  <si>
    <t>21:0126:000864</t>
  </si>
  <si>
    <t>21:0126:000864:0001:0001:00</t>
  </si>
  <si>
    <t>104N  :779787:20:779786:10</t>
  </si>
  <si>
    <t>21:0272:001050</t>
  </si>
  <si>
    <t>21:0126:000864:0002:0001:00</t>
  </si>
  <si>
    <t>104N  :779788:00:------:--</t>
  </si>
  <si>
    <t>21:0272:001051</t>
  </si>
  <si>
    <t>21:0126:000865</t>
  </si>
  <si>
    <t>21:0126:000865:0001:0001:00</t>
  </si>
  <si>
    <t>104N  :779789:00:------:--</t>
  </si>
  <si>
    <t>21:0272:001052</t>
  </si>
  <si>
    <t>21:0126:000866</t>
  </si>
  <si>
    <t>21:0126:000866:0001:0001:00</t>
  </si>
  <si>
    <t>104N  :779790:00:------:--</t>
  </si>
  <si>
    <t>21:0272:001053</t>
  </si>
  <si>
    <t>21:0126:000867</t>
  </si>
  <si>
    <t>21:0126:000867:0001:0001:00</t>
  </si>
  <si>
    <t>104N  :779791:00:------:--</t>
  </si>
  <si>
    <t>21:0272:001054</t>
  </si>
  <si>
    <t>21:0126:000868</t>
  </si>
  <si>
    <t>21:0126:000868:0001:0001:00</t>
  </si>
  <si>
    <t>104N  :779792:00:------:--</t>
  </si>
  <si>
    <t>21:0272:001055</t>
  </si>
  <si>
    <t>21:0126:000869</t>
  </si>
  <si>
    <t>21:0126:000869:0001:0001:00</t>
  </si>
  <si>
    <t>104N  :779793:00:------:--</t>
  </si>
  <si>
    <t>21:0272:001056</t>
  </si>
  <si>
    <t>21:0126:000870</t>
  </si>
  <si>
    <t>21:0126:000870:0001:0001:00</t>
  </si>
  <si>
    <t>104N  :779794:00:------:--</t>
  </si>
  <si>
    <t>21:0272:001057</t>
  </si>
  <si>
    <t>21:0126:000871</t>
  </si>
  <si>
    <t>21:0126:000871:0001:0001:00</t>
  </si>
  <si>
    <t>104N  :779795:00:------:--</t>
  </si>
  <si>
    <t>21:0272:001058</t>
  </si>
  <si>
    <t>21:0126:000872</t>
  </si>
  <si>
    <t>21:0126:000872:0001:0001:00</t>
  </si>
  <si>
    <t>104N  :779796:00:------:--</t>
  </si>
  <si>
    <t>21:0272:001059</t>
  </si>
  <si>
    <t>21:0126:000873</t>
  </si>
  <si>
    <t>21:0126:000873:0001:0001:00</t>
  </si>
  <si>
    <t>104N  :779797:00:------:--</t>
  </si>
  <si>
    <t>21:0272:001060</t>
  </si>
  <si>
    <t>21:0126:000874</t>
  </si>
  <si>
    <t>21:0126:000874:0001:0001:00</t>
  </si>
  <si>
    <t>104N  :779798:00:------:--</t>
  </si>
  <si>
    <t>21:0272:001061</t>
  </si>
  <si>
    <t>21:0126:000875</t>
  </si>
  <si>
    <t>21:0126:000875:0001:0001:00</t>
  </si>
  <si>
    <t>104N  :779799:00:------:--</t>
  </si>
  <si>
    <t>21:0272:001062</t>
  </si>
  <si>
    <t>21:0126:000876</t>
  </si>
  <si>
    <t>21:0126:000876:0001:0001:00</t>
  </si>
  <si>
    <t>104N  :779800:00:------:--</t>
  </si>
  <si>
    <t>21:0272:001063</t>
  </si>
  <si>
    <t>21:0126:000877</t>
  </si>
  <si>
    <t>21:0126:000877:0001:0001:00</t>
  </si>
  <si>
    <t>104N  :779801:80:779802:00</t>
  </si>
  <si>
    <t>21:0272:001064</t>
  </si>
  <si>
    <t>21:0126:000878</t>
  </si>
  <si>
    <t>21:0126:000878:0001:0001:02</t>
  </si>
  <si>
    <t>104N  :779802:00:------:--</t>
  </si>
  <si>
    <t>21:0272:001065</t>
  </si>
  <si>
    <t>21:0126:000878:0001:0001:01</t>
  </si>
  <si>
    <t>104N  :779803:10:------:--</t>
  </si>
  <si>
    <t>21:0272:001066</t>
  </si>
  <si>
    <t>21:0126:000879</t>
  </si>
  <si>
    <t>21:0126:000879:0001:0001:00</t>
  </si>
  <si>
    <t>104N  :779804:20:779803:10</t>
  </si>
  <si>
    <t>21:0272:001067</t>
  </si>
  <si>
    <t>21:0126:000879:0002:0001:00</t>
  </si>
  <si>
    <t>104N  :779805:00:------:--</t>
  </si>
  <si>
    <t>21:0272:001068</t>
  </si>
  <si>
    <t>21:0126:000880</t>
  </si>
  <si>
    <t>21:0126:000880:0001:0001:00</t>
  </si>
  <si>
    <t>104N  :779806:00:------:--</t>
  </si>
  <si>
    <t>21:0272:001069</t>
  </si>
  <si>
    <t>21:0126:000881</t>
  </si>
  <si>
    <t>21:0126:000881:0001:0001:00</t>
  </si>
  <si>
    <t>104N  :779807:00:------:--</t>
  </si>
  <si>
    <t>21:0272:001070</t>
  </si>
  <si>
    <t>21:0126:000882</t>
  </si>
  <si>
    <t>21:0126:000882:0001:0001:00</t>
  </si>
  <si>
    <t>104N  :779808:00:------:--</t>
  </si>
  <si>
    <t>21:0272:001071</t>
  </si>
  <si>
    <t>21:0126:000883</t>
  </si>
  <si>
    <t>21:0126:000883:0001:0001:00</t>
  </si>
  <si>
    <t>104N  :779809:00:------:--</t>
  </si>
  <si>
    <t>21:0272:001072</t>
  </si>
  <si>
    <t>21:0126:000884</t>
  </si>
  <si>
    <t>21:0126:000884:0001:0001:00</t>
  </si>
  <si>
    <t>104N  :779810:00:------:--</t>
  </si>
  <si>
    <t>21:0272:001073</t>
  </si>
  <si>
    <t>21:0126:000885</t>
  </si>
  <si>
    <t>21:0126:000885:0001:0001:00</t>
  </si>
  <si>
    <t>104N  :779811:00:------:--</t>
  </si>
  <si>
    <t>21:0272:001074</t>
  </si>
  <si>
    <t>21:0126:000886</t>
  </si>
  <si>
    <t>21:0126:000886:0001:0001:00</t>
  </si>
  <si>
    <t>104N  :779812:00:------:--</t>
  </si>
  <si>
    <t>21:0272:001075</t>
  </si>
  <si>
    <t>21:0126:000887</t>
  </si>
  <si>
    <t>21:0126:000887:0001:0001:00</t>
  </si>
  <si>
    <t>104N  :779813:00:------:--</t>
  </si>
  <si>
    <t>21:0272:001076</t>
  </si>
  <si>
    <t>21:0126:000888</t>
  </si>
  <si>
    <t>21:0126:000888:0001:0001:00</t>
  </si>
  <si>
    <t>104N  :779814:00:------:--</t>
  </si>
  <si>
    <t>21:0272:001077</t>
  </si>
  <si>
    <t>21:0126:000889</t>
  </si>
  <si>
    <t>21:0126:000889:0001:0001:00</t>
  </si>
  <si>
    <t>104N  :779815:00:------:--</t>
  </si>
  <si>
    <t>21:0272:001078</t>
  </si>
  <si>
    <t>21:0126:000890</t>
  </si>
  <si>
    <t>21:0126:000890:0001:0001:00</t>
  </si>
  <si>
    <t>104N  :779816:00:------:--</t>
  </si>
  <si>
    <t>21:0272:001079</t>
  </si>
  <si>
    <t>21:0126:000891</t>
  </si>
  <si>
    <t>21:0126:000891:0001:0001:00</t>
  </si>
  <si>
    <t>104N  :779817:00:------:--</t>
  </si>
  <si>
    <t>21:0272:001080</t>
  </si>
  <si>
    <t>21:0126:000892</t>
  </si>
  <si>
    <t>21:0126:000892:0001:0001:00</t>
  </si>
  <si>
    <t>104N  :779818:00:------:--</t>
  </si>
  <si>
    <t>21:0272:001081</t>
  </si>
  <si>
    <t>21:0126:000893</t>
  </si>
  <si>
    <t>21:0126:000893:0001:0001:00</t>
  </si>
  <si>
    <t>104N  :779819:91:------:--</t>
  </si>
  <si>
    <t>21:0272:001082</t>
  </si>
  <si>
    <t>104N  :779820:00:------:--</t>
  </si>
  <si>
    <t>21:0272:001083</t>
  </si>
  <si>
    <t>21:0126:000894</t>
  </si>
  <si>
    <t>21:0126:000894:0001:0001:00</t>
  </si>
  <si>
    <t>104N  :779821:80:779830:00</t>
  </si>
  <si>
    <t>21:0272:001084</t>
  </si>
  <si>
    <t>21:0126:000902</t>
  </si>
  <si>
    <t>21:0126:000902:0001:0001:02</t>
  </si>
  <si>
    <t>104N  :779822:00:------:--</t>
  </si>
  <si>
    <t>21:0272:001085</t>
  </si>
  <si>
    <t>21:0126:000895</t>
  </si>
  <si>
    <t>21:0126:000895:0001:0001:00</t>
  </si>
  <si>
    <t>104N  :779823:10:------:--</t>
  </si>
  <si>
    <t>21:0272:001086</t>
  </si>
  <si>
    <t>21:0126:000896</t>
  </si>
  <si>
    <t>21:0126:000896:0001:0001:00</t>
  </si>
  <si>
    <t>104N  :779824:20:779823:10</t>
  </si>
  <si>
    <t>21:0272:001087</t>
  </si>
  <si>
    <t>21:0126:000896:0002:0001:00</t>
  </si>
  <si>
    <t>104N  :779825:00:------:--</t>
  </si>
  <si>
    <t>21:0272:001088</t>
  </si>
  <si>
    <t>21:0126:000897</t>
  </si>
  <si>
    <t>21:0126:000897:0001:0001:00</t>
  </si>
  <si>
    <t>104N  :779826:00:------:--</t>
  </si>
  <si>
    <t>21:0272:001089</t>
  </si>
  <si>
    <t>21:0126:000898</t>
  </si>
  <si>
    <t>21:0126:000898:0001:0001:00</t>
  </si>
  <si>
    <t>104N  :779827:00:------:--</t>
  </si>
  <si>
    <t>21:0272:001090</t>
  </si>
  <si>
    <t>21:0126:000899</t>
  </si>
  <si>
    <t>21:0126:000899:0001:0001:00</t>
  </si>
  <si>
    <t>104N  :779828:00:------:--</t>
  </si>
  <si>
    <t>21:0272:001091</t>
  </si>
  <si>
    <t>21:0126:000900</t>
  </si>
  <si>
    <t>21:0126:000900:0001:0001:00</t>
  </si>
  <si>
    <t>104N  :779829:00:------:--</t>
  </si>
  <si>
    <t>21:0272:001092</t>
  </si>
  <si>
    <t>21:0126:000901</t>
  </si>
  <si>
    <t>21:0126:000901:0001:0001:00</t>
  </si>
  <si>
    <t>104N  :779830:00:------:--</t>
  </si>
  <si>
    <t>21:0272:001093</t>
  </si>
  <si>
    <t>21:0126:000902:0001:0001:01</t>
  </si>
  <si>
    <t>104N  :779831:00:------:--</t>
  </si>
  <si>
    <t>21:0272:001094</t>
  </si>
  <si>
    <t>21:0126:000903</t>
  </si>
  <si>
    <t>21:0126:000903:0001:0001:00</t>
  </si>
  <si>
    <t>104N  :779832:00:------:--</t>
  </si>
  <si>
    <t>21:0272:001095</t>
  </si>
  <si>
    <t>21:0126:000904</t>
  </si>
  <si>
    <t>21:0126:000904:0001:0001:00</t>
  </si>
  <si>
    <t>104N  :779833:00:------:--</t>
  </si>
  <si>
    <t>21:0272:001096</t>
  </si>
  <si>
    <t>21:0126:000905</t>
  </si>
  <si>
    <t>21:0126:000905:0001:0001:00</t>
  </si>
  <si>
    <t>104N  :779834:00:------:--</t>
  </si>
  <si>
    <t>21:0272:001097</t>
  </si>
  <si>
    <t>21:0126:000906</t>
  </si>
  <si>
    <t>21:0126:000906:0001:0001:00</t>
  </si>
  <si>
    <t>104N  :779835:00:------:--</t>
  </si>
  <si>
    <t>21:0272:001098</t>
  </si>
  <si>
    <t>21:0126:000907</t>
  </si>
  <si>
    <t>21:0126:000907:0001:0001:00</t>
  </si>
  <si>
    <t>104N  :779836:00:------:--</t>
  </si>
  <si>
    <t>21:0272:001099</t>
  </si>
  <si>
    <t>21:0126:000908</t>
  </si>
  <si>
    <t>21:0126:000908:0001:0001:00</t>
  </si>
  <si>
    <t>104N  :779837:00:------:--</t>
  </si>
  <si>
    <t>21:0272:001100</t>
  </si>
  <si>
    <t>21:0126:000909</t>
  </si>
  <si>
    <t>21:0126:000909:0001:0001:00</t>
  </si>
  <si>
    <t>104N  :779838:00:------:--</t>
  </si>
  <si>
    <t>21:0272:001101</t>
  </si>
  <si>
    <t>21:0126:000910</t>
  </si>
  <si>
    <t>21:0126:000910:0001:0001:00</t>
  </si>
  <si>
    <t>104N  :779839:00:------:--</t>
  </si>
  <si>
    <t>21:0272:001102</t>
  </si>
  <si>
    <t>21:0126:000911</t>
  </si>
  <si>
    <t>21:0126:000911:0001:0001:00</t>
  </si>
  <si>
    <t>104N  :779840:91:------:--</t>
  </si>
  <si>
    <t>21:0272:001103</t>
  </si>
  <si>
    <t>104N  :779841:80:779844:10</t>
  </si>
  <si>
    <t>21:0272:001104</t>
  </si>
  <si>
    <t>21:0126:000914</t>
  </si>
  <si>
    <t>21:0126:000914:0001:0001:02</t>
  </si>
  <si>
    <t>104N  :779842:00:------:--</t>
  </si>
  <si>
    <t>21:0272:001105</t>
  </si>
  <si>
    <t>21:0126:000912</t>
  </si>
  <si>
    <t>21:0126:000912:0001:0001:00</t>
  </si>
  <si>
    <t>104N  :779843:00:------:--</t>
  </si>
  <si>
    <t>21:0272:001106</t>
  </si>
  <si>
    <t>21:0126:000913</t>
  </si>
  <si>
    <t>21:0126:000913:0001:0001:00</t>
  </si>
  <si>
    <t>104N  :779844:10:------:--</t>
  </si>
  <si>
    <t>21:0272:001107</t>
  </si>
  <si>
    <t>21:0126:000914:0001:0001:01</t>
  </si>
  <si>
    <t>104N  :779845:20:779844:10</t>
  </si>
  <si>
    <t>21:0272:001108</t>
  </si>
  <si>
    <t>21:0126:000914:0002:0001:00</t>
  </si>
  <si>
    <t>104N  :779846:00:------:--</t>
  </si>
  <si>
    <t>21:0272:001109</t>
  </si>
  <si>
    <t>21:0126:000915</t>
  </si>
  <si>
    <t>21:0126:000915:0001:0001:00</t>
  </si>
  <si>
    <t>104N  :779847:00:------:--</t>
  </si>
  <si>
    <t>21:0272:001110</t>
  </si>
  <si>
    <t>21:0126:000916</t>
  </si>
  <si>
    <t>21:0126:000916:0001:0001:00</t>
  </si>
  <si>
    <t>104N  :779848:9E:------:--</t>
  </si>
  <si>
    <t>21:0272:001111</t>
  </si>
  <si>
    <t>104N  :779849:00:------:--</t>
  </si>
  <si>
    <t>21:0272:001112</t>
  </si>
  <si>
    <t>21:0126:000917</t>
  </si>
  <si>
    <t>21:0126:000917:0001:0001:00</t>
  </si>
  <si>
    <t>104N  :779850:00:------:--</t>
  </si>
  <si>
    <t>21:0272:001113</t>
  </si>
  <si>
    <t>21:0126:000918</t>
  </si>
  <si>
    <t>21:0126:000918:0001:0001:00</t>
  </si>
  <si>
    <t>104N  :779851:00:------:--</t>
  </si>
  <si>
    <t>21:0272:001114</t>
  </si>
  <si>
    <t>21:0126:000919</t>
  </si>
  <si>
    <t>21:0126:000919:0001:0001:00</t>
  </si>
  <si>
    <t>104N  :779852:00:------:--</t>
  </si>
  <si>
    <t>21:0272:001115</t>
  </si>
  <si>
    <t>21:0126:000920</t>
  </si>
  <si>
    <t>21:0126:000920:0001:0001:00</t>
  </si>
  <si>
    <t>104N  :779853:00:------:--</t>
  </si>
  <si>
    <t>21:0272:001116</t>
  </si>
  <si>
    <t>21:0126:000921</t>
  </si>
  <si>
    <t>21:0126:000921:0001:0001:00</t>
  </si>
  <si>
    <t>104N  :779854:00:------:--</t>
  </si>
  <si>
    <t>21:0272:001117</t>
  </si>
  <si>
    <t>21:0126:000922</t>
  </si>
  <si>
    <t>21:0126:000922:0001:0001:00</t>
  </si>
  <si>
    <t>104N  :779855:00:------:--</t>
  </si>
  <si>
    <t>21:0272:001118</t>
  </si>
  <si>
    <t>21:0126:000923</t>
  </si>
  <si>
    <t>21:0126:000923:0001:0001:00</t>
  </si>
  <si>
    <t>104N  :779856:00:------:--</t>
  </si>
  <si>
    <t>21:0272:001119</t>
  </si>
  <si>
    <t>21:0126:000924</t>
  </si>
  <si>
    <t>21:0126:000924:0001:0001:00</t>
  </si>
  <si>
    <t>104N  :779857:00:------:--</t>
  </si>
  <si>
    <t>21:0272:001120</t>
  </si>
  <si>
    <t>21:0126:000925</t>
  </si>
  <si>
    <t>21:0126:000925:0001:0001:00</t>
  </si>
  <si>
    <t>104N  :779858:00:------:--</t>
  </si>
  <si>
    <t>21:0272:001121</t>
  </si>
  <si>
    <t>21:0126:000926</t>
  </si>
  <si>
    <t>21:0126:000926:0001:0001:00</t>
  </si>
  <si>
    <t>104N  :779859:00:------:--</t>
  </si>
  <si>
    <t>21:0272:001122</t>
  </si>
  <si>
    <t>21:0126:000927</t>
  </si>
  <si>
    <t>21:0126:000927:0001:0001:00</t>
  </si>
  <si>
    <t>104N  :779860:00:------:--</t>
  </si>
  <si>
    <t>21:0272:001123</t>
  </si>
  <si>
    <t>21:0126:000928</t>
  </si>
  <si>
    <t>21:0126:000928:0001:0001:00</t>
  </si>
  <si>
    <t>104N  :779861:80:779869:00</t>
  </si>
  <si>
    <t>21:0272:001124</t>
  </si>
  <si>
    <t>21:0126:000935</t>
  </si>
  <si>
    <t>21:0126:000935:0001:0001:02</t>
  </si>
  <si>
    <t>104N  :779862:00:------:--</t>
  </si>
  <si>
    <t>21:0272:001125</t>
  </si>
  <si>
    <t>21:0126:000929</t>
  </si>
  <si>
    <t>21:0126:000929:0001:0001:00</t>
  </si>
  <si>
    <t>104N  :779863:00:------:--</t>
  </si>
  <si>
    <t>21:0272:001126</t>
  </si>
  <si>
    <t>21:0126:000930</t>
  </si>
  <si>
    <t>21:0126:000930:0001:0001:00</t>
  </si>
  <si>
    <t>104N  :779864:00:------:--</t>
  </si>
  <si>
    <t>21:0272:001127</t>
  </si>
  <si>
    <t>21:0126:000931</t>
  </si>
  <si>
    <t>21:0126:000931:0001:0001:00</t>
  </si>
  <si>
    <t>104N  :779865:00:------:--</t>
  </si>
  <si>
    <t>21:0272:001128</t>
  </si>
  <si>
    <t>21:0126:000932</t>
  </si>
  <si>
    <t>21:0126:000932:0001:0001:00</t>
  </si>
  <si>
    <t>104N  :779866:00:------:--</t>
  </si>
  <si>
    <t>21:0272:001129</t>
  </si>
  <si>
    <t>21:0126:000933</t>
  </si>
  <si>
    <t>21:0126:000933:0001:0001:00</t>
  </si>
  <si>
    <t>104N  :779867:10:------:--</t>
  </si>
  <si>
    <t>21:0272:001130</t>
  </si>
  <si>
    <t>21:0126:000934</t>
  </si>
  <si>
    <t>21:0126:000934:0001:0001:00</t>
  </si>
  <si>
    <t>104N  :779868:20:779867:10</t>
  </si>
  <si>
    <t>21:0272:001131</t>
  </si>
  <si>
    <t>21:0126:000934:0002:0001:00</t>
  </si>
  <si>
    <t>104N  :779869:00:------:--</t>
  </si>
  <si>
    <t>21:0272:001132</t>
  </si>
  <si>
    <t>21:0126:000935:0001:0001:01</t>
  </si>
  <si>
    <t>104N  :779870:91:------:--</t>
  </si>
  <si>
    <t>21:0272:001133</t>
  </si>
  <si>
    <t>104N  :779871:00:------:--</t>
  </si>
  <si>
    <t>21:0272:001134</t>
  </si>
  <si>
    <t>21:0126:000936</t>
  </si>
  <si>
    <t>21:0126:000936:0001:0001:00</t>
  </si>
  <si>
    <t>104N  :779872:00:------:--</t>
  </si>
  <si>
    <t>21:0272:001135</t>
  </si>
  <si>
    <t>21:0126:000937</t>
  </si>
  <si>
    <t>21:0126:000937:0001:0001:00</t>
  </si>
  <si>
    <t>104N  :779873:00:------:--</t>
  </si>
  <si>
    <t>21:0272:001136</t>
  </si>
  <si>
    <t>21:0126:000938</t>
  </si>
  <si>
    <t>21:0126:000938:0001:0001:00</t>
  </si>
  <si>
    <t>104N  :779874:00:------:--</t>
  </si>
  <si>
    <t>21:0272:001137</t>
  </si>
  <si>
    <t>21:0126:000939</t>
  </si>
  <si>
    <t>21:0126:000939:0001:0001:00</t>
  </si>
  <si>
    <t>104N  :779875:00:------:--</t>
  </si>
  <si>
    <t>21:0272:001138</t>
  </si>
  <si>
    <t>21:0126:000940</t>
  </si>
  <si>
    <t>21:0126:000940:0001:0001:00</t>
  </si>
  <si>
    <t>104N  :779876:00:------:--</t>
  </si>
  <si>
    <t>21:0272:001139</t>
  </si>
  <si>
    <t>21:0126:000941</t>
  </si>
  <si>
    <t>21:0126:000941:0001:0001:00</t>
  </si>
  <si>
    <t>104N  :779877:00:------:--</t>
  </si>
  <si>
    <t>21:0272:001140</t>
  </si>
  <si>
    <t>21:0126:000942</t>
  </si>
  <si>
    <t>21:0126:000942:0001:0001:00</t>
  </si>
  <si>
    <t>104N  :779878:00:------:--</t>
  </si>
  <si>
    <t>21:0272:001141</t>
  </si>
  <si>
    <t>21:0126:000943</t>
  </si>
  <si>
    <t>21:0126:000943:0001:0001:00</t>
  </si>
  <si>
    <t>104N  :779879:00:------:--</t>
  </si>
  <si>
    <t>21:0272:001142</t>
  </si>
  <si>
    <t>21:0126:000944</t>
  </si>
  <si>
    <t>21:0126:000944:0001:0001:00</t>
  </si>
  <si>
    <t>104N  :779880:00:------:--</t>
  </si>
  <si>
    <t>21:0272:001143</t>
  </si>
  <si>
    <t>21:0126:000945</t>
  </si>
  <si>
    <t>21:0126:000945:0001:0001:00</t>
  </si>
  <si>
    <t>104N  :779881:80:779893:00</t>
  </si>
  <si>
    <t>21:0272:001144</t>
  </si>
  <si>
    <t>21:0126:000956</t>
  </si>
  <si>
    <t>21:0126:000956:0001:0001:02</t>
  </si>
  <si>
    <t>104N  :779882:00:------:--</t>
  </si>
  <si>
    <t>21:0272:001145</t>
  </si>
  <si>
    <t>21:0126:000946</t>
  </si>
  <si>
    <t>21:0126:000946:0001:0001:00</t>
  </si>
  <si>
    <t>104N  :779883:10:------:--</t>
  </si>
  <si>
    <t>21:0272:001146</t>
  </si>
  <si>
    <t>21:0126:000947</t>
  </si>
  <si>
    <t>21:0126:000947:0001:0001:00</t>
  </si>
  <si>
    <t>104N  :779884:20:779883:10</t>
  </si>
  <si>
    <t>21:0272:001147</t>
  </si>
  <si>
    <t>21:0126:000947:0002:0001:00</t>
  </si>
  <si>
    <t>104N  :779885:00:------:--</t>
  </si>
  <si>
    <t>21:0272:001148</t>
  </si>
  <si>
    <t>21:0126:000948</t>
  </si>
  <si>
    <t>21:0126:000948:0001:0001:00</t>
  </si>
  <si>
    <t>104N  :779886:00:------:--</t>
  </si>
  <si>
    <t>21:0272:001149</t>
  </si>
  <si>
    <t>21:0126:000949</t>
  </si>
  <si>
    <t>21:0126:000949:0001:0001:00</t>
  </si>
  <si>
    <t>104N  :779887:00:------:--</t>
  </si>
  <si>
    <t>21:0272:001150</t>
  </si>
  <si>
    <t>21:0126:000950</t>
  </si>
  <si>
    <t>21:0126:000950:0001:0001:00</t>
  </si>
  <si>
    <t>104N  :779888:00:------:--</t>
  </si>
  <si>
    <t>21:0272:001151</t>
  </si>
  <si>
    <t>21:0126:000951</t>
  </si>
  <si>
    <t>21:0126:000951:0001:0001:00</t>
  </si>
  <si>
    <t>104N  :779889:00:------:--</t>
  </si>
  <si>
    <t>21:0272:001152</t>
  </si>
  <si>
    <t>21:0126:000952</t>
  </si>
  <si>
    <t>21:0126:000952:0001:0001:00</t>
  </si>
  <si>
    <t>104N  :779890:00:------:--</t>
  </si>
  <si>
    <t>21:0272:001153</t>
  </si>
  <si>
    <t>21:0126:000953</t>
  </si>
  <si>
    <t>21:0126:000953:0001:0001:00</t>
  </si>
  <si>
    <t>104N  :779891:00:------:--</t>
  </si>
  <si>
    <t>21:0272:001154</t>
  </si>
  <si>
    <t>21:0126:000954</t>
  </si>
  <si>
    <t>21:0126:000954:0001:0001:00</t>
  </si>
  <si>
    <t>104N  :779892:00:------:--</t>
  </si>
  <si>
    <t>21:0272:001155</t>
  </si>
  <si>
    <t>21:0126:000955</t>
  </si>
  <si>
    <t>21:0126:000955:0001:0001:00</t>
  </si>
  <si>
    <t>104N  :779893:00:------:--</t>
  </si>
  <si>
    <t>21:0272:001156</t>
  </si>
  <si>
    <t>21:0126:000956:0001:0001:01</t>
  </si>
  <si>
    <t>104N  :779894:00:------:--</t>
  </si>
  <si>
    <t>21:0272:001157</t>
  </si>
  <si>
    <t>21:0126:000957</t>
  </si>
  <si>
    <t>21:0126:000957:0001:0001:00</t>
  </si>
  <si>
    <t>104N  :779895:00:------:--</t>
  </si>
  <si>
    <t>21:0272:001158</t>
  </si>
  <si>
    <t>21:0126:000958</t>
  </si>
  <si>
    <t>21:0126:000958:0001:0001:00</t>
  </si>
  <si>
    <t>104N  :779896:00:------:--</t>
  </si>
  <si>
    <t>21:0272:001159</t>
  </si>
  <si>
    <t>21:0126:000959</t>
  </si>
  <si>
    <t>21:0126:000959:0001:0001:00</t>
  </si>
  <si>
    <t>104N  :779897:00:------:--</t>
  </si>
  <si>
    <t>21:0272:001160</t>
  </si>
  <si>
    <t>21:0126:000960</t>
  </si>
  <si>
    <t>21:0126:000960:0001:0001:00</t>
  </si>
  <si>
    <t>104N  :779898:9E:------:--</t>
  </si>
  <si>
    <t>21:0272:001161</t>
  </si>
  <si>
    <t>104N  :779899:00:------:--</t>
  </si>
  <si>
    <t>21:0272:001162</t>
  </si>
  <si>
    <t>21:0126:000961</t>
  </si>
  <si>
    <t>21:0126:000961:0001:0001:00</t>
  </si>
  <si>
    <t>104N  :779900:00:------:--</t>
  </si>
  <si>
    <t>21:0272:001163</t>
  </si>
  <si>
    <t>21:0126:000962</t>
  </si>
  <si>
    <t>21:0126:000962:0001:0001:00</t>
  </si>
  <si>
    <t>104N  :779901:80:779913:00</t>
  </si>
  <si>
    <t>21:0272:001164</t>
  </si>
  <si>
    <t>21:0126:000972</t>
  </si>
  <si>
    <t>21:0126:000972:0001:0001:02</t>
  </si>
  <si>
    <t>104N  :779902:10:------:--</t>
  </si>
  <si>
    <t>21:0272:001165</t>
  </si>
  <si>
    <t>21:0126:000963</t>
  </si>
  <si>
    <t>21:0126:000963:0001:0001:00</t>
  </si>
  <si>
    <t>104N  :779903:20:779902:10</t>
  </si>
  <si>
    <t>21:0272:001166</t>
  </si>
  <si>
    <t>21:0126:000963:0002:0001:00</t>
  </si>
  <si>
    <t>104N  :779904:00:------:--</t>
  </si>
  <si>
    <t>21:0272:001167</t>
  </si>
  <si>
    <t>21:0126:000964</t>
  </si>
  <si>
    <t>21:0126:000964:0001:0001:00</t>
  </si>
  <si>
    <t>104N  :779905:00:------:--</t>
  </si>
  <si>
    <t>21:0272:001168</t>
  </si>
  <si>
    <t>21:0126:000965</t>
  </si>
  <si>
    <t>21:0126:000965:0001:0001:00</t>
  </si>
  <si>
    <t>104N  :779906:00:------:--</t>
  </si>
  <si>
    <t>21:0272:001169</t>
  </si>
  <si>
    <t>21:0126:000966</t>
  </si>
  <si>
    <t>21:0126:000966:0001:0001:00</t>
  </si>
  <si>
    <t>104N  :779907:9D:------:--</t>
  </si>
  <si>
    <t>21:0272:001170</t>
  </si>
  <si>
    <t>104N  :779908:00:------:--</t>
  </si>
  <si>
    <t>21:0272:001171</t>
  </si>
  <si>
    <t>21:0126:000967</t>
  </si>
  <si>
    <t>21:0126:000967:0001:0001:00</t>
  </si>
  <si>
    <t>104N  :779909:00:------:--</t>
  </si>
  <si>
    <t>21:0272:001172</t>
  </si>
  <si>
    <t>21:0126:000968</t>
  </si>
  <si>
    <t>21:0126:000968:0001:0001:00</t>
  </si>
  <si>
    <t>104N  :779910:00:------:--</t>
  </si>
  <si>
    <t>21:0272:001173</t>
  </si>
  <si>
    <t>21:0126:000969</t>
  </si>
  <si>
    <t>21:0126:000969:0001:0001:00</t>
  </si>
  <si>
    <t>104N  :779911:00:------:--</t>
  </si>
  <si>
    <t>21:0272:001174</t>
  </si>
  <si>
    <t>21:0126:000970</t>
  </si>
  <si>
    <t>21:0126:000970:0001:0001:00</t>
  </si>
  <si>
    <t>104N  :779912:00:------:--</t>
  </si>
  <si>
    <t>21:0272:001175</t>
  </si>
  <si>
    <t>21:0126:000971</t>
  </si>
  <si>
    <t>21:0126:000971:0001:0001:00</t>
  </si>
  <si>
    <t>104N  :779913:00:------:--</t>
  </si>
  <si>
    <t>21:0272:001176</t>
  </si>
  <si>
    <t>21:0126:000972:0001:0001:01</t>
  </si>
  <si>
    <t>104N  :779914:00:------:--</t>
  </si>
  <si>
    <t>21:0272:001177</t>
  </si>
  <si>
    <t>21:0126:000973</t>
  </si>
  <si>
    <t>21:0126:000973:0001:0001:00</t>
  </si>
  <si>
    <t>104N  :779915:00:------:--</t>
  </si>
  <si>
    <t>21:0272:001178</t>
  </si>
  <si>
    <t>21:0126:000974</t>
  </si>
  <si>
    <t>21:0126:000974:0001:0001:00</t>
  </si>
  <si>
    <t>104N  :779916:00:------:--</t>
  </si>
  <si>
    <t>21:0272:001179</t>
  </si>
  <si>
    <t>21:0126:000975</t>
  </si>
  <si>
    <t>21:0126:000975:0001:0001:00</t>
  </si>
  <si>
    <t>104N  :779917:00:------:--</t>
  </si>
  <si>
    <t>21:0272:001180</t>
  </si>
  <si>
    <t>21:0126:000976</t>
  </si>
  <si>
    <t>21:0126:000976:0001:0001:00</t>
  </si>
  <si>
    <t>104N  :779918:00:------:--</t>
  </si>
  <si>
    <t>21:0272:001181</t>
  </si>
  <si>
    <t>21:0126:000977</t>
  </si>
  <si>
    <t>21:0126:000977:0001:0001:00</t>
  </si>
  <si>
    <t>104N  :779919:00:------:--</t>
  </si>
  <si>
    <t>21:0272:001182</t>
  </si>
  <si>
    <t>21:0126:000978</t>
  </si>
  <si>
    <t>21:0126:000978:0001:0001:00</t>
  </si>
  <si>
    <t>104N  :779920:00:------:--</t>
  </si>
  <si>
    <t>21:0272:001183</t>
  </si>
  <si>
    <t>21:0126:000979</t>
  </si>
  <si>
    <t>21:0126:000979:0001:0001:00</t>
  </si>
  <si>
    <t>104N  :779921:80:779927:10</t>
  </si>
  <si>
    <t>21:0272:001184</t>
  </si>
  <si>
    <t>21:0126:000985</t>
  </si>
  <si>
    <t>21:0126:000985:0001:0001:02</t>
  </si>
  <si>
    <t>104N  :779922:00:------:--</t>
  </si>
  <si>
    <t>21:0272:001185</t>
  </si>
  <si>
    <t>21:0126:000980</t>
  </si>
  <si>
    <t>21:0126:000980:0001:0001:00</t>
  </si>
  <si>
    <t>104N  :779923:00:------:--</t>
  </si>
  <si>
    <t>21:0272:001186</t>
  </si>
  <si>
    <t>21:0126:000981</t>
  </si>
  <si>
    <t>21:0126:000981:0001:0001:00</t>
  </si>
  <si>
    <t>104N  :779924:00:------:--</t>
  </si>
  <si>
    <t>21:0272:001187</t>
  </si>
  <si>
    <t>21:0126:000982</t>
  </si>
  <si>
    <t>21:0126:000982:0001:0001:00</t>
  </si>
  <si>
    <t>104N  :779925:00:------:--</t>
  </si>
  <si>
    <t>21:0272:001188</t>
  </si>
  <si>
    <t>21:0126:000983</t>
  </si>
  <si>
    <t>21:0126:000983:0001:0001:00</t>
  </si>
  <si>
    <t>104N  :779926:00:------:--</t>
  </si>
  <si>
    <t>21:0272:001189</t>
  </si>
  <si>
    <t>21:0126:000984</t>
  </si>
  <si>
    <t>21:0126:000984:0001:0001:00</t>
  </si>
  <si>
    <t>104N  :779927:10:------:--</t>
  </si>
  <si>
    <t>21:0272:001190</t>
  </si>
  <si>
    <t>21:0126:000985:0001:0001:01</t>
  </si>
  <si>
    <t>104N  :779928:20:779927:10</t>
  </si>
  <si>
    <t>21:0272:001191</t>
  </si>
  <si>
    <t>21:0126:000985:0002:0001:00</t>
  </si>
  <si>
    <t>104N  :779929:00:------:--</t>
  </si>
  <si>
    <t>21:0272:001192</t>
  </si>
  <si>
    <t>21:0126:000986</t>
  </si>
  <si>
    <t>21:0126:000986:0001:0001:00</t>
  </si>
  <si>
    <t>104N  :779930:00:------:--</t>
  </si>
  <si>
    <t>21:0272:001193</t>
  </si>
  <si>
    <t>21:0126:000987</t>
  </si>
  <si>
    <t>21:0126:000987:0001:0001:00</t>
  </si>
  <si>
    <t>104N  :779931:00:------:--</t>
  </si>
  <si>
    <t>21:0272:001194</t>
  </si>
  <si>
    <t>21:0126:000988</t>
  </si>
  <si>
    <t>21:0126:000988:0001:0001:00</t>
  </si>
  <si>
    <t>104N  :779932:00:------:--</t>
  </si>
  <si>
    <t>21:0272:001195</t>
  </si>
  <si>
    <t>21:0126:000989</t>
  </si>
  <si>
    <t>21:0126:000989:0001:0001:00</t>
  </si>
  <si>
    <t>104N  :779933:00:------:--</t>
  </si>
  <si>
    <t>21:0272:001196</t>
  </si>
  <si>
    <t>21:0126:000990</t>
  </si>
  <si>
    <t>21:0126:000990:0001:0001:00</t>
  </si>
  <si>
    <t>104N  :779934:00:------:--</t>
  </si>
  <si>
    <t>21:0272:001197</t>
  </si>
  <si>
    <t>21:0126:000991</t>
  </si>
  <si>
    <t>21:0126:000991:0001:0001:00</t>
  </si>
  <si>
    <t>104N  :779935:00:------:--</t>
  </si>
  <si>
    <t>21:0272:001198</t>
  </si>
  <si>
    <t>21:0126:000992</t>
  </si>
  <si>
    <t>21:0126:000992:0001:0001:00</t>
  </si>
  <si>
    <t>104N  :779936:00:------:--</t>
  </si>
  <si>
    <t>21:0272:001199</t>
  </si>
  <si>
    <t>21:0126:000993</t>
  </si>
  <si>
    <t>21:0126:000993:0001:0001:00</t>
  </si>
  <si>
    <t>104N  :779937:00:------:--</t>
  </si>
  <si>
    <t>21:0272:001200</t>
  </si>
  <si>
    <t>21:0126:000994</t>
  </si>
  <si>
    <t>21:0126:000994:0001:0001:00</t>
  </si>
  <si>
    <t>104N  :779938:00:------:--</t>
  </si>
  <si>
    <t>21:0272:001201</t>
  </si>
  <si>
    <t>21:0126:000995</t>
  </si>
  <si>
    <t>21:0126:000995:0001:0001:00</t>
  </si>
  <si>
    <t>104N  :779939:00:------:--</t>
  </si>
  <si>
    <t>21:0272:001202</t>
  </si>
  <si>
    <t>21:0126:000996</t>
  </si>
  <si>
    <t>21:0126:000996:0001:0001:00</t>
  </si>
  <si>
    <t>104N  :779940:9D:------:--</t>
  </si>
  <si>
    <t>21:0272:001203</t>
  </si>
  <si>
    <t>104N  :779941:80:779960:00</t>
  </si>
  <si>
    <t>21:0272:001204</t>
  </si>
  <si>
    <t>21:0126:001013</t>
  </si>
  <si>
    <t>21:0126:001013:0001:0001:02</t>
  </si>
  <si>
    <t>104N  :779942:9D:------:--</t>
  </si>
  <si>
    <t>21:0272:001205</t>
  </si>
  <si>
    <t>104N  :779943:00:------:--</t>
  </si>
  <si>
    <t>21:0272:001206</t>
  </si>
  <si>
    <t>21:0126:000997</t>
  </si>
  <si>
    <t>21:0126:000997:0001:0001:00</t>
  </si>
  <si>
    <t>104N  :779944:00:------:--</t>
  </si>
  <si>
    <t>21:0272:001207</t>
  </si>
  <si>
    <t>21:0126:000998</t>
  </si>
  <si>
    <t>21:0126:000998:0001:0001:00</t>
  </si>
  <si>
    <t>104N  :779945:00:------:--</t>
  </si>
  <si>
    <t>21:0272:001208</t>
  </si>
  <si>
    <t>21:0126:000999</t>
  </si>
  <si>
    <t>21:0126:000999:0001:0001:00</t>
  </si>
  <si>
    <t>104N  :779946:10:------:--</t>
  </si>
  <si>
    <t>21:0272:001209</t>
  </si>
  <si>
    <t>21:0126:001000</t>
  </si>
  <si>
    <t>21:0126:001000:0001:0001:00</t>
  </si>
  <si>
    <t>104N  :779947:20:779946:10</t>
  </si>
  <si>
    <t>21:0272:001210</t>
  </si>
  <si>
    <t>21:0126:001000:0002:0001:00</t>
  </si>
  <si>
    <t>104N  :779948:00:------:--</t>
  </si>
  <si>
    <t>21:0272:001211</t>
  </si>
  <si>
    <t>21:0126:001001</t>
  </si>
  <si>
    <t>21:0126:001001:0001:0001:00</t>
  </si>
  <si>
    <t>104N  :779949:00:------:--</t>
  </si>
  <si>
    <t>21:0272:001212</t>
  </si>
  <si>
    <t>21:0126:001002</t>
  </si>
  <si>
    <t>21:0126:001002:0001:0001:00</t>
  </si>
  <si>
    <t>104N  :779950:00:------:--</t>
  </si>
  <si>
    <t>21:0272:001213</t>
  </si>
  <si>
    <t>21:0126:001003</t>
  </si>
  <si>
    <t>21:0126:001003:0001:0001:00</t>
  </si>
  <si>
    <t>104N  :779951:00:------:--</t>
  </si>
  <si>
    <t>21:0272:001214</t>
  </si>
  <si>
    <t>21:0126:001004</t>
  </si>
  <si>
    <t>21:0126:001004:0001:0001:00</t>
  </si>
  <si>
    <t>104N  :779952:00:------:--</t>
  </si>
  <si>
    <t>21:0272:001215</t>
  </si>
  <si>
    <t>21:0126:001005</t>
  </si>
  <si>
    <t>21:0126:001005:0001:0001:00</t>
  </si>
  <si>
    <t>104N  :779953:00:------:--</t>
  </si>
  <si>
    <t>21:0272:001216</t>
  </si>
  <si>
    <t>21:0126:001006</t>
  </si>
  <si>
    <t>21:0126:001006:0001:0001:00</t>
  </si>
  <si>
    <t>104N  :779954:00:------:--</t>
  </si>
  <si>
    <t>21:0272:001217</t>
  </si>
  <si>
    <t>21:0126:001007</t>
  </si>
  <si>
    <t>21:0126:001007:0001:0001:00</t>
  </si>
  <si>
    <t>104N  :779955:00:------:--</t>
  </si>
  <si>
    <t>21:0272:001218</t>
  </si>
  <si>
    <t>21:0126:001008</t>
  </si>
  <si>
    <t>21:0126:001008:0001:0001:00</t>
  </si>
  <si>
    <t>104N  :779956:00:------:--</t>
  </si>
  <si>
    <t>21:0272:001219</t>
  </si>
  <si>
    <t>21:0126:001009</t>
  </si>
  <si>
    <t>21:0126:001009:0001:0001:00</t>
  </si>
  <si>
    <t>104N  :779957:00:------:--</t>
  </si>
  <si>
    <t>21:0272:001220</t>
  </si>
  <si>
    <t>21:0126:001010</t>
  </si>
  <si>
    <t>21:0126:001010:0001:0001:00</t>
  </si>
  <si>
    <t>104N  :779958:00:------:--</t>
  </si>
  <si>
    <t>21:0272:001221</t>
  </si>
  <si>
    <t>21:0126:001011</t>
  </si>
  <si>
    <t>21:0126:001011:0001:0001:00</t>
  </si>
  <si>
    <t>104N  :779959:00:------:--</t>
  </si>
  <si>
    <t>21:0272:001222</t>
  </si>
  <si>
    <t>21:0126:001012</t>
  </si>
  <si>
    <t>21:0126:001012:0001:0001:00</t>
  </si>
  <si>
    <t>104N  :779960:00:------:--</t>
  </si>
  <si>
    <t>21:0272:001223</t>
  </si>
  <si>
    <t>21:0126:001013:0001:0001:01</t>
  </si>
  <si>
    <t>104N  :779961:80:779977:00</t>
  </si>
  <si>
    <t>21:0272:001224</t>
  </si>
  <si>
    <t>21:0126:001028</t>
  </si>
  <si>
    <t>21:0126:001028:0001:0001:02</t>
  </si>
  <si>
    <t>104N  :779962:00:------:--</t>
  </si>
  <si>
    <t>21:0272:001225</t>
  </si>
  <si>
    <t>21:0126:001014</t>
  </si>
  <si>
    <t>21:0126:001014:0001:0001:00</t>
  </si>
  <si>
    <t>104N  :779963:10:------:--</t>
  </si>
  <si>
    <t>21:0272:001226</t>
  </si>
  <si>
    <t>21:0126:001015</t>
  </si>
  <si>
    <t>21:0126:001015:0001:0001:00</t>
  </si>
  <si>
    <t>104N  :779964:20:779963:10</t>
  </si>
  <si>
    <t>21:0272:001227</t>
  </si>
  <si>
    <t>21:0126:001015:0002:0001:00</t>
  </si>
  <si>
    <t>104N  :779965:00:------:--</t>
  </si>
  <si>
    <t>21:0272:001228</t>
  </si>
  <si>
    <t>21:0126:001016</t>
  </si>
  <si>
    <t>21:0126:001016:0001:0001:00</t>
  </si>
  <si>
    <t>104N  :779966:00:------:--</t>
  </si>
  <si>
    <t>21:0272:001229</t>
  </si>
  <si>
    <t>21:0126:001017</t>
  </si>
  <si>
    <t>21:0126:001017:0001:0001:00</t>
  </si>
  <si>
    <t>104N  :779967:00:------:--</t>
  </si>
  <si>
    <t>21:0272:001230</t>
  </si>
  <si>
    <t>21:0126:001018</t>
  </si>
  <si>
    <t>21:0126:001018:0001:0001:00</t>
  </si>
  <si>
    <t>104N  :779968:00:------:--</t>
  </si>
  <si>
    <t>21:0272:001231</t>
  </si>
  <si>
    <t>21:0126:001019</t>
  </si>
  <si>
    <t>21:0126:001019:0001:0001:00</t>
  </si>
  <si>
    <t>104N  :779969:00:------:--</t>
  </si>
  <si>
    <t>21:0272:001232</t>
  </si>
  <si>
    <t>21:0126:001020</t>
  </si>
  <si>
    <t>21:0126:001020:0001:0001:00</t>
  </si>
  <si>
    <t>104N  :779970:00:------:--</t>
  </si>
  <si>
    <t>21:0272:001233</t>
  </si>
  <si>
    <t>21:0126:001021</t>
  </si>
  <si>
    <t>21:0126:001021:0001:0001:00</t>
  </si>
  <si>
    <t>104N  :779971:00:------:--</t>
  </si>
  <si>
    <t>21:0272:001234</t>
  </si>
  <si>
    <t>21:0126:001022</t>
  </si>
  <si>
    <t>21:0126:001022:0001:0001:00</t>
  </si>
  <si>
    <t>104N  :779972:00:------:--</t>
  </si>
  <si>
    <t>21:0272:001235</t>
  </si>
  <si>
    <t>21:0126:001023</t>
  </si>
  <si>
    <t>21:0126:001023:0001:0001:00</t>
  </si>
  <si>
    <t>104N  :779973:00:------:--</t>
  </si>
  <si>
    <t>21:0272:001236</t>
  </si>
  <si>
    <t>21:0126:001024</t>
  </si>
  <si>
    <t>21:0126:001024:0001:0001:00</t>
  </si>
  <si>
    <t>104N  :779974:00:------:--</t>
  </si>
  <si>
    <t>21:0272:001237</t>
  </si>
  <si>
    <t>21:0126:001025</t>
  </si>
  <si>
    <t>21:0126:001025:0001:0001:00</t>
  </si>
  <si>
    <t>104N  :779975:00:------:--</t>
  </si>
  <si>
    <t>21:0272:001238</t>
  </si>
  <si>
    <t>21:0126:001026</t>
  </si>
  <si>
    <t>21:0126:001026:0001:0001:00</t>
  </si>
  <si>
    <t>104N  :779976:00:------:--</t>
  </si>
  <si>
    <t>21:0272:001239</t>
  </si>
  <si>
    <t>21:0126:001027</t>
  </si>
  <si>
    <t>21:0126:001027:0001:0001:00</t>
  </si>
  <si>
    <t>104N  :779977:00:------:--</t>
  </si>
  <si>
    <t>21:0272:001240</t>
  </si>
  <si>
    <t>21:0126:001028:0001:0001:01</t>
  </si>
  <si>
    <t>104N  :779978:00:------:--</t>
  </si>
  <si>
    <t>21:0272:001241</t>
  </si>
  <si>
    <t>21:0126:001029</t>
  </si>
  <si>
    <t>21:0126:001029:0001:0001:00</t>
  </si>
  <si>
    <t>104N  :779979:00:------:--</t>
  </si>
  <si>
    <t>21:0272:001242</t>
  </si>
  <si>
    <t>21:0126:001030</t>
  </si>
  <si>
    <t>21:0126:001030:0001:0001:00</t>
  </si>
  <si>
    <t>104N  :779980:9E:------:--</t>
  </si>
  <si>
    <t>21:0272:001243</t>
  </si>
  <si>
    <t>104N  :779981:80:779996:00</t>
  </si>
  <si>
    <t>21:0272:001244</t>
  </si>
  <si>
    <t>21:0126:001043</t>
  </si>
  <si>
    <t>21:0126:001043:0001:0001:02</t>
  </si>
  <si>
    <t>104N  :779982:9D:------:--</t>
  </si>
  <si>
    <t>21:0272:001245</t>
  </si>
  <si>
    <t>104N  :779983:10:------:--</t>
  </si>
  <si>
    <t>21:0272:001246</t>
  </si>
  <si>
    <t>21:0126:001031</t>
  </si>
  <si>
    <t>21:0126:001031:0001:0001:00</t>
  </si>
  <si>
    <t>104N  :779984:20:779983:10</t>
  </si>
  <si>
    <t>21:0272:001247</t>
  </si>
  <si>
    <t>21:0126:001031:0002:0001:00</t>
  </si>
  <si>
    <t>104N  :779985:00:------:--</t>
  </si>
  <si>
    <t>21:0272:001248</t>
  </si>
  <si>
    <t>21:0126:001032</t>
  </si>
  <si>
    <t>21:0126:001032:0001:0001:00</t>
  </si>
  <si>
    <t>104N  :779986:00:------:--</t>
  </si>
  <si>
    <t>21:0272:001249</t>
  </si>
  <si>
    <t>21:0126:001033</t>
  </si>
  <si>
    <t>21:0126:001033:0001:0001:00</t>
  </si>
  <si>
    <t>104N  :779987:00:------:--</t>
  </si>
  <si>
    <t>21:0272:001250</t>
  </si>
  <si>
    <t>21:0126:001034</t>
  </si>
  <si>
    <t>21:0126:001034:0001:0001:00</t>
  </si>
  <si>
    <t>104N  :779988:00:------:--</t>
  </si>
  <si>
    <t>21:0272:001251</t>
  </si>
  <si>
    <t>21:0126:001035</t>
  </si>
  <si>
    <t>21:0126:001035:0001:0001:00</t>
  </si>
  <si>
    <t>104N  :779989:00:------:--</t>
  </si>
  <si>
    <t>21:0272:001252</t>
  </si>
  <si>
    <t>21:0126:001036</t>
  </si>
  <si>
    <t>21:0126:001036:0001:0001:00</t>
  </si>
  <si>
    <t>104N  :779990:00:------:--</t>
  </si>
  <si>
    <t>21:0272:001253</t>
  </si>
  <si>
    <t>21:0126:001037</t>
  </si>
  <si>
    <t>21:0126:001037:0001:0001:00</t>
  </si>
  <si>
    <t>104N  :779991:00:------:--</t>
  </si>
  <si>
    <t>21:0272:001254</t>
  </si>
  <si>
    <t>21:0126:001038</t>
  </si>
  <si>
    <t>21:0126:001038:0001:0001:00</t>
  </si>
  <si>
    <t>104N  :779992:00:------:--</t>
  </si>
  <si>
    <t>21:0272:001255</t>
  </si>
  <si>
    <t>21:0126:001039</t>
  </si>
  <si>
    <t>21:0126:001039:0001:0001:00</t>
  </si>
  <si>
    <t>104N  :779993:00:------:--</t>
  </si>
  <si>
    <t>21:0272:001256</t>
  </si>
  <si>
    <t>21:0126:001040</t>
  </si>
  <si>
    <t>21:0126:001040:0001:0001:00</t>
  </si>
  <si>
    <t>104N  :779994:00:------:--</t>
  </si>
  <si>
    <t>21:0272:001257</t>
  </si>
  <si>
    <t>21:0126:001041</t>
  </si>
  <si>
    <t>21:0126:001041:0001:0001:00</t>
  </si>
  <si>
    <t>104N  :779995:00:------:--</t>
  </si>
  <si>
    <t>21:0272:001258</t>
  </si>
  <si>
    <t>21:0126:001042</t>
  </si>
  <si>
    <t>21:0126:001042:0001:0001:00</t>
  </si>
  <si>
    <t>104N  :779996:00:------:--</t>
  </si>
  <si>
    <t>21:0272:001259</t>
  </si>
  <si>
    <t>21:0126:001043:0001:0001:01</t>
  </si>
  <si>
    <t>104N  :779997:00:------:--</t>
  </si>
  <si>
    <t>21:0272:001260</t>
  </si>
  <si>
    <t>21:0126:001044</t>
  </si>
  <si>
    <t>21:0126:001044:0001:0001:00</t>
  </si>
  <si>
    <t>104N  :779998:00:------:--</t>
  </si>
  <si>
    <t>21:0272:001261</t>
  </si>
  <si>
    <t>21:0126:001045</t>
  </si>
  <si>
    <t>21:0126:001045:0001:0001:00</t>
  </si>
  <si>
    <t>104N  :779999:00:------:--</t>
  </si>
  <si>
    <t>21:0272:001262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</si>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</sst>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HYPERLINK("http://geochem.nrcan.gc.ca/cdogs/content/bdl/bdl210261_e.htm", "21:0261")</f>
        <v>21:0261</v>
      </c>
      <c r="D2" s="1" t="str">
        <f t="shared" ref="D2:D9" si="1">HYPERLINK("http://geochem.nrcan.gc.ca/cdogs/content/svy/svy210401_e.htm", "21:0401")</f>
        <v>21:0401</v>
      </c>
      <c r="E2" t="s">
        <v>26</v>
      </c>
      <c r="F2" t="s">
        <v>27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1</v>
      </c>
      <c r="P2">
        <v>60</v>
      </c>
      <c r="Q2">
        <v>84</v>
      </c>
      <c r="R2">
        <v>10</v>
      </c>
      <c r="S2">
        <v>54</v>
      </c>
      <c r="T2">
        <v>6</v>
      </c>
      <c r="U2">
        <v>6</v>
      </c>
      <c r="V2">
        <v>0.1</v>
      </c>
      <c r="W2">
        <v>450</v>
      </c>
      <c r="X2">
        <v>1.75</v>
      </c>
    </row>
    <row r="3" spans="1:24" hidden="1" x14ac:dyDescent="0.3">
      <c r="A3" t="s">
        <v>29</v>
      </c>
      <c r="B3" t="s">
        <v>30</v>
      </c>
      <c r="C3" s="1" t="str">
        <f t="shared" si="0"/>
        <v>21:0261</v>
      </c>
      <c r="D3" s="1" t="str">
        <f t="shared" si="1"/>
        <v>21:0401</v>
      </c>
      <c r="E3" t="s">
        <v>31</v>
      </c>
      <c r="F3" t="s">
        <v>32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1</v>
      </c>
      <c r="P3">
        <v>20</v>
      </c>
      <c r="Q3">
        <v>42</v>
      </c>
      <c r="R3">
        <v>8</v>
      </c>
      <c r="S3">
        <v>15</v>
      </c>
      <c r="T3">
        <v>4</v>
      </c>
      <c r="U3">
        <v>4</v>
      </c>
      <c r="V3">
        <v>0.1</v>
      </c>
      <c r="W3">
        <v>265</v>
      </c>
      <c r="X3">
        <v>1.4</v>
      </c>
    </row>
    <row r="4" spans="1:24" hidden="1" x14ac:dyDescent="0.3">
      <c r="A4" t="s">
        <v>34</v>
      </c>
      <c r="B4" t="s">
        <v>35</v>
      </c>
      <c r="C4" s="1" t="str">
        <f t="shared" si="0"/>
        <v>21:0261</v>
      </c>
      <c r="D4" s="1" t="str">
        <f t="shared" si="1"/>
        <v>21:0401</v>
      </c>
      <c r="E4" t="s">
        <v>36</v>
      </c>
      <c r="F4" t="s">
        <v>37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1</v>
      </c>
      <c r="P4">
        <v>20</v>
      </c>
      <c r="Q4">
        <v>76</v>
      </c>
      <c r="R4">
        <v>16</v>
      </c>
      <c r="S4">
        <v>21</v>
      </c>
      <c r="T4">
        <v>24</v>
      </c>
      <c r="U4">
        <v>9</v>
      </c>
      <c r="V4">
        <v>0.1</v>
      </c>
      <c r="W4">
        <v>360</v>
      </c>
      <c r="X4">
        <v>1.9</v>
      </c>
    </row>
    <row r="5" spans="1:24" hidden="1" x14ac:dyDescent="0.3">
      <c r="A5" t="s">
        <v>39</v>
      </c>
      <c r="B5" t="s">
        <v>40</v>
      </c>
      <c r="C5" s="1" t="str">
        <f t="shared" si="0"/>
        <v>21:0261</v>
      </c>
      <c r="D5" s="1" t="str">
        <f t="shared" si="1"/>
        <v>21:0401</v>
      </c>
      <c r="E5" t="s">
        <v>41</v>
      </c>
      <c r="F5" t="s">
        <v>42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43</v>
      </c>
      <c r="N5">
        <v>4</v>
      </c>
      <c r="O5">
        <v>1</v>
      </c>
      <c r="P5">
        <v>20</v>
      </c>
      <c r="Q5">
        <v>38</v>
      </c>
      <c r="R5">
        <v>8</v>
      </c>
      <c r="S5">
        <v>14</v>
      </c>
      <c r="T5">
        <v>6</v>
      </c>
      <c r="U5">
        <v>4</v>
      </c>
      <c r="V5">
        <v>0.1</v>
      </c>
      <c r="W5">
        <v>275</v>
      </c>
      <c r="X5">
        <v>1</v>
      </c>
    </row>
    <row r="6" spans="1:24" hidden="1" x14ac:dyDescent="0.3">
      <c r="A6" t="s">
        <v>44</v>
      </c>
      <c r="B6" t="s">
        <v>45</v>
      </c>
      <c r="C6" s="1" t="str">
        <f t="shared" si="0"/>
        <v>21:0261</v>
      </c>
      <c r="D6" s="1" t="str">
        <f t="shared" si="1"/>
        <v>21:0401</v>
      </c>
      <c r="E6" t="s">
        <v>46</v>
      </c>
      <c r="F6" t="s">
        <v>47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48</v>
      </c>
      <c r="N6">
        <v>5</v>
      </c>
      <c r="O6">
        <v>3</v>
      </c>
      <c r="P6">
        <v>40</v>
      </c>
      <c r="Q6">
        <v>46</v>
      </c>
      <c r="R6">
        <v>6</v>
      </c>
      <c r="S6">
        <v>35</v>
      </c>
      <c r="T6">
        <v>2</v>
      </c>
      <c r="U6">
        <v>3</v>
      </c>
      <c r="V6">
        <v>0.1</v>
      </c>
      <c r="W6">
        <v>505</v>
      </c>
      <c r="X6">
        <v>1.05</v>
      </c>
    </row>
    <row r="7" spans="1:24" hidden="1" x14ac:dyDescent="0.3">
      <c r="A7" t="s">
        <v>49</v>
      </c>
      <c r="B7" t="s">
        <v>50</v>
      </c>
      <c r="C7" s="1" t="str">
        <f t="shared" si="0"/>
        <v>21:0261</v>
      </c>
      <c r="D7" s="1" t="str">
        <f t="shared" si="1"/>
        <v>21:0401</v>
      </c>
      <c r="E7" t="s">
        <v>46</v>
      </c>
      <c r="F7" t="s">
        <v>51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52</v>
      </c>
      <c r="N7">
        <v>6</v>
      </c>
      <c r="O7">
        <v>3</v>
      </c>
      <c r="P7">
        <v>50</v>
      </c>
      <c r="Q7">
        <v>44</v>
      </c>
      <c r="R7">
        <v>6</v>
      </c>
      <c r="S7">
        <v>38</v>
      </c>
      <c r="T7">
        <v>2</v>
      </c>
      <c r="U7">
        <v>2</v>
      </c>
      <c r="V7">
        <v>0.1</v>
      </c>
      <c r="W7">
        <v>385</v>
      </c>
      <c r="X7">
        <v>0.9</v>
      </c>
    </row>
    <row r="8" spans="1:24" hidden="1" x14ac:dyDescent="0.3">
      <c r="A8" t="s">
        <v>53</v>
      </c>
      <c r="B8" t="s">
        <v>54</v>
      </c>
      <c r="C8" s="1" t="str">
        <f t="shared" si="0"/>
        <v>21:0261</v>
      </c>
      <c r="D8" s="1" t="str">
        <f t="shared" si="1"/>
        <v>21:0401</v>
      </c>
      <c r="E8" t="s">
        <v>55</v>
      </c>
      <c r="F8" t="s">
        <v>56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57</v>
      </c>
      <c r="N8">
        <v>7</v>
      </c>
      <c r="O8">
        <v>5</v>
      </c>
      <c r="P8">
        <v>60</v>
      </c>
      <c r="Q8">
        <v>88</v>
      </c>
      <c r="R8">
        <v>10</v>
      </c>
      <c r="S8">
        <v>46</v>
      </c>
      <c r="T8">
        <v>4</v>
      </c>
      <c r="U8">
        <v>6</v>
      </c>
      <c r="V8">
        <v>0.2</v>
      </c>
      <c r="W8">
        <v>570</v>
      </c>
      <c r="X8">
        <v>1.7</v>
      </c>
    </row>
    <row r="9" spans="1:24" hidden="1" x14ac:dyDescent="0.3">
      <c r="A9" t="s">
        <v>58</v>
      </c>
      <c r="B9" t="s">
        <v>59</v>
      </c>
      <c r="C9" s="1" t="str">
        <f t="shared" si="0"/>
        <v>21:0261</v>
      </c>
      <c r="D9" s="1" t="str">
        <f t="shared" si="1"/>
        <v>21:0401</v>
      </c>
      <c r="E9" t="s">
        <v>60</v>
      </c>
      <c r="F9" t="s">
        <v>61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4</v>
      </c>
      <c r="P9">
        <v>50</v>
      </c>
      <c r="Q9">
        <v>88</v>
      </c>
      <c r="R9">
        <v>8</v>
      </c>
      <c r="S9">
        <v>66</v>
      </c>
      <c r="T9">
        <v>2</v>
      </c>
      <c r="U9">
        <v>5</v>
      </c>
      <c r="V9">
        <v>0.1</v>
      </c>
      <c r="W9">
        <v>965</v>
      </c>
      <c r="X9">
        <v>2.1</v>
      </c>
    </row>
    <row r="10" spans="1:24" hidden="1" x14ac:dyDescent="0.3">
      <c r="A10" t="s">
        <v>63</v>
      </c>
      <c r="B10" t="s">
        <v>64</v>
      </c>
      <c r="C10" s="1" t="str">
        <f t="shared" si="0"/>
        <v>21:0261</v>
      </c>
      <c r="D10" s="1" t="str">
        <f>HYPERLINK("http://geochem.nrcan.gc.ca/cdogs/content/svy/svy210123_e.htm", "21:0123")</f>
        <v>21:0123</v>
      </c>
      <c r="E10" t="s">
        <v>65</v>
      </c>
      <c r="F10" t="s">
        <v>66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2</v>
      </c>
      <c r="P10">
        <v>20</v>
      </c>
      <c r="Q10">
        <v>38</v>
      </c>
      <c r="R10">
        <v>8</v>
      </c>
      <c r="S10">
        <v>16</v>
      </c>
      <c r="T10">
        <v>4</v>
      </c>
      <c r="U10">
        <v>3</v>
      </c>
      <c r="V10">
        <v>0.1</v>
      </c>
      <c r="W10">
        <v>270</v>
      </c>
      <c r="X10">
        <v>1.05</v>
      </c>
    </row>
    <row r="11" spans="1:24" hidden="1" x14ac:dyDescent="0.3">
      <c r="A11" t="s">
        <v>68</v>
      </c>
      <c r="B11" t="s">
        <v>69</v>
      </c>
      <c r="C11" s="1" t="str">
        <f t="shared" si="0"/>
        <v>21:0261</v>
      </c>
      <c r="D11" s="1" t="str">
        <f>HYPERLINK("http://geochem.nrcan.gc.ca/cdogs/content/svy/svy210401_e.htm", "21:0401")</f>
        <v>21:0401</v>
      </c>
      <c r="E11" t="s">
        <v>26</v>
      </c>
      <c r="F11" t="s">
        <v>70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71</v>
      </c>
      <c r="N11">
        <v>10</v>
      </c>
      <c r="O11">
        <v>1</v>
      </c>
      <c r="P11">
        <v>70</v>
      </c>
      <c r="Q11">
        <v>86</v>
      </c>
      <c r="R11">
        <v>12</v>
      </c>
      <c r="S11">
        <v>52</v>
      </c>
      <c r="T11">
        <v>6</v>
      </c>
      <c r="U11">
        <v>6</v>
      </c>
      <c r="V11">
        <v>0.1</v>
      </c>
      <c r="W11">
        <v>455</v>
      </c>
      <c r="X11">
        <v>1.8</v>
      </c>
    </row>
    <row r="12" spans="1:24" hidden="1" x14ac:dyDescent="0.3">
      <c r="A12" t="s">
        <v>72</v>
      </c>
      <c r="B12" t="s">
        <v>73</v>
      </c>
      <c r="C12" s="1" t="str">
        <f t="shared" si="0"/>
        <v>21:0261</v>
      </c>
      <c r="D12" s="1" t="str">
        <f>HYPERLINK("http://geochem.nrcan.gc.ca/cdogs/content/svy/svy210401_e.htm", "21:0401")</f>
        <v>21:0401</v>
      </c>
      <c r="E12" t="s">
        <v>74</v>
      </c>
      <c r="F12" t="s">
        <v>75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76</v>
      </c>
      <c r="N12">
        <v>11</v>
      </c>
      <c r="O12">
        <v>2</v>
      </c>
      <c r="P12">
        <v>60</v>
      </c>
      <c r="Q12">
        <v>82</v>
      </c>
      <c r="R12">
        <v>12</v>
      </c>
      <c r="S12">
        <v>55</v>
      </c>
      <c r="T12">
        <v>6</v>
      </c>
      <c r="U12">
        <v>7</v>
      </c>
      <c r="V12">
        <v>0.1</v>
      </c>
      <c r="W12">
        <v>620</v>
      </c>
      <c r="X12">
        <v>1.7</v>
      </c>
    </row>
    <row r="13" spans="1:24" hidden="1" x14ac:dyDescent="0.3">
      <c r="A13" t="s">
        <v>77</v>
      </c>
      <c r="B13" t="s">
        <v>78</v>
      </c>
      <c r="C13" s="1" t="str">
        <f t="shared" si="0"/>
        <v>21:0261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79</v>
      </c>
      <c r="K13" t="s">
        <v>80</v>
      </c>
      <c r="L13">
        <v>1</v>
      </c>
      <c r="M13" t="s">
        <v>81</v>
      </c>
      <c r="N13">
        <v>12</v>
      </c>
      <c r="O13">
        <v>1</v>
      </c>
      <c r="P13">
        <v>110</v>
      </c>
      <c r="Q13">
        <v>80</v>
      </c>
      <c r="R13">
        <v>16</v>
      </c>
      <c r="S13">
        <v>5</v>
      </c>
      <c r="T13">
        <v>8</v>
      </c>
      <c r="U13">
        <v>10</v>
      </c>
      <c r="V13">
        <v>0.1</v>
      </c>
      <c r="W13">
        <v>160</v>
      </c>
      <c r="X13">
        <v>2.15</v>
      </c>
    </row>
    <row r="14" spans="1:24" hidden="1" x14ac:dyDescent="0.3">
      <c r="A14" t="s">
        <v>82</v>
      </c>
      <c r="B14" t="s">
        <v>83</v>
      </c>
      <c r="C14" s="1" t="str">
        <f t="shared" si="0"/>
        <v>21:0261</v>
      </c>
      <c r="D14" s="1" t="str">
        <f>HYPERLINK("http://geochem.nrcan.gc.ca/cdogs/content/svy/svy210401_e.htm", "21:0401")</f>
        <v>21:0401</v>
      </c>
      <c r="E14" t="s">
        <v>84</v>
      </c>
      <c r="F14" t="s">
        <v>85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86</v>
      </c>
      <c r="N14">
        <v>13</v>
      </c>
      <c r="O14">
        <v>2</v>
      </c>
      <c r="P14">
        <v>30</v>
      </c>
      <c r="Q14">
        <v>58</v>
      </c>
      <c r="R14">
        <v>8</v>
      </c>
      <c r="S14">
        <v>32</v>
      </c>
      <c r="T14">
        <v>4</v>
      </c>
      <c r="U14">
        <v>4</v>
      </c>
      <c r="V14">
        <v>0.1</v>
      </c>
      <c r="W14">
        <v>270</v>
      </c>
      <c r="X14">
        <v>1.05</v>
      </c>
    </row>
    <row r="15" spans="1:24" hidden="1" x14ac:dyDescent="0.3">
      <c r="A15" t="s">
        <v>87</v>
      </c>
      <c r="B15" t="s">
        <v>88</v>
      </c>
      <c r="C15" s="1" t="str">
        <f t="shared" si="0"/>
        <v>21:0261</v>
      </c>
      <c r="D15" s="1" t="str">
        <f>HYPERLINK("http://geochem.nrcan.gc.ca/cdogs/content/svy/svy210401_e.htm", "21:0401")</f>
        <v>21:0401</v>
      </c>
      <c r="E15" t="s">
        <v>89</v>
      </c>
      <c r="F15" t="s">
        <v>90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91</v>
      </c>
      <c r="N15">
        <v>14</v>
      </c>
      <c r="O15">
        <v>1</v>
      </c>
      <c r="P15">
        <v>20</v>
      </c>
      <c r="Q15">
        <v>44</v>
      </c>
      <c r="R15">
        <v>6</v>
      </c>
      <c r="S15">
        <v>16</v>
      </c>
      <c r="T15">
        <v>4</v>
      </c>
      <c r="U15">
        <v>4</v>
      </c>
      <c r="V15">
        <v>0.1</v>
      </c>
      <c r="W15">
        <v>280</v>
      </c>
      <c r="X15">
        <v>1.05</v>
      </c>
    </row>
    <row r="16" spans="1:24" hidden="1" x14ac:dyDescent="0.3">
      <c r="A16" t="s">
        <v>92</v>
      </c>
      <c r="B16" t="s">
        <v>93</v>
      </c>
      <c r="C16" s="1" t="str">
        <f t="shared" si="0"/>
        <v>21:0261</v>
      </c>
      <c r="D16" s="1" t="str">
        <f t="shared" ref="D16:D25" si="6">HYPERLINK("http://geochem.nrcan.gc.ca/cdogs/content/svy/svy210123_e.htm", "21:0123")</f>
        <v>21:0123</v>
      </c>
      <c r="E16" t="s">
        <v>94</v>
      </c>
      <c r="F16" t="s">
        <v>95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96</v>
      </c>
      <c r="N16">
        <v>15</v>
      </c>
      <c r="O16">
        <v>1</v>
      </c>
      <c r="P16">
        <v>40</v>
      </c>
      <c r="Q16">
        <v>78</v>
      </c>
      <c r="R16">
        <v>10</v>
      </c>
      <c r="S16">
        <v>57</v>
      </c>
      <c r="T16">
        <v>6</v>
      </c>
      <c r="U16">
        <v>4</v>
      </c>
      <c r="V16">
        <v>0.1</v>
      </c>
      <c r="W16">
        <v>185</v>
      </c>
      <c r="X16">
        <v>1.2</v>
      </c>
    </row>
    <row r="17" spans="1:24" hidden="1" x14ac:dyDescent="0.3">
      <c r="A17" t="s">
        <v>97</v>
      </c>
      <c r="B17" t="s">
        <v>98</v>
      </c>
      <c r="C17" s="1" t="str">
        <f t="shared" si="0"/>
        <v>21:0261</v>
      </c>
      <c r="D17" s="1" t="str">
        <f t="shared" si="6"/>
        <v>21:0123</v>
      </c>
      <c r="E17" t="s">
        <v>99</v>
      </c>
      <c r="F17" t="s">
        <v>100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101</v>
      </c>
      <c r="N17">
        <v>16</v>
      </c>
      <c r="O17">
        <v>1</v>
      </c>
      <c r="P17">
        <v>60</v>
      </c>
      <c r="Q17">
        <v>168</v>
      </c>
      <c r="R17">
        <v>18</v>
      </c>
      <c r="S17">
        <v>100</v>
      </c>
      <c r="T17">
        <v>8</v>
      </c>
      <c r="U17">
        <v>6</v>
      </c>
      <c r="V17">
        <v>0.2</v>
      </c>
      <c r="W17">
        <v>230</v>
      </c>
      <c r="X17">
        <v>1.4</v>
      </c>
    </row>
    <row r="18" spans="1:24" hidden="1" x14ac:dyDescent="0.3">
      <c r="A18" t="s">
        <v>102</v>
      </c>
      <c r="B18" t="s">
        <v>103</v>
      </c>
      <c r="C18" s="1" t="str">
        <f t="shared" si="0"/>
        <v>21:0261</v>
      </c>
      <c r="D18" s="1" t="str">
        <f t="shared" si="6"/>
        <v>21:0123</v>
      </c>
      <c r="E18" t="s">
        <v>104</v>
      </c>
      <c r="F18" t="s">
        <v>105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106</v>
      </c>
      <c r="N18">
        <v>17</v>
      </c>
      <c r="O18">
        <v>1</v>
      </c>
      <c r="P18">
        <v>60</v>
      </c>
      <c r="Q18">
        <v>315</v>
      </c>
      <c r="R18">
        <v>16</v>
      </c>
      <c r="S18">
        <v>165</v>
      </c>
      <c r="T18">
        <v>8</v>
      </c>
      <c r="U18">
        <v>5</v>
      </c>
      <c r="V18">
        <v>0.1</v>
      </c>
      <c r="W18">
        <v>255</v>
      </c>
      <c r="X18">
        <v>1.3</v>
      </c>
    </row>
    <row r="19" spans="1:24" hidden="1" x14ac:dyDescent="0.3">
      <c r="A19" t="s">
        <v>107</v>
      </c>
      <c r="B19" t="s">
        <v>108</v>
      </c>
      <c r="C19" s="1" t="str">
        <f t="shared" si="0"/>
        <v>21:0261</v>
      </c>
      <c r="D19" s="1" t="str">
        <f t="shared" si="6"/>
        <v>21:0123</v>
      </c>
      <c r="E19" t="s">
        <v>109</v>
      </c>
      <c r="F19" t="s">
        <v>110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111</v>
      </c>
      <c r="N19">
        <v>18</v>
      </c>
      <c r="O19">
        <v>1</v>
      </c>
      <c r="P19">
        <v>40</v>
      </c>
      <c r="Q19">
        <v>180</v>
      </c>
      <c r="R19">
        <v>16</v>
      </c>
      <c r="S19">
        <v>100</v>
      </c>
      <c r="T19">
        <v>10</v>
      </c>
      <c r="U19">
        <v>6</v>
      </c>
      <c r="V19">
        <v>0.1</v>
      </c>
      <c r="W19">
        <v>280</v>
      </c>
      <c r="X19">
        <v>1.3</v>
      </c>
    </row>
    <row r="20" spans="1:24" hidden="1" x14ac:dyDescent="0.3">
      <c r="A20" t="s">
        <v>112</v>
      </c>
      <c r="B20" t="s">
        <v>113</v>
      </c>
      <c r="C20" s="1" t="str">
        <f t="shared" si="0"/>
        <v>21:0261</v>
      </c>
      <c r="D20" s="1" t="str">
        <f t="shared" si="6"/>
        <v>21:0123</v>
      </c>
      <c r="E20" t="s">
        <v>114</v>
      </c>
      <c r="F20" t="s">
        <v>115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116</v>
      </c>
      <c r="N20">
        <v>19</v>
      </c>
      <c r="O20">
        <v>1</v>
      </c>
      <c r="P20">
        <v>120</v>
      </c>
      <c r="Q20">
        <v>515</v>
      </c>
      <c r="R20">
        <v>34</v>
      </c>
      <c r="S20">
        <v>245</v>
      </c>
      <c r="T20">
        <v>20</v>
      </c>
      <c r="U20">
        <v>10</v>
      </c>
      <c r="V20">
        <v>0.5</v>
      </c>
      <c r="W20">
        <v>545</v>
      </c>
      <c r="X20">
        <v>2.35</v>
      </c>
    </row>
    <row r="21" spans="1:24" hidden="1" x14ac:dyDescent="0.3">
      <c r="A21" t="s">
        <v>117</v>
      </c>
      <c r="B21" t="s">
        <v>118</v>
      </c>
      <c r="C21" s="1" t="str">
        <f t="shared" si="0"/>
        <v>21:0261</v>
      </c>
      <c r="D21" s="1" t="str">
        <f t="shared" si="6"/>
        <v>21:0123</v>
      </c>
      <c r="E21" t="s">
        <v>119</v>
      </c>
      <c r="F21" t="s">
        <v>120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121</v>
      </c>
      <c r="N21">
        <v>20</v>
      </c>
      <c r="O21">
        <v>1</v>
      </c>
      <c r="P21">
        <v>90</v>
      </c>
      <c r="Q21">
        <v>220</v>
      </c>
      <c r="R21">
        <v>22</v>
      </c>
      <c r="S21">
        <v>105</v>
      </c>
      <c r="T21">
        <v>8</v>
      </c>
      <c r="U21">
        <v>6</v>
      </c>
      <c r="V21">
        <v>0.2</v>
      </c>
      <c r="W21">
        <v>235</v>
      </c>
      <c r="X21">
        <v>1.4</v>
      </c>
    </row>
    <row r="22" spans="1:24" hidden="1" x14ac:dyDescent="0.3">
      <c r="A22" t="s">
        <v>122</v>
      </c>
      <c r="B22" t="s">
        <v>123</v>
      </c>
      <c r="C22" s="1" t="str">
        <f t="shared" si="0"/>
        <v>21:0261</v>
      </c>
      <c r="D22" s="1" t="str">
        <f t="shared" si="6"/>
        <v>21:0123</v>
      </c>
      <c r="E22" t="s">
        <v>124</v>
      </c>
      <c r="F22" t="s">
        <v>125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28</v>
      </c>
      <c r="N22">
        <v>21</v>
      </c>
      <c r="O22">
        <v>2</v>
      </c>
      <c r="P22">
        <v>80</v>
      </c>
      <c r="Q22">
        <v>88</v>
      </c>
      <c r="R22">
        <v>46</v>
      </c>
      <c r="S22">
        <v>18</v>
      </c>
      <c r="T22">
        <v>66</v>
      </c>
      <c r="U22">
        <v>21</v>
      </c>
      <c r="V22">
        <v>0.1</v>
      </c>
      <c r="W22">
        <v>520</v>
      </c>
      <c r="X22">
        <v>3.05</v>
      </c>
    </row>
    <row r="23" spans="1:24" hidden="1" x14ac:dyDescent="0.3">
      <c r="A23" t="s">
        <v>126</v>
      </c>
      <c r="B23" t="s">
        <v>127</v>
      </c>
      <c r="C23" s="1" t="str">
        <f t="shared" si="0"/>
        <v>21:0261</v>
      </c>
      <c r="D23" s="1" t="str">
        <f t="shared" si="6"/>
        <v>21:0123</v>
      </c>
      <c r="E23" t="s">
        <v>128</v>
      </c>
      <c r="F23" t="s">
        <v>129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33</v>
      </c>
      <c r="N23">
        <v>22</v>
      </c>
      <c r="O23">
        <v>4</v>
      </c>
      <c r="P23">
        <v>50</v>
      </c>
      <c r="Q23">
        <v>82</v>
      </c>
      <c r="R23">
        <v>18</v>
      </c>
      <c r="S23">
        <v>30</v>
      </c>
      <c r="T23">
        <v>8</v>
      </c>
      <c r="U23">
        <v>6</v>
      </c>
      <c r="V23">
        <v>0.3</v>
      </c>
      <c r="W23">
        <v>635</v>
      </c>
      <c r="X23">
        <v>1.4</v>
      </c>
    </row>
    <row r="24" spans="1:24" hidden="1" x14ac:dyDescent="0.3">
      <c r="A24" t="s">
        <v>130</v>
      </c>
      <c r="B24" t="s">
        <v>131</v>
      </c>
      <c r="C24" s="1" t="str">
        <f t="shared" si="0"/>
        <v>21:0261</v>
      </c>
      <c r="D24" s="1" t="str">
        <f t="shared" si="6"/>
        <v>21:0123</v>
      </c>
      <c r="E24" t="s">
        <v>132</v>
      </c>
      <c r="F24" t="s">
        <v>133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38</v>
      </c>
      <c r="N24">
        <v>23</v>
      </c>
      <c r="O24">
        <v>2</v>
      </c>
      <c r="P24">
        <v>30</v>
      </c>
      <c r="Q24">
        <v>104</v>
      </c>
      <c r="R24">
        <v>18</v>
      </c>
      <c r="S24">
        <v>38</v>
      </c>
      <c r="T24">
        <v>8</v>
      </c>
      <c r="U24">
        <v>10</v>
      </c>
      <c r="V24">
        <v>0.1</v>
      </c>
      <c r="W24">
        <v>1900</v>
      </c>
      <c r="X24">
        <v>2.5</v>
      </c>
    </row>
    <row r="25" spans="1:24" hidden="1" x14ac:dyDescent="0.3">
      <c r="A25" t="s">
        <v>134</v>
      </c>
      <c r="B25" t="s">
        <v>135</v>
      </c>
      <c r="C25" s="1" t="str">
        <f t="shared" si="0"/>
        <v>21:0261</v>
      </c>
      <c r="D25" s="1" t="str">
        <f t="shared" si="6"/>
        <v>21:0123</v>
      </c>
      <c r="E25" t="s">
        <v>136</v>
      </c>
      <c r="F25" t="s">
        <v>137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43</v>
      </c>
      <c r="N25">
        <v>24</v>
      </c>
      <c r="O25">
        <v>3</v>
      </c>
      <c r="P25">
        <v>650</v>
      </c>
      <c r="Q25">
        <v>205</v>
      </c>
      <c r="R25">
        <v>220</v>
      </c>
      <c r="S25">
        <v>59</v>
      </c>
      <c r="T25">
        <v>16</v>
      </c>
      <c r="U25">
        <v>15</v>
      </c>
      <c r="V25">
        <v>0.8</v>
      </c>
      <c r="W25">
        <v>510</v>
      </c>
      <c r="X25">
        <v>2.1</v>
      </c>
    </row>
    <row r="26" spans="1:24" hidden="1" x14ac:dyDescent="0.3">
      <c r="A26" t="s">
        <v>138</v>
      </c>
      <c r="B26" t="s">
        <v>139</v>
      </c>
      <c r="C26" s="1" t="str">
        <f t="shared" si="0"/>
        <v>21:0261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79</v>
      </c>
      <c r="K26" t="s">
        <v>80</v>
      </c>
      <c r="L26">
        <v>2</v>
      </c>
      <c r="M26" t="s">
        <v>81</v>
      </c>
      <c r="N26">
        <v>25</v>
      </c>
      <c r="O26">
        <v>2</v>
      </c>
      <c r="P26">
        <v>90</v>
      </c>
      <c r="Q26">
        <v>120</v>
      </c>
      <c r="R26">
        <v>94</v>
      </c>
      <c r="S26">
        <v>18</v>
      </c>
      <c r="T26">
        <v>28</v>
      </c>
      <c r="U26">
        <v>35</v>
      </c>
      <c r="V26">
        <v>0.1</v>
      </c>
      <c r="W26">
        <v>2750</v>
      </c>
      <c r="X26">
        <v>5.3</v>
      </c>
    </row>
    <row r="27" spans="1:24" hidden="1" x14ac:dyDescent="0.3">
      <c r="A27" t="s">
        <v>140</v>
      </c>
      <c r="B27" t="s">
        <v>141</v>
      </c>
      <c r="C27" s="1" t="str">
        <f t="shared" si="0"/>
        <v>21:0261</v>
      </c>
      <c r="D27" s="1" t="str">
        <f t="shared" ref="D27:D46" si="7">HYPERLINK("http://geochem.nrcan.gc.ca/cdogs/content/svy/svy210123_e.htm", "21:0123")</f>
        <v>21:0123</v>
      </c>
      <c r="E27" t="s">
        <v>142</v>
      </c>
      <c r="F27" t="s">
        <v>143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57</v>
      </c>
      <c r="N27">
        <v>26</v>
      </c>
      <c r="O27">
        <v>1</v>
      </c>
      <c r="P27">
        <v>40</v>
      </c>
      <c r="Q27">
        <v>76</v>
      </c>
      <c r="R27">
        <v>12</v>
      </c>
      <c r="S27">
        <v>17</v>
      </c>
      <c r="T27">
        <v>8</v>
      </c>
      <c r="U27">
        <v>6</v>
      </c>
      <c r="V27">
        <v>0.1</v>
      </c>
      <c r="W27">
        <v>390</v>
      </c>
      <c r="X27">
        <v>1.8</v>
      </c>
    </row>
    <row r="28" spans="1:24" hidden="1" x14ac:dyDescent="0.3">
      <c r="A28" t="s">
        <v>144</v>
      </c>
      <c r="B28" t="s">
        <v>145</v>
      </c>
      <c r="C28" s="1" t="str">
        <f t="shared" si="0"/>
        <v>21:0261</v>
      </c>
      <c r="D28" s="1" t="str">
        <f t="shared" si="7"/>
        <v>21:0123</v>
      </c>
      <c r="E28" t="s">
        <v>146</v>
      </c>
      <c r="F28" t="s">
        <v>147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62</v>
      </c>
      <c r="N28">
        <v>27</v>
      </c>
      <c r="O28">
        <v>2</v>
      </c>
      <c r="P28">
        <v>70</v>
      </c>
      <c r="Q28">
        <v>116</v>
      </c>
      <c r="R28">
        <v>30</v>
      </c>
      <c r="S28">
        <v>47</v>
      </c>
      <c r="T28">
        <v>12</v>
      </c>
      <c r="U28">
        <v>8</v>
      </c>
      <c r="V28">
        <v>0.1</v>
      </c>
      <c r="W28">
        <v>420</v>
      </c>
      <c r="X28">
        <v>2.15</v>
      </c>
    </row>
    <row r="29" spans="1:24" hidden="1" x14ac:dyDescent="0.3">
      <c r="A29" t="s">
        <v>148</v>
      </c>
      <c r="B29" t="s">
        <v>149</v>
      </c>
      <c r="C29" s="1" t="str">
        <f t="shared" si="0"/>
        <v>21:0261</v>
      </c>
      <c r="D29" s="1" t="str">
        <f t="shared" si="7"/>
        <v>21:0123</v>
      </c>
      <c r="E29" t="s">
        <v>150</v>
      </c>
      <c r="F29" t="s">
        <v>151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48</v>
      </c>
      <c r="N29">
        <v>28</v>
      </c>
      <c r="O29">
        <v>3</v>
      </c>
      <c r="P29">
        <v>40</v>
      </c>
      <c r="Q29">
        <v>80</v>
      </c>
      <c r="R29">
        <v>26</v>
      </c>
      <c r="S29">
        <v>51</v>
      </c>
      <c r="T29">
        <v>4</v>
      </c>
      <c r="U29">
        <v>2</v>
      </c>
      <c r="V29">
        <v>0.1</v>
      </c>
      <c r="W29">
        <v>255</v>
      </c>
      <c r="X29">
        <v>0.7</v>
      </c>
    </row>
    <row r="30" spans="1:24" hidden="1" x14ac:dyDescent="0.3">
      <c r="A30" t="s">
        <v>152</v>
      </c>
      <c r="B30" t="s">
        <v>153</v>
      </c>
      <c r="C30" s="1" t="str">
        <f t="shared" si="0"/>
        <v>21:0261</v>
      </c>
      <c r="D30" s="1" t="str">
        <f t="shared" si="7"/>
        <v>21:0123</v>
      </c>
      <c r="E30" t="s">
        <v>150</v>
      </c>
      <c r="F30" t="s">
        <v>154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52</v>
      </c>
      <c r="N30">
        <v>29</v>
      </c>
      <c r="O30">
        <v>3</v>
      </c>
      <c r="P30">
        <v>30</v>
      </c>
      <c r="Q30">
        <v>74</v>
      </c>
      <c r="R30">
        <v>26</v>
      </c>
      <c r="S30">
        <v>46</v>
      </c>
      <c r="T30">
        <v>6</v>
      </c>
      <c r="U30">
        <v>3</v>
      </c>
      <c r="V30">
        <v>0.1</v>
      </c>
      <c r="W30">
        <v>250</v>
      </c>
      <c r="X30">
        <v>0.75</v>
      </c>
    </row>
    <row r="31" spans="1:24" hidden="1" x14ac:dyDescent="0.3">
      <c r="A31" t="s">
        <v>155</v>
      </c>
      <c r="B31" t="s">
        <v>156</v>
      </c>
      <c r="C31" s="1" t="str">
        <f t="shared" si="0"/>
        <v>21:0261</v>
      </c>
      <c r="D31" s="1" t="str">
        <f t="shared" si="7"/>
        <v>21:0123</v>
      </c>
      <c r="E31" t="s">
        <v>157</v>
      </c>
      <c r="F31" t="s">
        <v>158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67</v>
      </c>
      <c r="N31">
        <v>30</v>
      </c>
      <c r="O31">
        <v>2</v>
      </c>
      <c r="P31">
        <v>20</v>
      </c>
      <c r="Q31">
        <v>78</v>
      </c>
      <c r="R31">
        <v>42</v>
      </c>
      <c r="S31">
        <v>13</v>
      </c>
      <c r="T31">
        <v>16</v>
      </c>
      <c r="U31">
        <v>13</v>
      </c>
      <c r="V31">
        <v>0.1</v>
      </c>
      <c r="W31">
        <v>595</v>
      </c>
      <c r="X31">
        <v>2.4500000000000002</v>
      </c>
    </row>
    <row r="32" spans="1:24" hidden="1" x14ac:dyDescent="0.3">
      <c r="A32" t="s">
        <v>159</v>
      </c>
      <c r="B32" t="s">
        <v>160</v>
      </c>
      <c r="C32" s="1" t="str">
        <f t="shared" si="0"/>
        <v>21:0261</v>
      </c>
      <c r="D32" s="1" t="str">
        <f t="shared" si="7"/>
        <v>21:0123</v>
      </c>
      <c r="E32" t="s">
        <v>161</v>
      </c>
      <c r="F32" t="s">
        <v>162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76</v>
      </c>
      <c r="N32">
        <v>31</v>
      </c>
      <c r="O32">
        <v>1</v>
      </c>
      <c r="P32">
        <v>30</v>
      </c>
      <c r="Q32">
        <v>84</v>
      </c>
      <c r="R32">
        <v>46</v>
      </c>
      <c r="S32">
        <v>11</v>
      </c>
      <c r="T32">
        <v>30</v>
      </c>
      <c r="U32">
        <v>17</v>
      </c>
      <c r="V32">
        <v>0.1</v>
      </c>
      <c r="W32">
        <v>660</v>
      </c>
      <c r="X32">
        <v>3.55</v>
      </c>
    </row>
    <row r="33" spans="1:24" hidden="1" x14ac:dyDescent="0.3">
      <c r="A33" t="s">
        <v>163</v>
      </c>
      <c r="B33" t="s">
        <v>164</v>
      </c>
      <c r="C33" s="1" t="str">
        <f t="shared" si="0"/>
        <v>21:0261</v>
      </c>
      <c r="D33" s="1" t="str">
        <f t="shared" si="7"/>
        <v>21:0123</v>
      </c>
      <c r="E33" t="s">
        <v>165</v>
      </c>
      <c r="F33" t="s">
        <v>166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86</v>
      </c>
      <c r="N33">
        <v>32</v>
      </c>
      <c r="O33">
        <v>2</v>
      </c>
      <c r="P33">
        <v>50</v>
      </c>
      <c r="Q33">
        <v>114</v>
      </c>
      <c r="R33">
        <v>64</v>
      </c>
      <c r="S33">
        <v>17</v>
      </c>
      <c r="T33">
        <v>26</v>
      </c>
      <c r="U33">
        <v>18</v>
      </c>
      <c r="V33">
        <v>0.1</v>
      </c>
      <c r="W33">
        <v>725</v>
      </c>
      <c r="X33">
        <v>3.8</v>
      </c>
    </row>
    <row r="34" spans="1:24" hidden="1" x14ac:dyDescent="0.3">
      <c r="A34" t="s">
        <v>167</v>
      </c>
      <c r="B34" t="s">
        <v>168</v>
      </c>
      <c r="C34" s="1" t="str">
        <f t="shared" si="0"/>
        <v>21:0261</v>
      </c>
      <c r="D34" s="1" t="str">
        <f t="shared" si="7"/>
        <v>21:0123</v>
      </c>
      <c r="E34" t="s">
        <v>124</v>
      </c>
      <c r="F34" t="s">
        <v>169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71</v>
      </c>
      <c r="N34">
        <v>33</v>
      </c>
      <c r="O34">
        <v>2</v>
      </c>
      <c r="P34">
        <v>70</v>
      </c>
      <c r="Q34">
        <v>92</v>
      </c>
      <c r="R34">
        <v>48</v>
      </c>
      <c r="S34">
        <v>18</v>
      </c>
      <c r="T34">
        <v>74</v>
      </c>
      <c r="U34">
        <v>20</v>
      </c>
      <c r="V34">
        <v>0.1</v>
      </c>
      <c r="W34">
        <v>545</v>
      </c>
      <c r="X34">
        <v>3.25</v>
      </c>
    </row>
    <row r="35" spans="1:24" hidden="1" x14ac:dyDescent="0.3">
      <c r="A35" t="s">
        <v>170</v>
      </c>
      <c r="B35" t="s">
        <v>171</v>
      </c>
      <c r="C35" s="1" t="str">
        <f t="shared" si="0"/>
        <v>21:0261</v>
      </c>
      <c r="D35" s="1" t="str">
        <f t="shared" si="7"/>
        <v>21:0123</v>
      </c>
      <c r="E35" t="s">
        <v>172</v>
      </c>
      <c r="F35" t="s">
        <v>173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91</v>
      </c>
      <c r="N35">
        <v>34</v>
      </c>
      <c r="O35">
        <v>1</v>
      </c>
      <c r="P35">
        <v>60</v>
      </c>
      <c r="Q35">
        <v>154</v>
      </c>
      <c r="R35">
        <v>42</v>
      </c>
      <c r="S35">
        <v>42</v>
      </c>
      <c r="T35">
        <v>52</v>
      </c>
      <c r="U35">
        <v>13</v>
      </c>
      <c r="V35">
        <v>0.2</v>
      </c>
      <c r="W35">
        <v>915</v>
      </c>
      <c r="X35">
        <v>2.85</v>
      </c>
    </row>
    <row r="36" spans="1:24" hidden="1" x14ac:dyDescent="0.3">
      <c r="A36" t="s">
        <v>174</v>
      </c>
      <c r="B36" t="s">
        <v>175</v>
      </c>
      <c r="C36" s="1" t="str">
        <f t="shared" si="0"/>
        <v>21:0261</v>
      </c>
      <c r="D36" s="1" t="str">
        <f t="shared" si="7"/>
        <v>21:0123</v>
      </c>
      <c r="E36" t="s">
        <v>176</v>
      </c>
      <c r="F36" t="s">
        <v>177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96</v>
      </c>
      <c r="N36">
        <v>35</v>
      </c>
      <c r="O36">
        <v>1</v>
      </c>
      <c r="P36">
        <v>30</v>
      </c>
      <c r="Q36">
        <v>90</v>
      </c>
      <c r="R36">
        <v>50</v>
      </c>
      <c r="S36">
        <v>10</v>
      </c>
      <c r="T36">
        <v>32</v>
      </c>
      <c r="U36">
        <v>19</v>
      </c>
      <c r="V36">
        <v>0.1</v>
      </c>
      <c r="W36">
        <v>760</v>
      </c>
      <c r="X36">
        <v>3.55</v>
      </c>
    </row>
    <row r="37" spans="1:24" hidden="1" x14ac:dyDescent="0.3">
      <c r="A37" t="s">
        <v>178</v>
      </c>
      <c r="B37" t="s">
        <v>179</v>
      </c>
      <c r="C37" s="1" t="str">
        <f t="shared" si="0"/>
        <v>21:0261</v>
      </c>
      <c r="D37" s="1" t="str">
        <f t="shared" si="7"/>
        <v>21:0123</v>
      </c>
      <c r="E37" t="s">
        <v>180</v>
      </c>
      <c r="F37" t="s">
        <v>181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101</v>
      </c>
      <c r="N37">
        <v>36</v>
      </c>
      <c r="O37">
        <v>1</v>
      </c>
      <c r="P37">
        <v>10</v>
      </c>
      <c r="Q37">
        <v>60</v>
      </c>
      <c r="R37">
        <v>38</v>
      </c>
      <c r="S37">
        <v>2</v>
      </c>
      <c r="T37">
        <v>16</v>
      </c>
      <c r="U37">
        <v>12</v>
      </c>
      <c r="V37">
        <v>0.1</v>
      </c>
      <c r="W37">
        <v>470</v>
      </c>
      <c r="X37">
        <v>2.75</v>
      </c>
    </row>
    <row r="38" spans="1:24" hidden="1" x14ac:dyDescent="0.3">
      <c r="A38" t="s">
        <v>182</v>
      </c>
      <c r="B38" t="s">
        <v>183</v>
      </c>
      <c r="C38" s="1" t="str">
        <f t="shared" si="0"/>
        <v>21:0261</v>
      </c>
      <c r="D38" s="1" t="str">
        <f t="shared" si="7"/>
        <v>21:0123</v>
      </c>
      <c r="E38" t="s">
        <v>184</v>
      </c>
      <c r="F38" t="s">
        <v>185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106</v>
      </c>
      <c r="N38">
        <v>37</v>
      </c>
      <c r="O38">
        <v>2</v>
      </c>
      <c r="P38">
        <v>40</v>
      </c>
      <c r="Q38">
        <v>92</v>
      </c>
      <c r="R38">
        <v>34</v>
      </c>
      <c r="S38">
        <v>30</v>
      </c>
      <c r="T38">
        <v>6</v>
      </c>
      <c r="U38">
        <v>5</v>
      </c>
      <c r="V38">
        <v>0.1</v>
      </c>
      <c r="W38">
        <v>875</v>
      </c>
      <c r="X38">
        <v>1.35</v>
      </c>
    </row>
    <row r="39" spans="1:24" hidden="1" x14ac:dyDescent="0.3">
      <c r="A39" t="s">
        <v>186</v>
      </c>
      <c r="B39" t="s">
        <v>187</v>
      </c>
      <c r="C39" s="1" t="str">
        <f t="shared" si="0"/>
        <v>21:0261</v>
      </c>
      <c r="D39" s="1" t="str">
        <f t="shared" si="7"/>
        <v>21:0123</v>
      </c>
      <c r="E39" t="s">
        <v>188</v>
      </c>
      <c r="F39" t="s">
        <v>189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111</v>
      </c>
      <c r="N39">
        <v>38</v>
      </c>
      <c r="O39">
        <v>1</v>
      </c>
      <c r="P39">
        <v>20</v>
      </c>
      <c r="Q39">
        <v>136</v>
      </c>
      <c r="R39">
        <v>24</v>
      </c>
      <c r="S39">
        <v>27</v>
      </c>
      <c r="T39">
        <v>18</v>
      </c>
      <c r="U39">
        <v>8</v>
      </c>
      <c r="V39">
        <v>0.1</v>
      </c>
      <c r="W39">
        <v>290</v>
      </c>
      <c r="X39">
        <v>2</v>
      </c>
    </row>
    <row r="40" spans="1:24" hidden="1" x14ac:dyDescent="0.3">
      <c r="A40" t="s">
        <v>190</v>
      </c>
      <c r="B40" t="s">
        <v>191</v>
      </c>
      <c r="C40" s="1" t="str">
        <f t="shared" si="0"/>
        <v>21:0261</v>
      </c>
      <c r="D40" s="1" t="str">
        <f t="shared" si="7"/>
        <v>21:0123</v>
      </c>
      <c r="E40" t="s">
        <v>192</v>
      </c>
      <c r="F40" t="s">
        <v>193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116</v>
      </c>
      <c r="N40">
        <v>39</v>
      </c>
      <c r="O40">
        <v>2</v>
      </c>
      <c r="P40">
        <v>50</v>
      </c>
      <c r="Q40">
        <v>220</v>
      </c>
      <c r="R40">
        <v>20</v>
      </c>
      <c r="S40">
        <v>59</v>
      </c>
      <c r="T40">
        <v>8</v>
      </c>
      <c r="U40">
        <v>1</v>
      </c>
      <c r="V40">
        <v>0.1</v>
      </c>
      <c r="W40">
        <v>200</v>
      </c>
      <c r="X40">
        <v>0.75</v>
      </c>
    </row>
    <row r="41" spans="1:24" hidden="1" x14ac:dyDescent="0.3">
      <c r="A41" t="s">
        <v>194</v>
      </c>
      <c r="B41" t="s">
        <v>195</v>
      </c>
      <c r="C41" s="1" t="str">
        <f t="shared" si="0"/>
        <v>21:0261</v>
      </c>
      <c r="D41" s="1" t="str">
        <f t="shared" si="7"/>
        <v>21:0123</v>
      </c>
      <c r="E41" t="s">
        <v>196</v>
      </c>
      <c r="F41" t="s">
        <v>197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121</v>
      </c>
      <c r="N41">
        <v>40</v>
      </c>
      <c r="O41">
        <v>1</v>
      </c>
      <c r="P41">
        <v>100</v>
      </c>
      <c r="Q41">
        <v>270</v>
      </c>
      <c r="R41">
        <v>46</v>
      </c>
      <c r="S41">
        <v>275</v>
      </c>
      <c r="T41">
        <v>14</v>
      </c>
      <c r="U41">
        <v>5</v>
      </c>
      <c r="V41">
        <v>0.4</v>
      </c>
      <c r="W41">
        <v>205</v>
      </c>
      <c r="X41">
        <v>1.25</v>
      </c>
    </row>
    <row r="42" spans="1:24" hidden="1" x14ac:dyDescent="0.3">
      <c r="A42" t="s">
        <v>198</v>
      </c>
      <c r="B42" t="s">
        <v>199</v>
      </c>
      <c r="C42" s="1" t="str">
        <f t="shared" si="0"/>
        <v>21:0261</v>
      </c>
      <c r="D42" s="1" t="str">
        <f t="shared" si="7"/>
        <v>21:0123</v>
      </c>
      <c r="E42" t="s">
        <v>200</v>
      </c>
      <c r="F42" t="s">
        <v>201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>
        <v>1</v>
      </c>
      <c r="P42">
        <v>50</v>
      </c>
      <c r="Q42">
        <v>100</v>
      </c>
      <c r="R42">
        <v>50</v>
      </c>
      <c r="S42">
        <v>15</v>
      </c>
      <c r="T42">
        <v>16</v>
      </c>
      <c r="U42">
        <v>14</v>
      </c>
      <c r="V42">
        <v>0.1</v>
      </c>
      <c r="W42">
        <v>745</v>
      </c>
      <c r="X42">
        <v>3.4</v>
      </c>
    </row>
    <row r="43" spans="1:24" hidden="1" x14ac:dyDescent="0.3">
      <c r="A43" t="s">
        <v>202</v>
      </c>
      <c r="B43" t="s">
        <v>203</v>
      </c>
      <c r="C43" s="1" t="str">
        <f t="shared" si="0"/>
        <v>21:0261</v>
      </c>
      <c r="D43" s="1" t="str">
        <f t="shared" si="7"/>
        <v>21:0123</v>
      </c>
      <c r="E43" t="s">
        <v>204</v>
      </c>
      <c r="F43" t="s">
        <v>205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33</v>
      </c>
      <c r="N43">
        <v>42</v>
      </c>
      <c r="O43">
        <v>1</v>
      </c>
      <c r="P43">
        <v>40</v>
      </c>
      <c r="Q43">
        <v>106</v>
      </c>
      <c r="R43">
        <v>30</v>
      </c>
      <c r="S43">
        <v>44</v>
      </c>
      <c r="T43">
        <v>14</v>
      </c>
      <c r="U43">
        <v>9</v>
      </c>
      <c r="V43">
        <v>0.1</v>
      </c>
      <c r="W43">
        <v>350</v>
      </c>
      <c r="X43">
        <v>1.95</v>
      </c>
    </row>
    <row r="44" spans="1:24" hidden="1" x14ac:dyDescent="0.3">
      <c r="A44" t="s">
        <v>206</v>
      </c>
      <c r="B44" t="s">
        <v>207</v>
      </c>
      <c r="C44" s="1" t="str">
        <f t="shared" si="0"/>
        <v>21:0261</v>
      </c>
      <c r="D44" s="1" t="str">
        <f t="shared" si="7"/>
        <v>21:0123</v>
      </c>
      <c r="E44" t="s">
        <v>208</v>
      </c>
      <c r="F44" t="s">
        <v>209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2</v>
      </c>
      <c r="P44">
        <v>120</v>
      </c>
      <c r="Q44">
        <v>345</v>
      </c>
      <c r="R44">
        <v>50</v>
      </c>
      <c r="S44">
        <v>265</v>
      </c>
      <c r="T44">
        <v>8</v>
      </c>
      <c r="U44">
        <v>3</v>
      </c>
      <c r="V44">
        <v>0.2</v>
      </c>
      <c r="W44">
        <v>405</v>
      </c>
      <c r="X44">
        <v>1</v>
      </c>
    </row>
    <row r="45" spans="1:24" hidden="1" x14ac:dyDescent="0.3">
      <c r="A45" t="s">
        <v>210</v>
      </c>
      <c r="B45" t="s">
        <v>211</v>
      </c>
      <c r="C45" s="1" t="str">
        <f t="shared" si="0"/>
        <v>21:0261</v>
      </c>
      <c r="D45" s="1" t="str">
        <f t="shared" si="7"/>
        <v>21:0123</v>
      </c>
      <c r="E45" t="s">
        <v>212</v>
      </c>
      <c r="F45" t="s">
        <v>213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1</v>
      </c>
      <c r="P45">
        <v>70</v>
      </c>
      <c r="Q45">
        <v>136</v>
      </c>
      <c r="R45">
        <v>58</v>
      </c>
      <c r="S45">
        <v>100</v>
      </c>
      <c r="T45">
        <v>20</v>
      </c>
      <c r="U45">
        <v>8</v>
      </c>
      <c r="V45">
        <v>0.2</v>
      </c>
      <c r="W45">
        <v>1200</v>
      </c>
      <c r="X45">
        <v>1.85</v>
      </c>
    </row>
    <row r="46" spans="1:24" hidden="1" x14ac:dyDescent="0.3">
      <c r="A46" t="s">
        <v>214</v>
      </c>
      <c r="B46" t="s">
        <v>215</v>
      </c>
      <c r="C46" s="1" t="str">
        <f t="shared" si="0"/>
        <v>21:0261</v>
      </c>
      <c r="D46" s="1" t="str">
        <f t="shared" si="7"/>
        <v>21:0123</v>
      </c>
      <c r="E46" t="s">
        <v>216</v>
      </c>
      <c r="F46" t="s">
        <v>217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57</v>
      </c>
      <c r="N46">
        <v>45</v>
      </c>
      <c r="O46">
        <v>1</v>
      </c>
      <c r="P46">
        <v>30</v>
      </c>
      <c r="Q46">
        <v>106</v>
      </c>
      <c r="R46">
        <v>36</v>
      </c>
      <c r="S46">
        <v>12</v>
      </c>
      <c r="T46">
        <v>20</v>
      </c>
      <c r="U46">
        <v>14</v>
      </c>
      <c r="V46">
        <v>0.1</v>
      </c>
      <c r="W46">
        <v>620</v>
      </c>
      <c r="X46">
        <v>2.7</v>
      </c>
    </row>
    <row r="47" spans="1:24" hidden="1" x14ac:dyDescent="0.3">
      <c r="A47" t="s">
        <v>218</v>
      </c>
      <c r="B47" t="s">
        <v>219</v>
      </c>
      <c r="C47" s="1" t="str">
        <f t="shared" si="0"/>
        <v>21:0261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79</v>
      </c>
      <c r="K47" t="s">
        <v>80</v>
      </c>
      <c r="L47">
        <v>3</v>
      </c>
      <c r="M47" t="s">
        <v>81</v>
      </c>
      <c r="N47">
        <v>46</v>
      </c>
      <c r="O47">
        <v>1</v>
      </c>
      <c r="P47">
        <v>50</v>
      </c>
      <c r="Q47">
        <v>72</v>
      </c>
      <c r="R47">
        <v>28</v>
      </c>
      <c r="S47">
        <v>9</v>
      </c>
      <c r="T47">
        <v>14</v>
      </c>
      <c r="U47">
        <v>14</v>
      </c>
      <c r="V47">
        <v>0.1</v>
      </c>
      <c r="W47">
        <v>1100</v>
      </c>
      <c r="X47">
        <v>2.85</v>
      </c>
    </row>
    <row r="48" spans="1:24" hidden="1" x14ac:dyDescent="0.3">
      <c r="A48" t="s">
        <v>220</v>
      </c>
      <c r="B48" t="s">
        <v>221</v>
      </c>
      <c r="C48" s="1" t="str">
        <f t="shared" si="0"/>
        <v>21:0261</v>
      </c>
      <c r="D48" s="1" t="str">
        <f t="shared" ref="D48:D75" si="10">HYPERLINK("http://geochem.nrcan.gc.ca/cdogs/content/svy/svy210123_e.htm", "21:0123")</f>
        <v>21:0123</v>
      </c>
      <c r="E48" t="s">
        <v>222</v>
      </c>
      <c r="F48" t="s">
        <v>223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48</v>
      </c>
      <c r="N48">
        <v>47</v>
      </c>
      <c r="O48">
        <v>1</v>
      </c>
      <c r="P48">
        <v>30</v>
      </c>
      <c r="Q48">
        <v>102</v>
      </c>
      <c r="R48">
        <v>34</v>
      </c>
      <c r="S48">
        <v>15</v>
      </c>
      <c r="T48">
        <v>18</v>
      </c>
      <c r="U48">
        <v>12</v>
      </c>
      <c r="V48">
        <v>0.1</v>
      </c>
      <c r="W48">
        <v>545</v>
      </c>
      <c r="X48">
        <v>2.6</v>
      </c>
    </row>
    <row r="49" spans="1:24" hidden="1" x14ac:dyDescent="0.3">
      <c r="A49" t="s">
        <v>224</v>
      </c>
      <c r="B49" t="s">
        <v>225</v>
      </c>
      <c r="C49" s="1" t="str">
        <f t="shared" si="0"/>
        <v>21:0261</v>
      </c>
      <c r="D49" s="1" t="str">
        <f t="shared" si="10"/>
        <v>21:0123</v>
      </c>
      <c r="E49" t="s">
        <v>222</v>
      </c>
      <c r="F49" t="s">
        <v>226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52</v>
      </c>
      <c r="N49">
        <v>48</v>
      </c>
      <c r="O49">
        <v>1</v>
      </c>
      <c r="P49">
        <v>30</v>
      </c>
      <c r="Q49">
        <v>96</v>
      </c>
      <c r="R49">
        <v>32</v>
      </c>
      <c r="S49">
        <v>14</v>
      </c>
      <c r="T49">
        <v>18</v>
      </c>
      <c r="U49">
        <v>12</v>
      </c>
      <c r="V49">
        <v>0.1</v>
      </c>
      <c r="W49">
        <v>510</v>
      </c>
      <c r="X49">
        <v>2.5</v>
      </c>
    </row>
    <row r="50" spans="1:24" hidden="1" x14ac:dyDescent="0.3">
      <c r="A50" t="s">
        <v>227</v>
      </c>
      <c r="B50" t="s">
        <v>228</v>
      </c>
      <c r="C50" s="1" t="str">
        <f t="shared" si="0"/>
        <v>21:0261</v>
      </c>
      <c r="D50" s="1" t="str">
        <f t="shared" si="10"/>
        <v>21:0123</v>
      </c>
      <c r="E50" t="s">
        <v>229</v>
      </c>
      <c r="F50" t="s">
        <v>230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62</v>
      </c>
      <c r="N50">
        <v>49</v>
      </c>
      <c r="O50">
        <v>1</v>
      </c>
      <c r="P50">
        <v>50</v>
      </c>
      <c r="Q50">
        <v>215</v>
      </c>
      <c r="R50">
        <v>56</v>
      </c>
      <c r="S50">
        <v>16</v>
      </c>
      <c r="T50">
        <v>24</v>
      </c>
      <c r="U50">
        <v>15</v>
      </c>
      <c r="V50">
        <v>0.2</v>
      </c>
      <c r="W50">
        <v>465</v>
      </c>
      <c r="X50">
        <v>3.35</v>
      </c>
    </row>
    <row r="51" spans="1:24" hidden="1" x14ac:dyDescent="0.3">
      <c r="A51" t="s">
        <v>231</v>
      </c>
      <c r="B51" t="s">
        <v>232</v>
      </c>
      <c r="C51" s="1" t="str">
        <f t="shared" si="0"/>
        <v>21:0261</v>
      </c>
      <c r="D51" s="1" t="str">
        <f t="shared" si="10"/>
        <v>21:0123</v>
      </c>
      <c r="E51" t="s">
        <v>233</v>
      </c>
      <c r="F51" t="s">
        <v>234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67</v>
      </c>
      <c r="N51">
        <v>50</v>
      </c>
      <c r="O51">
        <v>2</v>
      </c>
      <c r="P51">
        <v>30</v>
      </c>
      <c r="Q51">
        <v>235</v>
      </c>
      <c r="R51">
        <v>56</v>
      </c>
      <c r="S51">
        <v>8</v>
      </c>
      <c r="T51">
        <v>28</v>
      </c>
      <c r="U51">
        <v>19</v>
      </c>
      <c r="V51">
        <v>0.1</v>
      </c>
      <c r="W51">
        <v>745</v>
      </c>
      <c r="X51">
        <v>3.9</v>
      </c>
    </row>
    <row r="52" spans="1:24" hidden="1" x14ac:dyDescent="0.3">
      <c r="A52" t="s">
        <v>235</v>
      </c>
      <c r="B52" t="s">
        <v>236</v>
      </c>
      <c r="C52" s="1" t="str">
        <f t="shared" si="0"/>
        <v>21:0261</v>
      </c>
      <c r="D52" s="1" t="str">
        <f t="shared" si="10"/>
        <v>21:0123</v>
      </c>
      <c r="E52" t="s">
        <v>237</v>
      </c>
      <c r="F52" t="s">
        <v>238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76</v>
      </c>
      <c r="N52">
        <v>51</v>
      </c>
      <c r="O52">
        <v>1</v>
      </c>
      <c r="P52">
        <v>40</v>
      </c>
      <c r="Q52">
        <v>98</v>
      </c>
      <c r="R52">
        <v>62</v>
      </c>
      <c r="S52">
        <v>7</v>
      </c>
      <c r="T52">
        <v>24</v>
      </c>
      <c r="U52">
        <v>19</v>
      </c>
      <c r="V52">
        <v>0.1</v>
      </c>
      <c r="W52">
        <v>710</v>
      </c>
      <c r="X52">
        <v>3.75</v>
      </c>
    </row>
    <row r="53" spans="1:24" hidden="1" x14ac:dyDescent="0.3">
      <c r="A53" t="s">
        <v>239</v>
      </c>
      <c r="B53" t="s">
        <v>240</v>
      </c>
      <c r="C53" s="1" t="str">
        <f t="shared" si="0"/>
        <v>21:0261</v>
      </c>
      <c r="D53" s="1" t="str">
        <f t="shared" si="10"/>
        <v>21:0123</v>
      </c>
      <c r="E53" t="s">
        <v>241</v>
      </c>
      <c r="F53" t="s">
        <v>242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86</v>
      </c>
      <c r="N53">
        <v>52</v>
      </c>
      <c r="O53">
        <v>1</v>
      </c>
      <c r="P53">
        <v>70</v>
      </c>
      <c r="Q53">
        <v>124</v>
      </c>
      <c r="R53">
        <v>42</v>
      </c>
      <c r="S53">
        <v>21</v>
      </c>
      <c r="T53">
        <v>66</v>
      </c>
      <c r="U53">
        <v>17</v>
      </c>
      <c r="V53">
        <v>0.1</v>
      </c>
      <c r="W53">
        <v>595</v>
      </c>
      <c r="X53">
        <v>3.2</v>
      </c>
    </row>
    <row r="54" spans="1:24" hidden="1" x14ac:dyDescent="0.3">
      <c r="A54" t="s">
        <v>243</v>
      </c>
      <c r="B54" t="s">
        <v>244</v>
      </c>
      <c r="C54" s="1" t="str">
        <f t="shared" si="0"/>
        <v>21:0261</v>
      </c>
      <c r="D54" s="1" t="str">
        <f t="shared" si="10"/>
        <v>21:0123</v>
      </c>
      <c r="E54" t="s">
        <v>200</v>
      </c>
      <c r="F54" t="s">
        <v>245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71</v>
      </c>
      <c r="N54">
        <v>53</v>
      </c>
      <c r="O54">
        <v>1</v>
      </c>
      <c r="P54">
        <v>40</v>
      </c>
      <c r="Q54">
        <v>98</v>
      </c>
      <c r="R54">
        <v>48</v>
      </c>
      <c r="S54">
        <v>14</v>
      </c>
      <c r="T54">
        <v>16</v>
      </c>
      <c r="U54">
        <v>15</v>
      </c>
      <c r="V54">
        <v>0.1</v>
      </c>
      <c r="W54">
        <v>730</v>
      </c>
      <c r="X54">
        <v>3.3</v>
      </c>
    </row>
    <row r="55" spans="1:24" hidden="1" x14ac:dyDescent="0.3">
      <c r="A55" t="s">
        <v>246</v>
      </c>
      <c r="B55" t="s">
        <v>247</v>
      </c>
      <c r="C55" s="1" t="str">
        <f t="shared" si="0"/>
        <v>21:0261</v>
      </c>
      <c r="D55" s="1" t="str">
        <f t="shared" si="10"/>
        <v>21:0123</v>
      </c>
      <c r="E55" t="s">
        <v>248</v>
      </c>
      <c r="F55" t="s">
        <v>249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91</v>
      </c>
      <c r="N55">
        <v>54</v>
      </c>
      <c r="O55">
        <v>1</v>
      </c>
      <c r="P55">
        <v>20</v>
      </c>
      <c r="Q55">
        <v>94</v>
      </c>
      <c r="R55">
        <v>46</v>
      </c>
      <c r="S55">
        <v>8</v>
      </c>
      <c r="T55">
        <v>40</v>
      </c>
      <c r="U55">
        <v>17</v>
      </c>
      <c r="V55">
        <v>0.1</v>
      </c>
      <c r="W55">
        <v>635</v>
      </c>
      <c r="X55">
        <v>3.65</v>
      </c>
    </row>
    <row r="56" spans="1:24" hidden="1" x14ac:dyDescent="0.3">
      <c r="A56" t="s">
        <v>250</v>
      </c>
      <c r="B56" t="s">
        <v>251</v>
      </c>
      <c r="C56" s="1" t="str">
        <f t="shared" si="0"/>
        <v>21:0261</v>
      </c>
      <c r="D56" s="1" t="str">
        <f t="shared" si="10"/>
        <v>21:0123</v>
      </c>
      <c r="E56" t="s">
        <v>252</v>
      </c>
      <c r="F56" t="s">
        <v>253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96</v>
      </c>
      <c r="N56">
        <v>55</v>
      </c>
      <c r="O56">
        <v>1</v>
      </c>
      <c r="P56">
        <v>30</v>
      </c>
      <c r="Q56">
        <v>82</v>
      </c>
      <c r="R56">
        <v>54</v>
      </c>
      <c r="S56">
        <v>15</v>
      </c>
      <c r="T56">
        <v>18</v>
      </c>
      <c r="U56">
        <v>16</v>
      </c>
      <c r="V56">
        <v>0.1</v>
      </c>
      <c r="W56">
        <v>600</v>
      </c>
      <c r="X56">
        <v>3.45</v>
      </c>
    </row>
    <row r="57" spans="1:24" hidden="1" x14ac:dyDescent="0.3">
      <c r="A57" t="s">
        <v>254</v>
      </c>
      <c r="B57" t="s">
        <v>255</v>
      </c>
      <c r="C57" s="1" t="str">
        <f t="shared" si="0"/>
        <v>21:0261</v>
      </c>
      <c r="D57" s="1" t="str">
        <f t="shared" si="10"/>
        <v>21:0123</v>
      </c>
      <c r="E57" t="s">
        <v>256</v>
      </c>
      <c r="F57" t="s">
        <v>257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101</v>
      </c>
      <c r="N57">
        <v>56</v>
      </c>
      <c r="O57">
        <v>1</v>
      </c>
      <c r="P57">
        <v>20</v>
      </c>
      <c r="Q57">
        <v>136</v>
      </c>
      <c r="R57">
        <v>44</v>
      </c>
      <c r="S57">
        <v>12</v>
      </c>
      <c r="T57">
        <v>30</v>
      </c>
      <c r="U57">
        <v>12</v>
      </c>
      <c r="V57">
        <v>0.2</v>
      </c>
      <c r="W57">
        <v>545</v>
      </c>
      <c r="X57">
        <v>2.8</v>
      </c>
    </row>
    <row r="58" spans="1:24" hidden="1" x14ac:dyDescent="0.3">
      <c r="A58" t="s">
        <v>258</v>
      </c>
      <c r="B58" t="s">
        <v>259</v>
      </c>
      <c r="C58" s="1" t="str">
        <f t="shared" si="0"/>
        <v>21:0261</v>
      </c>
      <c r="D58" s="1" t="str">
        <f t="shared" si="10"/>
        <v>21:0123</v>
      </c>
      <c r="E58" t="s">
        <v>260</v>
      </c>
      <c r="F58" t="s">
        <v>261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106</v>
      </c>
      <c r="N58">
        <v>57</v>
      </c>
      <c r="O58">
        <v>1</v>
      </c>
      <c r="P58">
        <v>40</v>
      </c>
      <c r="Q58">
        <v>96</v>
      </c>
      <c r="R58">
        <v>28</v>
      </c>
      <c r="S58">
        <v>34</v>
      </c>
      <c r="T58">
        <v>14</v>
      </c>
      <c r="U58">
        <v>8</v>
      </c>
      <c r="V58">
        <v>0.1</v>
      </c>
      <c r="W58">
        <v>520</v>
      </c>
      <c r="X58">
        <v>2.15</v>
      </c>
    </row>
    <row r="59" spans="1:24" hidden="1" x14ac:dyDescent="0.3">
      <c r="A59" t="s">
        <v>262</v>
      </c>
      <c r="B59" t="s">
        <v>263</v>
      </c>
      <c r="C59" s="1" t="str">
        <f t="shared" si="0"/>
        <v>21:0261</v>
      </c>
      <c r="D59" s="1" t="str">
        <f t="shared" si="10"/>
        <v>21:0123</v>
      </c>
      <c r="E59" t="s">
        <v>264</v>
      </c>
      <c r="F59" t="s">
        <v>265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111</v>
      </c>
      <c r="N59">
        <v>58</v>
      </c>
      <c r="O59">
        <v>1</v>
      </c>
      <c r="P59">
        <v>20</v>
      </c>
      <c r="Q59">
        <v>102</v>
      </c>
      <c r="R59">
        <v>28</v>
      </c>
      <c r="S59">
        <v>16</v>
      </c>
      <c r="T59">
        <v>20</v>
      </c>
      <c r="U59">
        <v>9</v>
      </c>
      <c r="V59">
        <v>0.1</v>
      </c>
      <c r="W59">
        <v>440</v>
      </c>
      <c r="X59">
        <v>2.2000000000000002</v>
      </c>
    </row>
    <row r="60" spans="1:24" hidden="1" x14ac:dyDescent="0.3">
      <c r="A60" t="s">
        <v>266</v>
      </c>
      <c r="B60" t="s">
        <v>267</v>
      </c>
      <c r="C60" s="1" t="str">
        <f t="shared" si="0"/>
        <v>21:0261</v>
      </c>
      <c r="D60" s="1" t="str">
        <f t="shared" si="10"/>
        <v>21:0123</v>
      </c>
      <c r="E60" t="s">
        <v>268</v>
      </c>
      <c r="F60" t="s">
        <v>269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116</v>
      </c>
      <c r="N60">
        <v>59</v>
      </c>
      <c r="O60">
        <v>1</v>
      </c>
      <c r="P60">
        <v>10</v>
      </c>
      <c r="Q60">
        <v>76</v>
      </c>
      <c r="R60">
        <v>32</v>
      </c>
      <c r="S60">
        <v>11</v>
      </c>
      <c r="T60">
        <v>14</v>
      </c>
      <c r="U60">
        <v>12</v>
      </c>
      <c r="V60">
        <v>0.1</v>
      </c>
      <c r="W60">
        <v>480</v>
      </c>
      <c r="X60">
        <v>2.65</v>
      </c>
    </row>
    <row r="61" spans="1:24" hidden="1" x14ac:dyDescent="0.3">
      <c r="A61" t="s">
        <v>270</v>
      </c>
      <c r="B61" t="s">
        <v>271</v>
      </c>
      <c r="C61" s="1" t="str">
        <f t="shared" si="0"/>
        <v>21:0261</v>
      </c>
      <c r="D61" s="1" t="str">
        <f t="shared" si="10"/>
        <v>21:0123</v>
      </c>
      <c r="E61" t="s">
        <v>272</v>
      </c>
      <c r="F61" t="s">
        <v>273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121</v>
      </c>
      <c r="N61">
        <v>60</v>
      </c>
      <c r="O61">
        <v>2</v>
      </c>
      <c r="P61">
        <v>30</v>
      </c>
      <c r="Q61">
        <v>96</v>
      </c>
      <c r="R61">
        <v>42</v>
      </c>
      <c r="S61">
        <v>25</v>
      </c>
      <c r="T61">
        <v>14</v>
      </c>
      <c r="U61">
        <v>12</v>
      </c>
      <c r="V61">
        <v>0.5</v>
      </c>
      <c r="W61">
        <v>720</v>
      </c>
      <c r="X61">
        <v>3.05</v>
      </c>
    </row>
    <row r="62" spans="1:24" hidden="1" x14ac:dyDescent="0.3">
      <c r="A62" t="s">
        <v>274</v>
      </c>
      <c r="B62" t="s">
        <v>275</v>
      </c>
      <c r="C62" s="1" t="str">
        <f t="shared" si="0"/>
        <v>21:0261</v>
      </c>
      <c r="D62" s="1" t="str">
        <f t="shared" si="10"/>
        <v>21:0123</v>
      </c>
      <c r="E62" t="s">
        <v>276</v>
      </c>
      <c r="F62" t="s">
        <v>277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278</v>
      </c>
      <c r="N62">
        <v>61</v>
      </c>
      <c r="O62">
        <v>1</v>
      </c>
      <c r="P62">
        <v>10</v>
      </c>
      <c r="Q62">
        <v>50</v>
      </c>
      <c r="R62">
        <v>20</v>
      </c>
      <c r="S62">
        <v>7</v>
      </c>
      <c r="T62">
        <v>10</v>
      </c>
      <c r="U62">
        <v>7</v>
      </c>
      <c r="V62">
        <v>0.1</v>
      </c>
      <c r="W62">
        <v>310</v>
      </c>
      <c r="X62">
        <v>1.8</v>
      </c>
    </row>
    <row r="63" spans="1:24" hidden="1" x14ac:dyDescent="0.3">
      <c r="A63" t="s">
        <v>279</v>
      </c>
      <c r="B63" t="s">
        <v>280</v>
      </c>
      <c r="C63" s="1" t="str">
        <f t="shared" si="0"/>
        <v>21:0261</v>
      </c>
      <c r="D63" s="1" t="str">
        <f t="shared" si="10"/>
        <v>21:0123</v>
      </c>
      <c r="E63" t="s">
        <v>281</v>
      </c>
      <c r="F63" t="s">
        <v>282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33</v>
      </c>
      <c r="N63">
        <v>62</v>
      </c>
      <c r="O63">
        <v>2</v>
      </c>
      <c r="P63">
        <v>30</v>
      </c>
      <c r="Q63">
        <v>78</v>
      </c>
      <c r="R63">
        <v>24</v>
      </c>
      <c r="S63">
        <v>21</v>
      </c>
      <c r="T63">
        <v>16</v>
      </c>
      <c r="U63">
        <v>9</v>
      </c>
      <c r="V63">
        <v>0.2</v>
      </c>
      <c r="W63">
        <v>520</v>
      </c>
      <c r="X63">
        <v>2.5499999999999998</v>
      </c>
    </row>
    <row r="64" spans="1:24" hidden="1" x14ac:dyDescent="0.3">
      <c r="A64" t="s">
        <v>283</v>
      </c>
      <c r="B64" t="s">
        <v>284</v>
      </c>
      <c r="C64" s="1" t="str">
        <f t="shared" si="0"/>
        <v>21:0261</v>
      </c>
      <c r="D64" s="1" t="str">
        <f t="shared" si="10"/>
        <v>21:0123</v>
      </c>
      <c r="E64" t="s">
        <v>285</v>
      </c>
      <c r="F64" t="s">
        <v>286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38</v>
      </c>
      <c r="N64">
        <v>63</v>
      </c>
      <c r="O64">
        <v>1</v>
      </c>
      <c r="P64">
        <v>10</v>
      </c>
      <c r="Q64">
        <v>86</v>
      </c>
      <c r="R64">
        <v>44</v>
      </c>
      <c r="S64">
        <v>9</v>
      </c>
      <c r="T64">
        <v>20</v>
      </c>
      <c r="U64">
        <v>16</v>
      </c>
      <c r="V64">
        <v>0.1</v>
      </c>
      <c r="W64">
        <v>700</v>
      </c>
      <c r="X64">
        <v>3.55</v>
      </c>
    </row>
    <row r="65" spans="1:24" hidden="1" x14ac:dyDescent="0.3">
      <c r="A65" t="s">
        <v>287</v>
      </c>
      <c r="B65" t="s">
        <v>288</v>
      </c>
      <c r="C65" s="1" t="str">
        <f t="shared" si="0"/>
        <v>21:0261</v>
      </c>
      <c r="D65" s="1" t="str">
        <f t="shared" si="10"/>
        <v>21:0123</v>
      </c>
      <c r="E65" t="s">
        <v>289</v>
      </c>
      <c r="F65" t="s">
        <v>290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1</v>
      </c>
      <c r="P65">
        <v>10</v>
      </c>
      <c r="Q65">
        <v>60</v>
      </c>
      <c r="R65">
        <v>30</v>
      </c>
      <c r="S65">
        <v>7</v>
      </c>
      <c r="T65">
        <v>14</v>
      </c>
      <c r="U65">
        <v>10</v>
      </c>
      <c r="V65">
        <v>0.1</v>
      </c>
      <c r="W65">
        <v>365</v>
      </c>
      <c r="X65">
        <v>2.2000000000000002</v>
      </c>
    </row>
    <row r="66" spans="1:24" hidden="1" x14ac:dyDescent="0.3">
      <c r="A66" t="s">
        <v>291</v>
      </c>
      <c r="B66" t="s">
        <v>292</v>
      </c>
      <c r="C66" s="1" t="str">
        <f t="shared" ref="C66:C129" si="13">HYPERLINK("http://geochem.nrcan.gc.ca/cdogs/content/bdl/bdl210261_e.htm", "21:0261")</f>
        <v>21:0261</v>
      </c>
      <c r="D66" s="1" t="str">
        <f t="shared" si="10"/>
        <v>21:0123</v>
      </c>
      <c r="E66" t="s">
        <v>276</v>
      </c>
      <c r="F66" t="s">
        <v>293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294</v>
      </c>
      <c r="N66">
        <v>65</v>
      </c>
      <c r="O66">
        <v>1</v>
      </c>
      <c r="P66">
        <v>20</v>
      </c>
      <c r="Q66">
        <v>46</v>
      </c>
      <c r="R66">
        <v>18</v>
      </c>
      <c r="S66">
        <v>6</v>
      </c>
      <c r="T66">
        <v>10</v>
      </c>
      <c r="U66">
        <v>7</v>
      </c>
      <c r="V66">
        <v>0.1</v>
      </c>
      <c r="W66">
        <v>270</v>
      </c>
      <c r="X66">
        <v>1.6</v>
      </c>
    </row>
    <row r="67" spans="1:24" hidden="1" x14ac:dyDescent="0.3">
      <c r="A67" t="s">
        <v>295</v>
      </c>
      <c r="B67" t="s">
        <v>296</v>
      </c>
      <c r="C67" s="1" t="str">
        <f t="shared" si="13"/>
        <v>21:0261</v>
      </c>
      <c r="D67" s="1" t="str">
        <f t="shared" si="10"/>
        <v>21:0123</v>
      </c>
      <c r="E67" t="s">
        <v>276</v>
      </c>
      <c r="F67" t="s">
        <v>297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298</v>
      </c>
      <c r="N67">
        <v>66</v>
      </c>
      <c r="O67">
        <v>1</v>
      </c>
      <c r="P67">
        <v>20</v>
      </c>
      <c r="Q67">
        <v>52</v>
      </c>
      <c r="R67">
        <v>20</v>
      </c>
      <c r="S67">
        <v>7</v>
      </c>
      <c r="T67">
        <v>10</v>
      </c>
      <c r="U67">
        <v>8</v>
      </c>
      <c r="V67">
        <v>0.2</v>
      </c>
      <c r="W67">
        <v>310</v>
      </c>
      <c r="X67">
        <v>1.75</v>
      </c>
    </row>
    <row r="68" spans="1:24" hidden="1" x14ac:dyDescent="0.3">
      <c r="A68" t="s">
        <v>299</v>
      </c>
      <c r="B68" t="s">
        <v>300</v>
      </c>
      <c r="C68" s="1" t="str">
        <f t="shared" si="13"/>
        <v>21:0261</v>
      </c>
      <c r="D68" s="1" t="str">
        <f t="shared" si="10"/>
        <v>21:0123</v>
      </c>
      <c r="E68" t="s">
        <v>301</v>
      </c>
      <c r="F68" t="s">
        <v>302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57</v>
      </c>
      <c r="N68">
        <v>67</v>
      </c>
      <c r="O68">
        <v>1</v>
      </c>
      <c r="P68">
        <v>50</v>
      </c>
      <c r="Q68">
        <v>72</v>
      </c>
      <c r="R68">
        <v>22</v>
      </c>
      <c r="S68">
        <v>25</v>
      </c>
      <c r="T68">
        <v>10</v>
      </c>
      <c r="U68">
        <v>7</v>
      </c>
      <c r="V68">
        <v>0.2</v>
      </c>
      <c r="W68">
        <v>610</v>
      </c>
      <c r="X68">
        <v>1.85</v>
      </c>
    </row>
    <row r="69" spans="1:24" hidden="1" x14ac:dyDescent="0.3">
      <c r="A69" t="s">
        <v>303</v>
      </c>
      <c r="B69" t="s">
        <v>304</v>
      </c>
      <c r="C69" s="1" t="str">
        <f t="shared" si="13"/>
        <v>21:0261</v>
      </c>
      <c r="D69" s="1" t="str">
        <f t="shared" si="10"/>
        <v>21:0123</v>
      </c>
      <c r="E69" t="s">
        <v>305</v>
      </c>
      <c r="F69" t="s">
        <v>306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62</v>
      </c>
      <c r="N69">
        <v>68</v>
      </c>
      <c r="O69">
        <v>1</v>
      </c>
      <c r="P69">
        <v>30</v>
      </c>
      <c r="Q69">
        <v>72</v>
      </c>
      <c r="R69">
        <v>26</v>
      </c>
      <c r="S69">
        <v>21</v>
      </c>
      <c r="T69">
        <v>14</v>
      </c>
      <c r="U69">
        <v>7</v>
      </c>
      <c r="V69">
        <v>0.3</v>
      </c>
      <c r="W69">
        <v>445</v>
      </c>
      <c r="X69">
        <v>1.7</v>
      </c>
    </row>
    <row r="70" spans="1:24" hidden="1" x14ac:dyDescent="0.3">
      <c r="A70" t="s">
        <v>307</v>
      </c>
      <c r="B70" t="s">
        <v>308</v>
      </c>
      <c r="C70" s="1" t="str">
        <f t="shared" si="13"/>
        <v>21:0261</v>
      </c>
      <c r="D70" s="1" t="str">
        <f t="shared" si="10"/>
        <v>21:0123</v>
      </c>
      <c r="E70" t="s">
        <v>309</v>
      </c>
      <c r="F70" t="s">
        <v>310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67</v>
      </c>
      <c r="N70">
        <v>69</v>
      </c>
      <c r="O70">
        <v>1</v>
      </c>
      <c r="P70">
        <v>40</v>
      </c>
      <c r="Q70">
        <v>72</v>
      </c>
      <c r="R70">
        <v>24</v>
      </c>
      <c r="S70">
        <v>20</v>
      </c>
      <c r="T70">
        <v>14</v>
      </c>
      <c r="U70">
        <v>12</v>
      </c>
      <c r="V70">
        <v>0.2</v>
      </c>
      <c r="W70">
        <v>580</v>
      </c>
      <c r="X70">
        <v>1.9</v>
      </c>
    </row>
    <row r="71" spans="1:24" hidden="1" x14ac:dyDescent="0.3">
      <c r="A71" t="s">
        <v>311</v>
      </c>
      <c r="B71" t="s">
        <v>312</v>
      </c>
      <c r="C71" s="1" t="str">
        <f t="shared" si="13"/>
        <v>21:0261</v>
      </c>
      <c r="D71" s="1" t="str">
        <f t="shared" si="10"/>
        <v>21:0123</v>
      </c>
      <c r="E71" t="s">
        <v>313</v>
      </c>
      <c r="F71" t="s">
        <v>314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76</v>
      </c>
      <c r="N71">
        <v>70</v>
      </c>
      <c r="O71">
        <v>1</v>
      </c>
      <c r="P71">
        <v>5</v>
      </c>
      <c r="Q71">
        <v>36</v>
      </c>
      <c r="R71">
        <v>16</v>
      </c>
      <c r="S71">
        <v>5</v>
      </c>
      <c r="T71">
        <v>6</v>
      </c>
      <c r="U71">
        <v>8</v>
      </c>
      <c r="V71">
        <v>0.1</v>
      </c>
      <c r="W71">
        <v>245</v>
      </c>
      <c r="X71">
        <v>1.55</v>
      </c>
    </row>
    <row r="72" spans="1:24" hidden="1" x14ac:dyDescent="0.3">
      <c r="A72" t="s">
        <v>315</v>
      </c>
      <c r="B72" t="s">
        <v>316</v>
      </c>
      <c r="C72" s="1" t="str">
        <f t="shared" si="13"/>
        <v>21:0261</v>
      </c>
      <c r="D72" s="1" t="str">
        <f t="shared" si="10"/>
        <v>21:0123</v>
      </c>
      <c r="E72" t="s">
        <v>317</v>
      </c>
      <c r="F72" t="s">
        <v>318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86</v>
      </c>
      <c r="N72">
        <v>71</v>
      </c>
      <c r="O72">
        <v>2</v>
      </c>
      <c r="P72">
        <v>50</v>
      </c>
      <c r="Q72">
        <v>120</v>
      </c>
      <c r="R72">
        <v>76</v>
      </c>
      <c r="S72">
        <v>49</v>
      </c>
      <c r="T72">
        <v>22</v>
      </c>
      <c r="U72">
        <v>13</v>
      </c>
      <c r="V72">
        <v>1</v>
      </c>
      <c r="W72">
        <v>670</v>
      </c>
      <c r="X72">
        <v>3.15</v>
      </c>
    </row>
    <row r="73" spans="1:24" hidden="1" x14ac:dyDescent="0.3">
      <c r="A73" t="s">
        <v>319</v>
      </c>
      <c r="B73" t="s">
        <v>320</v>
      </c>
      <c r="C73" s="1" t="str">
        <f t="shared" si="13"/>
        <v>21:0261</v>
      </c>
      <c r="D73" s="1" t="str">
        <f t="shared" si="10"/>
        <v>21:0123</v>
      </c>
      <c r="E73" t="s">
        <v>321</v>
      </c>
      <c r="F73" t="s">
        <v>322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91</v>
      </c>
      <c r="N73">
        <v>72</v>
      </c>
      <c r="O73">
        <v>1</v>
      </c>
      <c r="P73">
        <v>50</v>
      </c>
      <c r="Q73">
        <v>106</v>
      </c>
      <c r="R73">
        <v>40</v>
      </c>
      <c r="S73">
        <v>28</v>
      </c>
      <c r="T73">
        <v>12</v>
      </c>
      <c r="U73">
        <v>9</v>
      </c>
      <c r="V73">
        <v>0.1</v>
      </c>
      <c r="W73">
        <v>725</v>
      </c>
      <c r="X73">
        <v>2.5</v>
      </c>
    </row>
    <row r="74" spans="1:24" hidden="1" x14ac:dyDescent="0.3">
      <c r="A74" t="s">
        <v>323</v>
      </c>
      <c r="B74" t="s">
        <v>324</v>
      </c>
      <c r="C74" s="1" t="str">
        <f t="shared" si="13"/>
        <v>21:0261</v>
      </c>
      <c r="D74" s="1" t="str">
        <f t="shared" si="10"/>
        <v>21:0123</v>
      </c>
      <c r="E74" t="s">
        <v>325</v>
      </c>
      <c r="F74" t="s">
        <v>326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96</v>
      </c>
      <c r="N74">
        <v>73</v>
      </c>
      <c r="O74">
        <v>1</v>
      </c>
      <c r="P74">
        <v>50</v>
      </c>
      <c r="Q74">
        <v>148</v>
      </c>
      <c r="R74">
        <v>68</v>
      </c>
      <c r="S74">
        <v>34</v>
      </c>
      <c r="T74">
        <v>14</v>
      </c>
      <c r="U74">
        <v>14</v>
      </c>
      <c r="V74">
        <v>0.6</v>
      </c>
      <c r="W74">
        <v>1000</v>
      </c>
      <c r="X74">
        <v>2.95</v>
      </c>
    </row>
    <row r="75" spans="1:24" hidden="1" x14ac:dyDescent="0.3">
      <c r="A75" t="s">
        <v>327</v>
      </c>
      <c r="B75" t="s">
        <v>328</v>
      </c>
      <c r="C75" s="1" t="str">
        <f t="shared" si="13"/>
        <v>21:0261</v>
      </c>
      <c r="D75" s="1" t="str">
        <f t="shared" si="10"/>
        <v>21:0123</v>
      </c>
      <c r="E75" t="s">
        <v>329</v>
      </c>
      <c r="F75" t="s">
        <v>330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101</v>
      </c>
      <c r="N75">
        <v>74</v>
      </c>
      <c r="O75">
        <v>1</v>
      </c>
      <c r="P75">
        <v>30</v>
      </c>
      <c r="Q75">
        <v>86</v>
      </c>
      <c r="R75">
        <v>34</v>
      </c>
      <c r="S75">
        <v>17</v>
      </c>
      <c r="T75">
        <v>12</v>
      </c>
      <c r="U75">
        <v>10</v>
      </c>
      <c r="V75">
        <v>0.1</v>
      </c>
      <c r="W75">
        <v>600</v>
      </c>
      <c r="X75">
        <v>2.6</v>
      </c>
    </row>
    <row r="76" spans="1:24" hidden="1" x14ac:dyDescent="0.3">
      <c r="A76" t="s">
        <v>331</v>
      </c>
      <c r="B76" t="s">
        <v>332</v>
      </c>
      <c r="C76" s="1" t="str">
        <f t="shared" si="13"/>
        <v>21:0261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79</v>
      </c>
      <c r="K76" t="s">
        <v>80</v>
      </c>
      <c r="L76">
        <v>4</v>
      </c>
      <c r="M76" t="s">
        <v>81</v>
      </c>
      <c r="N76">
        <v>75</v>
      </c>
      <c r="O76">
        <v>2</v>
      </c>
      <c r="P76">
        <v>40</v>
      </c>
      <c r="Q76">
        <v>68</v>
      </c>
      <c r="R76">
        <v>26</v>
      </c>
      <c r="S76">
        <v>7</v>
      </c>
      <c r="T76">
        <v>14</v>
      </c>
      <c r="U76">
        <v>14</v>
      </c>
      <c r="V76">
        <v>0.1</v>
      </c>
      <c r="W76">
        <v>1050</v>
      </c>
      <c r="X76">
        <v>2.75</v>
      </c>
    </row>
    <row r="77" spans="1:24" hidden="1" x14ac:dyDescent="0.3">
      <c r="A77" t="s">
        <v>333</v>
      </c>
      <c r="B77" t="s">
        <v>334</v>
      </c>
      <c r="C77" s="1" t="str">
        <f t="shared" si="13"/>
        <v>21:0261</v>
      </c>
      <c r="D77" s="1" t="str">
        <f t="shared" ref="D77:D93" si="14">HYPERLINK("http://geochem.nrcan.gc.ca/cdogs/content/svy/svy210123_e.htm", "21:0123")</f>
        <v>21:0123</v>
      </c>
      <c r="E77" t="s">
        <v>335</v>
      </c>
      <c r="F77" t="s">
        <v>336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106</v>
      </c>
      <c r="N77">
        <v>76</v>
      </c>
      <c r="O77">
        <v>3</v>
      </c>
      <c r="P77">
        <v>40</v>
      </c>
      <c r="Q77">
        <v>345</v>
      </c>
      <c r="R77">
        <v>58</v>
      </c>
      <c r="S77">
        <v>45</v>
      </c>
      <c r="T77">
        <v>32</v>
      </c>
      <c r="U77">
        <v>16</v>
      </c>
      <c r="V77">
        <v>0.4</v>
      </c>
      <c r="W77">
        <v>865</v>
      </c>
      <c r="X77">
        <v>3.65</v>
      </c>
    </row>
    <row r="78" spans="1:24" hidden="1" x14ac:dyDescent="0.3">
      <c r="A78" t="s">
        <v>337</v>
      </c>
      <c r="B78" t="s">
        <v>338</v>
      </c>
      <c r="C78" s="1" t="str">
        <f t="shared" si="13"/>
        <v>21:0261</v>
      </c>
      <c r="D78" s="1" t="str">
        <f t="shared" si="14"/>
        <v>21:0123</v>
      </c>
      <c r="E78" t="s">
        <v>339</v>
      </c>
      <c r="F78" t="s">
        <v>340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111</v>
      </c>
      <c r="N78">
        <v>77</v>
      </c>
      <c r="O78">
        <v>1</v>
      </c>
      <c r="P78">
        <v>30</v>
      </c>
      <c r="Q78">
        <v>245</v>
      </c>
      <c r="R78">
        <v>68</v>
      </c>
      <c r="S78">
        <v>38</v>
      </c>
      <c r="T78">
        <v>28</v>
      </c>
      <c r="U78">
        <v>17</v>
      </c>
      <c r="V78">
        <v>0.3</v>
      </c>
      <c r="W78">
        <v>850</v>
      </c>
      <c r="X78">
        <v>3.5</v>
      </c>
    </row>
    <row r="79" spans="1:24" hidden="1" x14ac:dyDescent="0.3">
      <c r="A79" t="s">
        <v>341</v>
      </c>
      <c r="B79" t="s">
        <v>342</v>
      </c>
      <c r="C79" s="1" t="str">
        <f t="shared" si="13"/>
        <v>21:0261</v>
      </c>
      <c r="D79" s="1" t="str">
        <f t="shared" si="14"/>
        <v>21:0123</v>
      </c>
      <c r="E79" t="s">
        <v>343</v>
      </c>
      <c r="F79" t="s">
        <v>344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116</v>
      </c>
      <c r="N79">
        <v>78</v>
      </c>
      <c r="O79">
        <v>1</v>
      </c>
      <c r="P79">
        <v>40</v>
      </c>
      <c r="Q79">
        <v>150</v>
      </c>
      <c r="R79">
        <v>64</v>
      </c>
      <c r="S79">
        <v>57</v>
      </c>
      <c r="T79">
        <v>24</v>
      </c>
      <c r="U79">
        <v>16</v>
      </c>
      <c r="V79">
        <v>0.1</v>
      </c>
      <c r="W79">
        <v>640</v>
      </c>
      <c r="X79">
        <v>3.35</v>
      </c>
    </row>
    <row r="80" spans="1:24" hidden="1" x14ac:dyDescent="0.3">
      <c r="A80" t="s">
        <v>345</v>
      </c>
      <c r="B80" t="s">
        <v>346</v>
      </c>
      <c r="C80" s="1" t="str">
        <f t="shared" si="13"/>
        <v>21:0261</v>
      </c>
      <c r="D80" s="1" t="str">
        <f t="shared" si="14"/>
        <v>21:0123</v>
      </c>
      <c r="E80" t="s">
        <v>347</v>
      </c>
      <c r="F80" t="s">
        <v>348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121</v>
      </c>
      <c r="N80">
        <v>79</v>
      </c>
      <c r="O80">
        <v>1</v>
      </c>
      <c r="P80">
        <v>40</v>
      </c>
      <c r="Q80">
        <v>150</v>
      </c>
      <c r="R80">
        <v>48</v>
      </c>
      <c r="S80">
        <v>53</v>
      </c>
      <c r="T80">
        <v>10</v>
      </c>
      <c r="U80">
        <v>8</v>
      </c>
      <c r="V80">
        <v>0.2</v>
      </c>
      <c r="W80">
        <v>540</v>
      </c>
      <c r="X80">
        <v>2.2999999999999998</v>
      </c>
    </row>
    <row r="81" spans="1:24" hidden="1" x14ac:dyDescent="0.3">
      <c r="A81" t="s">
        <v>349</v>
      </c>
      <c r="B81" t="s">
        <v>350</v>
      </c>
      <c r="C81" s="1" t="str">
        <f t="shared" si="13"/>
        <v>21:0261</v>
      </c>
      <c r="D81" s="1" t="str">
        <f t="shared" si="14"/>
        <v>21:0123</v>
      </c>
      <c r="E81" t="s">
        <v>351</v>
      </c>
      <c r="F81" t="s">
        <v>352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353</v>
      </c>
      <c r="N81">
        <v>80</v>
      </c>
      <c r="O81">
        <v>1</v>
      </c>
      <c r="P81">
        <v>30</v>
      </c>
      <c r="Q81">
        <v>68</v>
      </c>
      <c r="R81">
        <v>24</v>
      </c>
      <c r="S81">
        <v>26</v>
      </c>
      <c r="T81">
        <v>10</v>
      </c>
      <c r="U81">
        <v>8</v>
      </c>
      <c r="V81">
        <v>0.1</v>
      </c>
      <c r="W81">
        <v>685</v>
      </c>
      <c r="X81">
        <v>2.15</v>
      </c>
    </row>
    <row r="82" spans="1:24" hidden="1" x14ac:dyDescent="0.3">
      <c r="A82" t="s">
        <v>354</v>
      </c>
      <c r="B82" t="s">
        <v>355</v>
      </c>
      <c r="C82" s="1" t="str">
        <f t="shared" si="13"/>
        <v>21:0261</v>
      </c>
      <c r="D82" s="1" t="str">
        <f t="shared" si="14"/>
        <v>21:0123</v>
      </c>
      <c r="E82" t="s">
        <v>356</v>
      </c>
      <c r="F82" t="s">
        <v>357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28</v>
      </c>
      <c r="N82">
        <v>81</v>
      </c>
      <c r="O82">
        <v>1</v>
      </c>
      <c r="P82">
        <v>40</v>
      </c>
      <c r="Q82">
        <v>60</v>
      </c>
      <c r="R82">
        <v>62</v>
      </c>
      <c r="S82">
        <v>12</v>
      </c>
      <c r="T82">
        <v>22</v>
      </c>
      <c r="U82">
        <v>14</v>
      </c>
      <c r="V82">
        <v>0.2</v>
      </c>
      <c r="W82">
        <v>610</v>
      </c>
      <c r="X82">
        <v>2.2000000000000002</v>
      </c>
    </row>
    <row r="83" spans="1:24" hidden="1" x14ac:dyDescent="0.3">
      <c r="A83" t="s">
        <v>358</v>
      </c>
      <c r="B83" t="s">
        <v>359</v>
      </c>
      <c r="C83" s="1" t="str">
        <f t="shared" si="13"/>
        <v>21:0261</v>
      </c>
      <c r="D83" s="1" t="str">
        <f t="shared" si="14"/>
        <v>21:0123</v>
      </c>
      <c r="E83" t="s">
        <v>360</v>
      </c>
      <c r="F83" t="s">
        <v>361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33</v>
      </c>
      <c r="N83">
        <v>82</v>
      </c>
      <c r="O83">
        <v>1</v>
      </c>
      <c r="P83">
        <v>40</v>
      </c>
      <c r="Q83">
        <v>56</v>
      </c>
      <c r="R83">
        <v>28</v>
      </c>
      <c r="S83">
        <v>28</v>
      </c>
      <c r="T83">
        <v>10</v>
      </c>
      <c r="U83">
        <v>11</v>
      </c>
      <c r="V83">
        <v>0.1</v>
      </c>
      <c r="W83">
        <v>555</v>
      </c>
      <c r="X83">
        <v>1.5</v>
      </c>
    </row>
    <row r="84" spans="1:24" hidden="1" x14ac:dyDescent="0.3">
      <c r="A84" t="s">
        <v>362</v>
      </c>
      <c r="B84" t="s">
        <v>363</v>
      </c>
      <c r="C84" s="1" t="str">
        <f t="shared" si="13"/>
        <v>21:0261</v>
      </c>
      <c r="D84" s="1" t="str">
        <f t="shared" si="14"/>
        <v>21:0123</v>
      </c>
      <c r="E84" t="s">
        <v>364</v>
      </c>
      <c r="F84" t="s">
        <v>365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48</v>
      </c>
      <c r="N84">
        <v>83</v>
      </c>
      <c r="O84">
        <v>2</v>
      </c>
      <c r="P84">
        <v>40</v>
      </c>
      <c r="Q84">
        <v>64</v>
      </c>
      <c r="R84">
        <v>36</v>
      </c>
      <c r="S84">
        <v>19</v>
      </c>
      <c r="T84">
        <v>14</v>
      </c>
      <c r="U84">
        <v>8</v>
      </c>
      <c r="V84">
        <v>0.1</v>
      </c>
      <c r="W84">
        <v>655</v>
      </c>
      <c r="X84">
        <v>1.85</v>
      </c>
    </row>
    <row r="85" spans="1:24" hidden="1" x14ac:dyDescent="0.3">
      <c r="A85" t="s">
        <v>366</v>
      </c>
      <c r="B85" t="s">
        <v>367</v>
      </c>
      <c r="C85" s="1" t="str">
        <f t="shared" si="13"/>
        <v>21:0261</v>
      </c>
      <c r="D85" s="1" t="str">
        <f t="shared" si="14"/>
        <v>21:0123</v>
      </c>
      <c r="E85" t="s">
        <v>364</v>
      </c>
      <c r="F85" t="s">
        <v>368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52</v>
      </c>
      <c r="N85">
        <v>84</v>
      </c>
      <c r="O85">
        <v>2</v>
      </c>
      <c r="P85">
        <v>40</v>
      </c>
      <c r="Q85">
        <v>60</v>
      </c>
      <c r="R85">
        <v>42</v>
      </c>
      <c r="S85">
        <v>16</v>
      </c>
      <c r="T85">
        <v>14</v>
      </c>
      <c r="U85">
        <v>9</v>
      </c>
      <c r="V85">
        <v>0.1</v>
      </c>
      <c r="W85">
        <v>645</v>
      </c>
      <c r="X85">
        <v>2.0499999999999998</v>
      </c>
    </row>
    <row r="86" spans="1:24" hidden="1" x14ac:dyDescent="0.3">
      <c r="A86" t="s">
        <v>369</v>
      </c>
      <c r="B86" t="s">
        <v>370</v>
      </c>
      <c r="C86" s="1" t="str">
        <f t="shared" si="13"/>
        <v>21:0261</v>
      </c>
      <c r="D86" s="1" t="str">
        <f t="shared" si="14"/>
        <v>21:0123</v>
      </c>
      <c r="E86" t="s">
        <v>371</v>
      </c>
      <c r="F86" t="s">
        <v>372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38</v>
      </c>
      <c r="N86">
        <v>85</v>
      </c>
      <c r="O86">
        <v>1</v>
      </c>
      <c r="P86">
        <v>30</v>
      </c>
      <c r="Q86">
        <v>54</v>
      </c>
      <c r="R86">
        <v>64</v>
      </c>
      <c r="S86">
        <v>7</v>
      </c>
      <c r="T86">
        <v>30</v>
      </c>
      <c r="U86">
        <v>17</v>
      </c>
      <c r="V86">
        <v>0.1</v>
      </c>
      <c r="W86">
        <v>730</v>
      </c>
      <c r="X86">
        <v>2.65</v>
      </c>
    </row>
    <row r="87" spans="1:24" hidden="1" x14ac:dyDescent="0.3">
      <c r="A87" t="s">
        <v>373</v>
      </c>
      <c r="B87" t="s">
        <v>374</v>
      </c>
      <c r="C87" s="1" t="str">
        <f t="shared" si="13"/>
        <v>21:0261</v>
      </c>
      <c r="D87" s="1" t="str">
        <f t="shared" si="14"/>
        <v>21:0123</v>
      </c>
      <c r="E87" t="s">
        <v>375</v>
      </c>
      <c r="F87" t="s">
        <v>376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43</v>
      </c>
      <c r="N87">
        <v>86</v>
      </c>
      <c r="O87">
        <v>1</v>
      </c>
      <c r="P87">
        <v>20</v>
      </c>
      <c r="Q87">
        <v>76</v>
      </c>
      <c r="R87">
        <v>58</v>
      </c>
      <c r="S87">
        <v>13</v>
      </c>
      <c r="T87">
        <v>22</v>
      </c>
      <c r="U87">
        <v>18</v>
      </c>
      <c r="V87">
        <v>0.1</v>
      </c>
      <c r="W87">
        <v>640</v>
      </c>
      <c r="X87">
        <v>3.05</v>
      </c>
    </row>
    <row r="88" spans="1:24" hidden="1" x14ac:dyDescent="0.3">
      <c r="A88" t="s">
        <v>377</v>
      </c>
      <c r="B88" t="s">
        <v>378</v>
      </c>
      <c r="C88" s="1" t="str">
        <f t="shared" si="13"/>
        <v>21:0261</v>
      </c>
      <c r="D88" s="1" t="str">
        <f t="shared" si="14"/>
        <v>21:0123</v>
      </c>
      <c r="E88" t="s">
        <v>379</v>
      </c>
      <c r="F88" t="s">
        <v>380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57</v>
      </c>
      <c r="N88">
        <v>87</v>
      </c>
      <c r="O88">
        <v>1</v>
      </c>
      <c r="P88">
        <v>40</v>
      </c>
      <c r="Q88">
        <v>84</v>
      </c>
      <c r="R88">
        <v>22</v>
      </c>
      <c r="S88">
        <v>28</v>
      </c>
      <c r="T88">
        <v>24</v>
      </c>
      <c r="U88">
        <v>11</v>
      </c>
      <c r="V88">
        <v>0.1</v>
      </c>
      <c r="W88">
        <v>520</v>
      </c>
      <c r="X88">
        <v>2.25</v>
      </c>
    </row>
    <row r="89" spans="1:24" hidden="1" x14ac:dyDescent="0.3">
      <c r="A89" t="s">
        <v>381</v>
      </c>
      <c r="B89" t="s">
        <v>382</v>
      </c>
      <c r="C89" s="1" t="str">
        <f t="shared" si="13"/>
        <v>21:0261</v>
      </c>
      <c r="D89" s="1" t="str">
        <f t="shared" si="14"/>
        <v>21:0123</v>
      </c>
      <c r="E89" t="s">
        <v>383</v>
      </c>
      <c r="F89" t="s">
        <v>384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62</v>
      </c>
      <c r="N89">
        <v>88</v>
      </c>
      <c r="O89">
        <v>1</v>
      </c>
      <c r="P89">
        <v>10</v>
      </c>
      <c r="Q89">
        <v>38</v>
      </c>
      <c r="R89">
        <v>12</v>
      </c>
      <c r="S89">
        <v>4</v>
      </c>
      <c r="T89">
        <v>6</v>
      </c>
      <c r="U89">
        <v>6</v>
      </c>
      <c r="V89">
        <v>0.1</v>
      </c>
      <c r="W89">
        <v>280</v>
      </c>
      <c r="X89">
        <v>1.6</v>
      </c>
    </row>
    <row r="90" spans="1:24" hidden="1" x14ac:dyDescent="0.3">
      <c r="A90" t="s">
        <v>385</v>
      </c>
      <c r="B90" t="s">
        <v>386</v>
      </c>
      <c r="C90" s="1" t="str">
        <f t="shared" si="13"/>
        <v>21:0261</v>
      </c>
      <c r="D90" s="1" t="str">
        <f t="shared" si="14"/>
        <v>21:0123</v>
      </c>
      <c r="E90" t="s">
        <v>387</v>
      </c>
      <c r="F90" t="s">
        <v>388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67</v>
      </c>
      <c r="N90">
        <v>89</v>
      </c>
      <c r="O90">
        <v>1</v>
      </c>
      <c r="P90">
        <v>30</v>
      </c>
      <c r="Q90">
        <v>72</v>
      </c>
      <c r="R90">
        <v>28</v>
      </c>
      <c r="S90">
        <v>40</v>
      </c>
      <c r="T90">
        <v>22</v>
      </c>
      <c r="U90">
        <v>11</v>
      </c>
      <c r="V90">
        <v>0.2</v>
      </c>
      <c r="W90">
        <v>520</v>
      </c>
      <c r="X90">
        <v>2.7</v>
      </c>
    </row>
    <row r="91" spans="1:24" hidden="1" x14ac:dyDescent="0.3">
      <c r="A91" t="s">
        <v>389</v>
      </c>
      <c r="B91" t="s">
        <v>390</v>
      </c>
      <c r="C91" s="1" t="str">
        <f t="shared" si="13"/>
        <v>21:0261</v>
      </c>
      <c r="D91" s="1" t="str">
        <f t="shared" si="14"/>
        <v>21:0123</v>
      </c>
      <c r="E91" t="s">
        <v>391</v>
      </c>
      <c r="F91" t="s">
        <v>392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76</v>
      </c>
      <c r="N91">
        <v>90</v>
      </c>
      <c r="O91">
        <v>1</v>
      </c>
      <c r="P91">
        <v>30</v>
      </c>
      <c r="Q91">
        <v>70</v>
      </c>
      <c r="R91">
        <v>50</v>
      </c>
      <c r="S91">
        <v>19</v>
      </c>
      <c r="T91">
        <v>20</v>
      </c>
      <c r="U91">
        <v>13</v>
      </c>
      <c r="V91">
        <v>0.1</v>
      </c>
      <c r="W91">
        <v>615</v>
      </c>
      <c r="X91">
        <v>2.8</v>
      </c>
    </row>
    <row r="92" spans="1:24" hidden="1" x14ac:dyDescent="0.3">
      <c r="A92" t="s">
        <v>393</v>
      </c>
      <c r="B92" t="s">
        <v>394</v>
      </c>
      <c r="C92" s="1" t="str">
        <f t="shared" si="13"/>
        <v>21:0261</v>
      </c>
      <c r="D92" s="1" t="str">
        <f t="shared" si="14"/>
        <v>21:0123</v>
      </c>
      <c r="E92" t="s">
        <v>395</v>
      </c>
      <c r="F92" t="s">
        <v>396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86</v>
      </c>
      <c r="N92">
        <v>91</v>
      </c>
      <c r="O92">
        <v>1</v>
      </c>
      <c r="P92">
        <v>20</v>
      </c>
      <c r="Q92">
        <v>132</v>
      </c>
      <c r="R92">
        <v>56</v>
      </c>
      <c r="S92">
        <v>8</v>
      </c>
      <c r="T92">
        <v>24</v>
      </c>
      <c r="U92">
        <v>15</v>
      </c>
      <c r="V92">
        <v>0.3</v>
      </c>
      <c r="W92">
        <v>545</v>
      </c>
      <c r="X92">
        <v>2.95</v>
      </c>
    </row>
    <row r="93" spans="1:24" hidden="1" x14ac:dyDescent="0.3">
      <c r="A93" t="s">
        <v>397</v>
      </c>
      <c r="B93" t="s">
        <v>398</v>
      </c>
      <c r="C93" s="1" t="str">
        <f t="shared" si="13"/>
        <v>21:0261</v>
      </c>
      <c r="D93" s="1" t="str">
        <f t="shared" si="14"/>
        <v>21:0123</v>
      </c>
      <c r="E93" t="s">
        <v>399</v>
      </c>
      <c r="F93" t="s">
        <v>400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91</v>
      </c>
      <c r="N93">
        <v>92</v>
      </c>
      <c r="O93">
        <v>1</v>
      </c>
      <c r="P93">
        <v>60</v>
      </c>
      <c r="Q93">
        <v>80</v>
      </c>
      <c r="R93">
        <v>60</v>
      </c>
      <c r="S93">
        <v>6</v>
      </c>
      <c r="T93">
        <v>24</v>
      </c>
      <c r="U93">
        <v>16</v>
      </c>
      <c r="V93">
        <v>0.1</v>
      </c>
      <c r="W93">
        <v>465</v>
      </c>
      <c r="X93">
        <v>2.7</v>
      </c>
    </row>
    <row r="94" spans="1:24" hidden="1" x14ac:dyDescent="0.3">
      <c r="A94" t="s">
        <v>401</v>
      </c>
      <c r="B94" t="s">
        <v>402</v>
      </c>
      <c r="C94" s="1" t="str">
        <f t="shared" si="13"/>
        <v>21:0261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79</v>
      </c>
      <c r="K94" t="s">
        <v>80</v>
      </c>
      <c r="L94">
        <v>5</v>
      </c>
      <c r="M94" t="s">
        <v>81</v>
      </c>
      <c r="N94">
        <v>93</v>
      </c>
      <c r="O94">
        <v>1</v>
      </c>
      <c r="P94">
        <v>50</v>
      </c>
      <c r="Q94">
        <v>68</v>
      </c>
      <c r="R94">
        <v>26</v>
      </c>
      <c r="S94">
        <v>11</v>
      </c>
      <c r="T94">
        <v>14</v>
      </c>
      <c r="U94">
        <v>14</v>
      </c>
      <c r="V94">
        <v>0.1</v>
      </c>
      <c r="W94">
        <v>1150</v>
      </c>
      <c r="X94">
        <v>2.8</v>
      </c>
    </row>
    <row r="95" spans="1:24" hidden="1" x14ac:dyDescent="0.3">
      <c r="A95" t="s">
        <v>403</v>
      </c>
      <c r="B95" t="s">
        <v>404</v>
      </c>
      <c r="C95" s="1" t="str">
        <f t="shared" si="13"/>
        <v>21:0261</v>
      </c>
      <c r="D95" s="1" t="str">
        <f t="shared" ref="D95:D105" si="17">HYPERLINK("http://geochem.nrcan.gc.ca/cdogs/content/svy/svy210123_e.htm", "21:0123")</f>
        <v>21:0123</v>
      </c>
      <c r="E95" t="s">
        <v>405</v>
      </c>
      <c r="F95" t="s">
        <v>406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96</v>
      </c>
      <c r="N95">
        <v>94</v>
      </c>
      <c r="O95">
        <v>1</v>
      </c>
      <c r="P95">
        <v>30</v>
      </c>
      <c r="Q95">
        <v>186</v>
      </c>
      <c r="R95">
        <v>52</v>
      </c>
      <c r="S95">
        <v>3</v>
      </c>
      <c r="T95">
        <v>26</v>
      </c>
      <c r="U95">
        <v>14</v>
      </c>
      <c r="V95">
        <v>0.1</v>
      </c>
      <c r="W95">
        <v>295</v>
      </c>
      <c r="X95">
        <v>2.7</v>
      </c>
    </row>
    <row r="96" spans="1:24" hidden="1" x14ac:dyDescent="0.3">
      <c r="A96" t="s">
        <v>407</v>
      </c>
      <c r="B96" t="s">
        <v>408</v>
      </c>
      <c r="C96" s="1" t="str">
        <f t="shared" si="13"/>
        <v>21:0261</v>
      </c>
      <c r="D96" s="1" t="str">
        <f t="shared" si="17"/>
        <v>21:0123</v>
      </c>
      <c r="E96" t="s">
        <v>409</v>
      </c>
      <c r="F96" t="s">
        <v>410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101</v>
      </c>
      <c r="N96">
        <v>95</v>
      </c>
      <c r="O96">
        <v>17</v>
      </c>
      <c r="P96">
        <v>40</v>
      </c>
      <c r="Q96">
        <v>400</v>
      </c>
      <c r="R96">
        <v>74</v>
      </c>
      <c r="S96">
        <v>72</v>
      </c>
      <c r="T96">
        <v>42</v>
      </c>
      <c r="U96">
        <v>17</v>
      </c>
      <c r="V96">
        <v>0.1</v>
      </c>
      <c r="W96">
        <v>755</v>
      </c>
      <c r="X96">
        <v>3.45</v>
      </c>
    </row>
    <row r="97" spans="1:24" hidden="1" x14ac:dyDescent="0.3">
      <c r="A97" t="s">
        <v>411</v>
      </c>
      <c r="B97" t="s">
        <v>412</v>
      </c>
      <c r="C97" s="1" t="str">
        <f t="shared" si="13"/>
        <v>21:0261</v>
      </c>
      <c r="D97" s="1" t="str">
        <f t="shared" si="17"/>
        <v>21:0123</v>
      </c>
      <c r="E97" t="s">
        <v>413</v>
      </c>
      <c r="F97" t="s">
        <v>414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106</v>
      </c>
      <c r="N97">
        <v>96</v>
      </c>
      <c r="O97">
        <v>6</v>
      </c>
      <c r="P97">
        <v>20</v>
      </c>
      <c r="Q97">
        <v>405</v>
      </c>
      <c r="R97">
        <v>66</v>
      </c>
      <c r="S97">
        <v>37</v>
      </c>
      <c r="T97">
        <v>38</v>
      </c>
      <c r="U97">
        <v>18</v>
      </c>
      <c r="V97">
        <v>0.2</v>
      </c>
      <c r="W97">
        <v>850</v>
      </c>
      <c r="X97">
        <v>3.85</v>
      </c>
    </row>
    <row r="98" spans="1:24" hidden="1" x14ac:dyDescent="0.3">
      <c r="A98" t="s">
        <v>415</v>
      </c>
      <c r="B98" t="s">
        <v>416</v>
      </c>
      <c r="C98" s="1" t="str">
        <f t="shared" si="13"/>
        <v>21:0261</v>
      </c>
      <c r="D98" s="1" t="str">
        <f t="shared" si="17"/>
        <v>21:0123</v>
      </c>
      <c r="E98" t="s">
        <v>417</v>
      </c>
      <c r="F98" t="s">
        <v>418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111</v>
      </c>
      <c r="N98">
        <v>97</v>
      </c>
      <c r="O98">
        <v>1</v>
      </c>
      <c r="P98">
        <v>60</v>
      </c>
      <c r="Q98">
        <v>72</v>
      </c>
      <c r="R98">
        <v>102</v>
      </c>
      <c r="S98">
        <v>21</v>
      </c>
      <c r="T98">
        <v>104</v>
      </c>
      <c r="U98">
        <v>18</v>
      </c>
      <c r="V98">
        <v>0.2</v>
      </c>
      <c r="W98">
        <v>890</v>
      </c>
      <c r="X98">
        <v>2.6</v>
      </c>
    </row>
    <row r="99" spans="1:24" hidden="1" x14ac:dyDescent="0.3">
      <c r="A99" t="s">
        <v>419</v>
      </c>
      <c r="B99" t="s">
        <v>420</v>
      </c>
      <c r="C99" s="1" t="str">
        <f t="shared" si="13"/>
        <v>21:0261</v>
      </c>
      <c r="D99" s="1" t="str">
        <f t="shared" si="17"/>
        <v>21:0123</v>
      </c>
      <c r="E99" t="s">
        <v>356</v>
      </c>
      <c r="F99" t="s">
        <v>421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71</v>
      </c>
      <c r="N99">
        <v>98</v>
      </c>
      <c r="O99">
        <v>1</v>
      </c>
      <c r="P99">
        <v>40</v>
      </c>
      <c r="Q99">
        <v>62</v>
      </c>
      <c r="R99">
        <v>68</v>
      </c>
      <c r="S99">
        <v>13</v>
      </c>
      <c r="T99">
        <v>22</v>
      </c>
      <c r="U99">
        <v>16</v>
      </c>
      <c r="V99">
        <v>0.1</v>
      </c>
      <c r="W99">
        <v>615</v>
      </c>
      <c r="X99">
        <v>2.4500000000000002</v>
      </c>
    </row>
    <row r="100" spans="1:24" hidden="1" x14ac:dyDescent="0.3">
      <c r="A100" t="s">
        <v>422</v>
      </c>
      <c r="B100" t="s">
        <v>423</v>
      </c>
      <c r="C100" s="1" t="str">
        <f t="shared" si="13"/>
        <v>21:0261</v>
      </c>
      <c r="D100" s="1" t="str">
        <f t="shared" si="17"/>
        <v>21:0123</v>
      </c>
      <c r="E100" t="s">
        <v>424</v>
      </c>
      <c r="F100" t="s">
        <v>425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116</v>
      </c>
      <c r="N100">
        <v>99</v>
      </c>
      <c r="O100">
        <v>5</v>
      </c>
      <c r="P100">
        <v>70</v>
      </c>
      <c r="Q100">
        <v>425</v>
      </c>
      <c r="R100">
        <v>166</v>
      </c>
      <c r="S100">
        <v>41</v>
      </c>
      <c r="T100">
        <v>330</v>
      </c>
      <c r="U100">
        <v>24</v>
      </c>
      <c r="V100">
        <v>0.4</v>
      </c>
      <c r="W100">
        <v>1000</v>
      </c>
      <c r="X100">
        <v>2.85</v>
      </c>
    </row>
    <row r="101" spans="1:24" hidden="1" x14ac:dyDescent="0.3">
      <c r="A101" t="s">
        <v>426</v>
      </c>
      <c r="B101" t="s">
        <v>427</v>
      </c>
      <c r="C101" s="1" t="str">
        <f t="shared" si="13"/>
        <v>21:0261</v>
      </c>
      <c r="D101" s="1" t="str">
        <f t="shared" si="17"/>
        <v>21:0123</v>
      </c>
      <c r="E101" t="s">
        <v>428</v>
      </c>
      <c r="F101" t="s">
        <v>429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121</v>
      </c>
      <c r="N101">
        <v>100</v>
      </c>
      <c r="O101">
        <v>4</v>
      </c>
      <c r="P101">
        <v>40</v>
      </c>
      <c r="Q101">
        <v>265</v>
      </c>
      <c r="R101">
        <v>64</v>
      </c>
      <c r="S101">
        <v>26</v>
      </c>
      <c r="T101">
        <v>30</v>
      </c>
      <c r="U101">
        <v>18</v>
      </c>
      <c r="V101">
        <v>0.1</v>
      </c>
      <c r="W101">
        <v>715</v>
      </c>
      <c r="X101">
        <v>3.45</v>
      </c>
    </row>
    <row r="102" spans="1:24" hidden="1" x14ac:dyDescent="0.3">
      <c r="A102" t="s">
        <v>430</v>
      </c>
      <c r="B102" t="s">
        <v>431</v>
      </c>
      <c r="C102" s="1" t="str">
        <f t="shared" si="13"/>
        <v>21:0261</v>
      </c>
      <c r="D102" s="1" t="str">
        <f t="shared" si="17"/>
        <v>21:0123</v>
      </c>
      <c r="E102" t="s">
        <v>432</v>
      </c>
      <c r="F102" t="s">
        <v>433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28</v>
      </c>
      <c r="N102">
        <v>101</v>
      </c>
      <c r="O102">
        <v>1</v>
      </c>
      <c r="P102">
        <v>10</v>
      </c>
      <c r="Q102">
        <v>46</v>
      </c>
      <c r="R102">
        <v>16</v>
      </c>
      <c r="S102">
        <v>13</v>
      </c>
      <c r="T102">
        <v>8</v>
      </c>
      <c r="U102">
        <v>8</v>
      </c>
      <c r="V102">
        <v>0.1</v>
      </c>
      <c r="W102">
        <v>330</v>
      </c>
      <c r="X102">
        <v>1.8</v>
      </c>
    </row>
    <row r="103" spans="1:24" hidden="1" x14ac:dyDescent="0.3">
      <c r="A103" t="s">
        <v>434</v>
      </c>
      <c r="B103" t="s">
        <v>435</v>
      </c>
      <c r="C103" s="1" t="str">
        <f t="shared" si="13"/>
        <v>21:0261</v>
      </c>
      <c r="D103" s="1" t="str">
        <f t="shared" si="17"/>
        <v>21:0123</v>
      </c>
      <c r="E103" t="s">
        <v>436</v>
      </c>
      <c r="F103" t="s">
        <v>437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33</v>
      </c>
      <c r="N103">
        <v>102</v>
      </c>
      <c r="O103">
        <v>2</v>
      </c>
      <c r="P103">
        <v>30</v>
      </c>
      <c r="Q103">
        <v>194</v>
      </c>
      <c r="R103">
        <v>52</v>
      </c>
      <c r="S103">
        <v>50</v>
      </c>
      <c r="T103">
        <v>26</v>
      </c>
      <c r="U103">
        <v>17</v>
      </c>
      <c r="V103">
        <v>0.2</v>
      </c>
      <c r="W103">
        <v>680</v>
      </c>
      <c r="X103">
        <v>3.1</v>
      </c>
    </row>
    <row r="104" spans="1:24" hidden="1" x14ac:dyDescent="0.3">
      <c r="A104" t="s">
        <v>438</v>
      </c>
      <c r="B104" t="s">
        <v>439</v>
      </c>
      <c r="C104" s="1" t="str">
        <f t="shared" si="13"/>
        <v>21:0261</v>
      </c>
      <c r="D104" s="1" t="str">
        <f t="shared" si="17"/>
        <v>21:0123</v>
      </c>
      <c r="E104" t="s">
        <v>440</v>
      </c>
      <c r="F104" t="s">
        <v>441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38</v>
      </c>
      <c r="N104">
        <v>103</v>
      </c>
      <c r="O104">
        <v>4</v>
      </c>
      <c r="P104">
        <v>40</v>
      </c>
      <c r="Q104">
        <v>275</v>
      </c>
      <c r="R104">
        <v>80</v>
      </c>
      <c r="S104">
        <v>29</v>
      </c>
      <c r="T104">
        <v>26</v>
      </c>
      <c r="U104">
        <v>18</v>
      </c>
      <c r="V104">
        <v>0.2</v>
      </c>
      <c r="W104">
        <v>965</v>
      </c>
      <c r="X104">
        <v>3.8</v>
      </c>
    </row>
    <row r="105" spans="1:24" hidden="1" x14ac:dyDescent="0.3">
      <c r="A105" t="s">
        <v>442</v>
      </c>
      <c r="B105" t="s">
        <v>443</v>
      </c>
      <c r="C105" s="1" t="str">
        <f t="shared" si="13"/>
        <v>21:0261</v>
      </c>
      <c r="D105" s="1" t="str">
        <f t="shared" si="17"/>
        <v>21:0123</v>
      </c>
      <c r="E105" t="s">
        <v>444</v>
      </c>
      <c r="F105" t="s">
        <v>445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43</v>
      </c>
      <c r="N105">
        <v>104</v>
      </c>
      <c r="O105">
        <v>1</v>
      </c>
      <c r="P105">
        <v>20</v>
      </c>
      <c r="Q105">
        <v>108</v>
      </c>
      <c r="R105">
        <v>76</v>
      </c>
      <c r="S105">
        <v>23</v>
      </c>
      <c r="T105">
        <v>18</v>
      </c>
      <c r="U105">
        <v>15</v>
      </c>
      <c r="V105">
        <v>0.1</v>
      </c>
      <c r="W105">
        <v>635</v>
      </c>
      <c r="X105">
        <v>2.95</v>
      </c>
    </row>
    <row r="106" spans="1:24" hidden="1" x14ac:dyDescent="0.3">
      <c r="A106" t="s">
        <v>446</v>
      </c>
      <c r="B106" t="s">
        <v>447</v>
      </c>
      <c r="C106" s="1" t="str">
        <f t="shared" si="13"/>
        <v>21:0261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79</v>
      </c>
      <c r="K106" t="s">
        <v>80</v>
      </c>
      <c r="L106">
        <v>6</v>
      </c>
      <c r="M106" t="s">
        <v>81</v>
      </c>
      <c r="N106">
        <v>105</v>
      </c>
      <c r="O106">
        <v>1</v>
      </c>
      <c r="P106">
        <v>70</v>
      </c>
      <c r="Q106">
        <v>114</v>
      </c>
      <c r="R106">
        <v>92</v>
      </c>
      <c r="S106">
        <v>17</v>
      </c>
      <c r="T106">
        <v>28</v>
      </c>
      <c r="U106">
        <v>35</v>
      </c>
      <c r="V106">
        <v>0.1</v>
      </c>
      <c r="W106">
        <v>2750</v>
      </c>
      <c r="X106">
        <v>5.25</v>
      </c>
    </row>
    <row r="107" spans="1:24" hidden="1" x14ac:dyDescent="0.3">
      <c r="A107" t="s">
        <v>448</v>
      </c>
      <c r="B107" t="s">
        <v>449</v>
      </c>
      <c r="C107" s="1" t="str">
        <f t="shared" si="13"/>
        <v>21:0261</v>
      </c>
      <c r="D107" s="1" t="str">
        <f t="shared" ref="D107:D128" si="20">HYPERLINK("http://geochem.nrcan.gc.ca/cdogs/content/svy/svy210123_e.htm", "21:0123")</f>
        <v>21:0123</v>
      </c>
      <c r="E107" t="s">
        <v>450</v>
      </c>
      <c r="F107" t="s">
        <v>451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57</v>
      </c>
      <c r="N107">
        <v>106</v>
      </c>
      <c r="O107">
        <v>1</v>
      </c>
      <c r="P107">
        <v>30</v>
      </c>
      <c r="Q107">
        <v>64</v>
      </c>
      <c r="R107">
        <v>26</v>
      </c>
      <c r="S107">
        <v>16</v>
      </c>
      <c r="T107">
        <v>10</v>
      </c>
      <c r="U107">
        <v>9</v>
      </c>
      <c r="V107">
        <v>0.1</v>
      </c>
      <c r="W107">
        <v>435</v>
      </c>
      <c r="X107">
        <v>1.8</v>
      </c>
    </row>
    <row r="108" spans="1:24" hidden="1" x14ac:dyDescent="0.3">
      <c r="A108" t="s">
        <v>452</v>
      </c>
      <c r="B108" t="s">
        <v>453</v>
      </c>
      <c r="C108" s="1" t="str">
        <f t="shared" si="13"/>
        <v>21:0261</v>
      </c>
      <c r="D108" s="1" t="str">
        <f t="shared" si="20"/>
        <v>21:0123</v>
      </c>
      <c r="E108" t="s">
        <v>454</v>
      </c>
      <c r="F108" t="s">
        <v>455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62</v>
      </c>
      <c r="N108">
        <v>107</v>
      </c>
      <c r="O108">
        <v>1</v>
      </c>
      <c r="P108">
        <v>10</v>
      </c>
      <c r="Q108">
        <v>48</v>
      </c>
      <c r="R108">
        <v>20</v>
      </c>
      <c r="S108">
        <v>14</v>
      </c>
      <c r="T108">
        <v>10</v>
      </c>
      <c r="U108">
        <v>10</v>
      </c>
      <c r="V108">
        <v>0.1</v>
      </c>
      <c r="W108">
        <v>460</v>
      </c>
      <c r="X108">
        <v>1.9</v>
      </c>
    </row>
    <row r="109" spans="1:24" hidden="1" x14ac:dyDescent="0.3">
      <c r="A109" t="s">
        <v>456</v>
      </c>
      <c r="B109" t="s">
        <v>457</v>
      </c>
      <c r="C109" s="1" t="str">
        <f t="shared" si="13"/>
        <v>21:0261</v>
      </c>
      <c r="D109" s="1" t="str">
        <f t="shared" si="20"/>
        <v>21:0123</v>
      </c>
      <c r="E109" t="s">
        <v>458</v>
      </c>
      <c r="F109" t="s">
        <v>459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67</v>
      </c>
      <c r="N109">
        <v>108</v>
      </c>
      <c r="O109">
        <v>1</v>
      </c>
      <c r="P109">
        <v>10</v>
      </c>
      <c r="Q109">
        <v>42</v>
      </c>
      <c r="R109">
        <v>16</v>
      </c>
      <c r="S109">
        <v>9</v>
      </c>
      <c r="T109">
        <v>8</v>
      </c>
      <c r="U109">
        <v>7</v>
      </c>
      <c r="V109">
        <v>0.1</v>
      </c>
      <c r="W109">
        <v>255</v>
      </c>
      <c r="X109">
        <v>1.6</v>
      </c>
    </row>
    <row r="110" spans="1:24" hidden="1" x14ac:dyDescent="0.3">
      <c r="A110" t="s">
        <v>460</v>
      </c>
      <c r="B110" t="s">
        <v>461</v>
      </c>
      <c r="C110" s="1" t="str">
        <f t="shared" si="13"/>
        <v>21:0261</v>
      </c>
      <c r="D110" s="1" t="str">
        <f t="shared" si="20"/>
        <v>21:0123</v>
      </c>
      <c r="E110" t="s">
        <v>462</v>
      </c>
      <c r="F110" t="s">
        <v>463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76</v>
      </c>
      <c r="N110">
        <v>109</v>
      </c>
      <c r="O110">
        <v>1</v>
      </c>
      <c r="P110">
        <v>10</v>
      </c>
      <c r="Q110">
        <v>44</v>
      </c>
      <c r="R110">
        <v>22</v>
      </c>
      <c r="S110">
        <v>12</v>
      </c>
      <c r="T110">
        <v>8</v>
      </c>
      <c r="U110">
        <v>8</v>
      </c>
      <c r="V110">
        <v>0.1</v>
      </c>
      <c r="W110">
        <v>295</v>
      </c>
      <c r="X110">
        <v>1.8</v>
      </c>
    </row>
    <row r="111" spans="1:24" hidden="1" x14ac:dyDescent="0.3">
      <c r="A111" t="s">
        <v>464</v>
      </c>
      <c r="B111" t="s">
        <v>465</v>
      </c>
      <c r="C111" s="1" t="str">
        <f t="shared" si="13"/>
        <v>21:0261</v>
      </c>
      <c r="D111" s="1" t="str">
        <f t="shared" si="20"/>
        <v>21:0123</v>
      </c>
      <c r="E111" t="s">
        <v>466</v>
      </c>
      <c r="F111" t="s">
        <v>467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86</v>
      </c>
      <c r="N111">
        <v>110</v>
      </c>
      <c r="O111">
        <v>1</v>
      </c>
      <c r="P111">
        <v>20</v>
      </c>
      <c r="Q111">
        <v>76</v>
      </c>
      <c r="R111">
        <v>42</v>
      </c>
      <c r="S111">
        <v>23</v>
      </c>
      <c r="T111">
        <v>18</v>
      </c>
      <c r="U111">
        <v>9</v>
      </c>
      <c r="V111">
        <v>0.1</v>
      </c>
      <c r="W111">
        <v>470</v>
      </c>
      <c r="X111">
        <v>2.15</v>
      </c>
    </row>
    <row r="112" spans="1:24" hidden="1" x14ac:dyDescent="0.3">
      <c r="A112" t="s">
        <v>468</v>
      </c>
      <c r="B112" t="s">
        <v>469</v>
      </c>
      <c r="C112" s="1" t="str">
        <f t="shared" si="13"/>
        <v>21:0261</v>
      </c>
      <c r="D112" s="1" t="str">
        <f t="shared" si="20"/>
        <v>21:0123</v>
      </c>
      <c r="E112" t="s">
        <v>470</v>
      </c>
      <c r="F112" t="s">
        <v>471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91</v>
      </c>
      <c r="N112">
        <v>111</v>
      </c>
      <c r="O112">
        <v>1</v>
      </c>
      <c r="P112">
        <v>30</v>
      </c>
      <c r="Q112">
        <v>38</v>
      </c>
      <c r="R112">
        <v>14</v>
      </c>
      <c r="S112">
        <v>14</v>
      </c>
      <c r="T112">
        <v>8</v>
      </c>
      <c r="U112">
        <v>5</v>
      </c>
      <c r="V112">
        <v>0.1</v>
      </c>
      <c r="W112">
        <v>295</v>
      </c>
      <c r="X112">
        <v>1.25</v>
      </c>
    </row>
    <row r="113" spans="1:24" hidden="1" x14ac:dyDescent="0.3">
      <c r="A113" t="s">
        <v>472</v>
      </c>
      <c r="B113" t="s">
        <v>473</v>
      </c>
      <c r="C113" s="1" t="str">
        <f t="shared" si="13"/>
        <v>21:0261</v>
      </c>
      <c r="D113" s="1" t="str">
        <f t="shared" si="20"/>
        <v>21:0123</v>
      </c>
      <c r="E113" t="s">
        <v>474</v>
      </c>
      <c r="F113" t="s">
        <v>475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96</v>
      </c>
      <c r="N113">
        <v>112</v>
      </c>
      <c r="O113">
        <v>1</v>
      </c>
      <c r="P113">
        <v>10</v>
      </c>
      <c r="Q113">
        <v>38</v>
      </c>
      <c r="R113">
        <v>22</v>
      </c>
      <c r="S113">
        <v>13</v>
      </c>
      <c r="T113">
        <v>8</v>
      </c>
      <c r="U113">
        <v>8</v>
      </c>
      <c r="V113">
        <v>0.1</v>
      </c>
      <c r="W113">
        <v>365</v>
      </c>
      <c r="X113">
        <v>1.7</v>
      </c>
    </row>
    <row r="114" spans="1:24" hidden="1" x14ac:dyDescent="0.3">
      <c r="A114" t="s">
        <v>476</v>
      </c>
      <c r="B114" t="s">
        <v>477</v>
      </c>
      <c r="C114" s="1" t="str">
        <f t="shared" si="13"/>
        <v>21:0261</v>
      </c>
      <c r="D114" s="1" t="str">
        <f t="shared" si="20"/>
        <v>21:0123</v>
      </c>
      <c r="E114" t="s">
        <v>478</v>
      </c>
      <c r="F114" t="s">
        <v>479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48</v>
      </c>
      <c r="N114">
        <v>113</v>
      </c>
      <c r="O114">
        <v>1</v>
      </c>
      <c r="P114">
        <v>20</v>
      </c>
      <c r="Q114">
        <v>40</v>
      </c>
      <c r="R114">
        <v>18</v>
      </c>
      <c r="S114">
        <v>17</v>
      </c>
      <c r="T114">
        <v>8</v>
      </c>
      <c r="U114">
        <v>7</v>
      </c>
      <c r="V114">
        <v>0.1</v>
      </c>
      <c r="W114">
        <v>305</v>
      </c>
      <c r="X114">
        <v>1.55</v>
      </c>
    </row>
    <row r="115" spans="1:24" hidden="1" x14ac:dyDescent="0.3">
      <c r="A115" t="s">
        <v>480</v>
      </c>
      <c r="B115" t="s">
        <v>481</v>
      </c>
      <c r="C115" s="1" t="str">
        <f t="shared" si="13"/>
        <v>21:0261</v>
      </c>
      <c r="D115" s="1" t="str">
        <f t="shared" si="20"/>
        <v>21:0123</v>
      </c>
      <c r="E115" t="s">
        <v>478</v>
      </c>
      <c r="F115" t="s">
        <v>482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52</v>
      </c>
      <c r="N115">
        <v>114</v>
      </c>
      <c r="O115">
        <v>1</v>
      </c>
      <c r="P115">
        <v>40</v>
      </c>
      <c r="Q115">
        <v>36</v>
      </c>
      <c r="R115">
        <v>14</v>
      </c>
      <c r="S115">
        <v>17</v>
      </c>
      <c r="T115">
        <v>8</v>
      </c>
      <c r="U115">
        <v>6</v>
      </c>
      <c r="V115">
        <v>0.1</v>
      </c>
      <c r="W115">
        <v>390</v>
      </c>
      <c r="X115">
        <v>1.35</v>
      </c>
    </row>
    <row r="116" spans="1:24" hidden="1" x14ac:dyDescent="0.3">
      <c r="A116" t="s">
        <v>483</v>
      </c>
      <c r="B116" t="s">
        <v>484</v>
      </c>
      <c r="C116" s="1" t="str">
        <f t="shared" si="13"/>
        <v>21:0261</v>
      </c>
      <c r="D116" s="1" t="str">
        <f t="shared" si="20"/>
        <v>21:0123</v>
      </c>
      <c r="E116" t="s">
        <v>485</v>
      </c>
      <c r="F116" t="s">
        <v>486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101</v>
      </c>
      <c r="N116">
        <v>115</v>
      </c>
      <c r="O116">
        <v>1</v>
      </c>
      <c r="P116">
        <v>80</v>
      </c>
      <c r="Q116">
        <v>68</v>
      </c>
      <c r="R116">
        <v>52</v>
      </c>
      <c r="S116">
        <v>21</v>
      </c>
      <c r="T116">
        <v>12</v>
      </c>
      <c r="U116">
        <v>13</v>
      </c>
      <c r="V116">
        <v>0.1</v>
      </c>
      <c r="W116">
        <v>670</v>
      </c>
      <c r="X116">
        <v>2.65</v>
      </c>
    </row>
    <row r="117" spans="1:24" hidden="1" x14ac:dyDescent="0.3">
      <c r="A117" t="s">
        <v>487</v>
      </c>
      <c r="B117" t="s">
        <v>488</v>
      </c>
      <c r="C117" s="1" t="str">
        <f t="shared" si="13"/>
        <v>21:0261</v>
      </c>
      <c r="D117" s="1" t="str">
        <f t="shared" si="20"/>
        <v>21:0123</v>
      </c>
      <c r="E117" t="s">
        <v>432</v>
      </c>
      <c r="F117" t="s">
        <v>489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71</v>
      </c>
      <c r="N117">
        <v>116</v>
      </c>
      <c r="O117">
        <v>1</v>
      </c>
      <c r="P117">
        <v>10</v>
      </c>
      <c r="Q117">
        <v>44</v>
      </c>
      <c r="R117">
        <v>16</v>
      </c>
      <c r="S117">
        <v>13</v>
      </c>
      <c r="T117">
        <v>8</v>
      </c>
      <c r="U117">
        <v>7</v>
      </c>
      <c r="V117">
        <v>0.1</v>
      </c>
      <c r="W117">
        <v>310</v>
      </c>
      <c r="X117">
        <v>1.8</v>
      </c>
    </row>
    <row r="118" spans="1:24" hidden="1" x14ac:dyDescent="0.3">
      <c r="A118" t="s">
        <v>490</v>
      </c>
      <c r="B118" t="s">
        <v>491</v>
      </c>
      <c r="C118" s="1" t="str">
        <f t="shared" si="13"/>
        <v>21:0261</v>
      </c>
      <c r="D118" s="1" t="str">
        <f t="shared" si="20"/>
        <v>21:0123</v>
      </c>
      <c r="E118" t="s">
        <v>492</v>
      </c>
      <c r="F118" t="s">
        <v>493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106</v>
      </c>
      <c r="N118">
        <v>117</v>
      </c>
      <c r="O118">
        <v>1</v>
      </c>
      <c r="P118">
        <v>10</v>
      </c>
      <c r="Q118">
        <v>36</v>
      </c>
      <c r="R118">
        <v>18</v>
      </c>
      <c r="S118">
        <v>12</v>
      </c>
      <c r="T118">
        <v>6</v>
      </c>
      <c r="U118">
        <v>8</v>
      </c>
      <c r="V118">
        <v>0.1</v>
      </c>
      <c r="W118">
        <v>300</v>
      </c>
      <c r="X118">
        <v>1.6</v>
      </c>
    </row>
    <row r="119" spans="1:24" hidden="1" x14ac:dyDescent="0.3">
      <c r="A119" t="s">
        <v>494</v>
      </c>
      <c r="B119" t="s">
        <v>495</v>
      </c>
      <c r="C119" s="1" t="str">
        <f t="shared" si="13"/>
        <v>21:0261</v>
      </c>
      <c r="D119" s="1" t="str">
        <f t="shared" si="20"/>
        <v>21:0123</v>
      </c>
      <c r="E119" t="s">
        <v>496</v>
      </c>
      <c r="F119" t="s">
        <v>497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111</v>
      </c>
      <c r="N119">
        <v>118</v>
      </c>
      <c r="O119">
        <v>1</v>
      </c>
      <c r="P119">
        <v>80</v>
      </c>
      <c r="Q119">
        <v>62</v>
      </c>
      <c r="R119">
        <v>66</v>
      </c>
      <c r="S119">
        <v>20</v>
      </c>
      <c r="T119">
        <v>10</v>
      </c>
      <c r="U119">
        <v>17</v>
      </c>
      <c r="V119">
        <v>0.1</v>
      </c>
      <c r="W119">
        <v>915</v>
      </c>
      <c r="X119">
        <v>2.25</v>
      </c>
    </row>
    <row r="120" spans="1:24" hidden="1" x14ac:dyDescent="0.3">
      <c r="A120" t="s">
        <v>498</v>
      </c>
      <c r="B120" t="s">
        <v>499</v>
      </c>
      <c r="C120" s="1" t="str">
        <f t="shared" si="13"/>
        <v>21:0261</v>
      </c>
      <c r="D120" s="1" t="str">
        <f t="shared" si="20"/>
        <v>21:0123</v>
      </c>
      <c r="E120" t="s">
        <v>500</v>
      </c>
      <c r="F120" t="s">
        <v>501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116</v>
      </c>
      <c r="N120">
        <v>119</v>
      </c>
      <c r="O120">
        <v>1</v>
      </c>
      <c r="P120">
        <v>20</v>
      </c>
      <c r="Q120">
        <v>62</v>
      </c>
      <c r="R120">
        <v>26</v>
      </c>
      <c r="S120">
        <v>18</v>
      </c>
      <c r="T120">
        <v>16</v>
      </c>
      <c r="U120">
        <v>13</v>
      </c>
      <c r="V120">
        <v>0.1</v>
      </c>
      <c r="W120">
        <v>520</v>
      </c>
      <c r="X120">
        <v>2.35</v>
      </c>
    </row>
    <row r="121" spans="1:24" hidden="1" x14ac:dyDescent="0.3">
      <c r="A121" t="s">
        <v>502</v>
      </c>
      <c r="B121" t="s">
        <v>503</v>
      </c>
      <c r="C121" s="1" t="str">
        <f t="shared" si="13"/>
        <v>21:0261</v>
      </c>
      <c r="D121" s="1" t="str">
        <f t="shared" si="20"/>
        <v>21:0123</v>
      </c>
      <c r="E121" t="s">
        <v>504</v>
      </c>
      <c r="F121" t="s">
        <v>505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121</v>
      </c>
      <c r="N121">
        <v>120</v>
      </c>
      <c r="O121">
        <v>1</v>
      </c>
      <c r="P121">
        <v>50</v>
      </c>
      <c r="Q121">
        <v>62</v>
      </c>
      <c r="R121">
        <v>26</v>
      </c>
      <c r="S121">
        <v>27</v>
      </c>
      <c r="T121">
        <v>18</v>
      </c>
      <c r="U121">
        <v>12</v>
      </c>
      <c r="V121">
        <v>0.1</v>
      </c>
      <c r="W121">
        <v>625</v>
      </c>
      <c r="X121">
        <v>1.95</v>
      </c>
    </row>
    <row r="122" spans="1:24" hidden="1" x14ac:dyDescent="0.3">
      <c r="A122" t="s">
        <v>506</v>
      </c>
      <c r="B122" t="s">
        <v>507</v>
      </c>
      <c r="C122" s="1" t="str">
        <f t="shared" si="13"/>
        <v>21:0261</v>
      </c>
      <c r="D122" s="1" t="str">
        <f t="shared" si="20"/>
        <v>21:0123</v>
      </c>
      <c r="E122" t="s">
        <v>508</v>
      </c>
      <c r="F122" t="s">
        <v>509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28</v>
      </c>
      <c r="N122">
        <v>121</v>
      </c>
      <c r="O122">
        <v>1</v>
      </c>
      <c r="P122">
        <v>10</v>
      </c>
      <c r="Q122">
        <v>24</v>
      </c>
      <c r="R122">
        <v>4</v>
      </c>
      <c r="S122">
        <v>7</v>
      </c>
      <c r="T122">
        <v>2</v>
      </c>
      <c r="U122">
        <v>3</v>
      </c>
      <c r="V122">
        <v>0.1</v>
      </c>
      <c r="W122">
        <v>300</v>
      </c>
      <c r="X122">
        <v>1.25</v>
      </c>
    </row>
    <row r="123" spans="1:24" hidden="1" x14ac:dyDescent="0.3">
      <c r="A123" t="s">
        <v>510</v>
      </c>
      <c r="B123" t="s">
        <v>511</v>
      </c>
      <c r="C123" s="1" t="str">
        <f t="shared" si="13"/>
        <v>21:0261</v>
      </c>
      <c r="D123" s="1" t="str">
        <f t="shared" si="20"/>
        <v>21:0123</v>
      </c>
      <c r="E123" t="s">
        <v>512</v>
      </c>
      <c r="F123" t="s">
        <v>513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33</v>
      </c>
      <c r="N123">
        <v>122</v>
      </c>
      <c r="O123">
        <v>1</v>
      </c>
      <c r="P123">
        <v>50</v>
      </c>
      <c r="Q123">
        <v>32</v>
      </c>
      <c r="R123">
        <v>6</v>
      </c>
      <c r="S123">
        <v>10</v>
      </c>
      <c r="T123">
        <v>4</v>
      </c>
      <c r="U123">
        <v>4</v>
      </c>
      <c r="V123">
        <v>0.1</v>
      </c>
      <c r="W123">
        <v>405</v>
      </c>
      <c r="X123">
        <v>1.3</v>
      </c>
    </row>
    <row r="124" spans="1:24" hidden="1" x14ac:dyDescent="0.3">
      <c r="A124" t="s">
        <v>514</v>
      </c>
      <c r="B124" t="s">
        <v>515</v>
      </c>
      <c r="C124" s="1" t="str">
        <f t="shared" si="13"/>
        <v>21:0261</v>
      </c>
      <c r="D124" s="1" t="str">
        <f t="shared" si="20"/>
        <v>21:0123</v>
      </c>
      <c r="E124" t="s">
        <v>516</v>
      </c>
      <c r="F124" t="s">
        <v>517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38</v>
      </c>
      <c r="N124">
        <v>123</v>
      </c>
      <c r="O124">
        <v>1</v>
      </c>
      <c r="P124">
        <v>20</v>
      </c>
      <c r="Q124">
        <v>28</v>
      </c>
      <c r="R124">
        <v>4</v>
      </c>
      <c r="S124">
        <v>6</v>
      </c>
      <c r="T124">
        <v>2</v>
      </c>
      <c r="U124">
        <v>3</v>
      </c>
      <c r="V124">
        <v>0.1</v>
      </c>
      <c r="W124">
        <v>305</v>
      </c>
      <c r="X124">
        <v>1.9</v>
      </c>
    </row>
    <row r="125" spans="1:24" hidden="1" x14ac:dyDescent="0.3">
      <c r="A125" t="s">
        <v>518</v>
      </c>
      <c r="B125" t="s">
        <v>519</v>
      </c>
      <c r="C125" s="1" t="str">
        <f t="shared" si="13"/>
        <v>21:0261</v>
      </c>
      <c r="D125" s="1" t="str">
        <f t="shared" si="20"/>
        <v>21:0123</v>
      </c>
      <c r="E125" t="s">
        <v>520</v>
      </c>
      <c r="F125" t="s">
        <v>521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43</v>
      </c>
      <c r="N125">
        <v>124</v>
      </c>
      <c r="O125">
        <v>1</v>
      </c>
      <c r="P125">
        <v>10</v>
      </c>
      <c r="Q125">
        <v>24</v>
      </c>
      <c r="R125">
        <v>6</v>
      </c>
      <c r="S125">
        <v>4</v>
      </c>
      <c r="T125">
        <v>2</v>
      </c>
      <c r="U125">
        <v>3</v>
      </c>
      <c r="V125">
        <v>0.1</v>
      </c>
      <c r="W125">
        <v>190</v>
      </c>
      <c r="X125">
        <v>1.9</v>
      </c>
    </row>
    <row r="126" spans="1:24" hidden="1" x14ac:dyDescent="0.3">
      <c r="A126" t="s">
        <v>522</v>
      </c>
      <c r="B126" t="s">
        <v>523</v>
      </c>
      <c r="C126" s="1" t="str">
        <f t="shared" si="13"/>
        <v>21:0261</v>
      </c>
      <c r="D126" s="1" t="str">
        <f t="shared" si="20"/>
        <v>21:0123</v>
      </c>
      <c r="E126" t="s">
        <v>524</v>
      </c>
      <c r="F126" t="s">
        <v>525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57</v>
      </c>
      <c r="N126">
        <v>125</v>
      </c>
      <c r="O126">
        <v>1</v>
      </c>
      <c r="P126">
        <v>20</v>
      </c>
      <c r="Q126">
        <v>28</v>
      </c>
      <c r="R126">
        <v>6</v>
      </c>
      <c r="S126">
        <v>8</v>
      </c>
      <c r="T126">
        <v>2</v>
      </c>
      <c r="U126">
        <v>4</v>
      </c>
      <c r="V126">
        <v>0.1</v>
      </c>
      <c r="W126">
        <v>345</v>
      </c>
      <c r="X126">
        <v>1.35</v>
      </c>
    </row>
    <row r="127" spans="1:24" hidden="1" x14ac:dyDescent="0.3">
      <c r="A127" t="s">
        <v>526</v>
      </c>
      <c r="B127" t="s">
        <v>527</v>
      </c>
      <c r="C127" s="1" t="str">
        <f t="shared" si="13"/>
        <v>21:0261</v>
      </c>
      <c r="D127" s="1" t="str">
        <f t="shared" si="20"/>
        <v>21:0123</v>
      </c>
      <c r="E127" t="s">
        <v>528</v>
      </c>
      <c r="F127" t="s">
        <v>529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62</v>
      </c>
      <c r="N127">
        <v>126</v>
      </c>
      <c r="O127">
        <v>1</v>
      </c>
      <c r="P127">
        <v>40</v>
      </c>
      <c r="Q127">
        <v>58</v>
      </c>
      <c r="R127">
        <v>8</v>
      </c>
      <c r="S127">
        <v>13</v>
      </c>
      <c r="T127">
        <v>4</v>
      </c>
      <c r="U127">
        <v>4</v>
      </c>
      <c r="V127">
        <v>0.1</v>
      </c>
      <c r="W127">
        <v>555</v>
      </c>
      <c r="X127">
        <v>1.2</v>
      </c>
    </row>
    <row r="128" spans="1:24" hidden="1" x14ac:dyDescent="0.3">
      <c r="A128" t="s">
        <v>530</v>
      </c>
      <c r="B128" t="s">
        <v>531</v>
      </c>
      <c r="C128" s="1" t="str">
        <f t="shared" si="13"/>
        <v>21:0261</v>
      </c>
      <c r="D128" s="1" t="str">
        <f t="shared" si="20"/>
        <v>21:0123</v>
      </c>
      <c r="E128" t="s">
        <v>532</v>
      </c>
      <c r="F128" t="s">
        <v>533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67</v>
      </c>
      <c r="N128">
        <v>127</v>
      </c>
      <c r="O128">
        <v>1</v>
      </c>
      <c r="P128">
        <v>20</v>
      </c>
      <c r="Q128">
        <v>20</v>
      </c>
      <c r="R128">
        <v>4</v>
      </c>
      <c r="S128">
        <v>7</v>
      </c>
      <c r="T128">
        <v>1</v>
      </c>
      <c r="U128">
        <v>3</v>
      </c>
      <c r="V128">
        <v>0.1</v>
      </c>
      <c r="W128">
        <v>235</v>
      </c>
      <c r="X128">
        <v>0.8</v>
      </c>
    </row>
    <row r="129" spans="1:24" hidden="1" x14ac:dyDescent="0.3">
      <c r="A129" t="s">
        <v>534</v>
      </c>
      <c r="B129" t="s">
        <v>535</v>
      </c>
      <c r="C129" s="1" t="str">
        <f t="shared" si="13"/>
        <v>21:0261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79</v>
      </c>
      <c r="K129" t="s">
        <v>80</v>
      </c>
      <c r="L129">
        <v>7</v>
      </c>
      <c r="M129" t="s">
        <v>81</v>
      </c>
      <c r="N129">
        <v>128</v>
      </c>
      <c r="O129">
        <v>1</v>
      </c>
      <c r="P129">
        <v>70</v>
      </c>
      <c r="Q129">
        <v>120</v>
      </c>
      <c r="R129">
        <v>94</v>
      </c>
      <c r="S129">
        <v>18</v>
      </c>
      <c r="T129">
        <v>30</v>
      </c>
      <c r="U129">
        <v>37</v>
      </c>
      <c r="V129">
        <v>0.2</v>
      </c>
      <c r="W129">
        <v>2750</v>
      </c>
      <c r="X129">
        <v>5.3</v>
      </c>
    </row>
    <row r="130" spans="1:24" hidden="1" x14ac:dyDescent="0.3">
      <c r="A130" t="s">
        <v>536</v>
      </c>
      <c r="B130" t="s">
        <v>537</v>
      </c>
      <c r="C130" s="1" t="str">
        <f t="shared" ref="C130:C193" si="23">HYPERLINK("http://geochem.nrcan.gc.ca/cdogs/content/bdl/bdl210261_e.htm", "21:0261")</f>
        <v>21:0261</v>
      </c>
      <c r="D130" s="1" t="str">
        <f t="shared" ref="D130:D146" si="24">HYPERLINK("http://geochem.nrcan.gc.ca/cdogs/content/svy/svy210123_e.htm", "21:0123")</f>
        <v>21:0123</v>
      </c>
      <c r="E130" t="s">
        <v>508</v>
      </c>
      <c r="F130" t="s">
        <v>538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71</v>
      </c>
      <c r="N130">
        <v>129</v>
      </c>
      <c r="O130">
        <v>1</v>
      </c>
      <c r="P130">
        <v>20</v>
      </c>
      <c r="Q130">
        <v>28</v>
      </c>
      <c r="R130">
        <v>4</v>
      </c>
      <c r="S130">
        <v>6</v>
      </c>
      <c r="T130">
        <v>2</v>
      </c>
      <c r="U130">
        <v>3</v>
      </c>
      <c r="V130">
        <v>0.1</v>
      </c>
      <c r="W130">
        <v>290</v>
      </c>
      <c r="X130">
        <v>1.3</v>
      </c>
    </row>
    <row r="131" spans="1:24" hidden="1" x14ac:dyDescent="0.3">
      <c r="A131" t="s">
        <v>539</v>
      </c>
      <c r="B131" t="s">
        <v>540</v>
      </c>
      <c r="C131" s="1" t="str">
        <f t="shared" si="23"/>
        <v>21:0261</v>
      </c>
      <c r="D131" s="1" t="str">
        <f t="shared" si="24"/>
        <v>21:0123</v>
      </c>
      <c r="E131" t="s">
        <v>541</v>
      </c>
      <c r="F131" t="s">
        <v>542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76</v>
      </c>
      <c r="N131">
        <v>130</v>
      </c>
      <c r="O131">
        <v>1</v>
      </c>
      <c r="P131">
        <v>30</v>
      </c>
      <c r="Q131">
        <v>52</v>
      </c>
      <c r="R131">
        <v>16</v>
      </c>
      <c r="S131">
        <v>12</v>
      </c>
      <c r="T131">
        <v>8</v>
      </c>
      <c r="U131">
        <v>6</v>
      </c>
      <c r="V131">
        <v>0.1</v>
      </c>
      <c r="W131">
        <v>985</v>
      </c>
      <c r="X131">
        <v>1.4</v>
      </c>
    </row>
    <row r="132" spans="1:24" hidden="1" x14ac:dyDescent="0.3">
      <c r="A132" t="s">
        <v>543</v>
      </c>
      <c r="B132" t="s">
        <v>544</v>
      </c>
      <c r="C132" s="1" t="str">
        <f t="shared" si="23"/>
        <v>21:0261</v>
      </c>
      <c r="D132" s="1" t="str">
        <f t="shared" si="24"/>
        <v>21:0123</v>
      </c>
      <c r="E132" t="s">
        <v>545</v>
      </c>
      <c r="F132" t="s">
        <v>546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86</v>
      </c>
      <c r="N132">
        <v>131</v>
      </c>
      <c r="O132">
        <v>1</v>
      </c>
      <c r="P132">
        <v>30</v>
      </c>
      <c r="Q132">
        <v>62</v>
      </c>
      <c r="R132">
        <v>26</v>
      </c>
      <c r="S132">
        <v>15</v>
      </c>
      <c r="T132">
        <v>12</v>
      </c>
      <c r="U132">
        <v>11</v>
      </c>
      <c r="V132">
        <v>0.1</v>
      </c>
      <c r="W132">
        <v>600</v>
      </c>
      <c r="X132">
        <v>2.65</v>
      </c>
    </row>
    <row r="133" spans="1:24" hidden="1" x14ac:dyDescent="0.3">
      <c r="A133" t="s">
        <v>547</v>
      </c>
      <c r="B133" t="s">
        <v>548</v>
      </c>
      <c r="C133" s="1" t="str">
        <f t="shared" si="23"/>
        <v>21:0261</v>
      </c>
      <c r="D133" s="1" t="str">
        <f t="shared" si="24"/>
        <v>21:0123</v>
      </c>
      <c r="E133" t="s">
        <v>549</v>
      </c>
      <c r="F133" t="s">
        <v>550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91</v>
      </c>
      <c r="N133">
        <v>132</v>
      </c>
      <c r="O133">
        <v>1</v>
      </c>
      <c r="P133">
        <v>30</v>
      </c>
      <c r="Q133">
        <v>82</v>
      </c>
      <c r="R133">
        <v>22</v>
      </c>
      <c r="S133">
        <v>15</v>
      </c>
      <c r="T133">
        <v>18</v>
      </c>
      <c r="U133">
        <v>10</v>
      </c>
      <c r="V133">
        <v>0.1</v>
      </c>
      <c r="W133">
        <v>575</v>
      </c>
      <c r="X133">
        <v>2.25</v>
      </c>
    </row>
    <row r="134" spans="1:24" hidden="1" x14ac:dyDescent="0.3">
      <c r="A134" t="s">
        <v>551</v>
      </c>
      <c r="B134" t="s">
        <v>552</v>
      </c>
      <c r="C134" s="1" t="str">
        <f t="shared" si="23"/>
        <v>21:0261</v>
      </c>
      <c r="D134" s="1" t="str">
        <f t="shared" si="24"/>
        <v>21:0123</v>
      </c>
      <c r="E134" t="s">
        <v>553</v>
      </c>
      <c r="F134" t="s">
        <v>554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96</v>
      </c>
      <c r="N134">
        <v>133</v>
      </c>
      <c r="O134">
        <v>1</v>
      </c>
      <c r="P134">
        <v>10</v>
      </c>
      <c r="Q134">
        <v>50</v>
      </c>
      <c r="R134">
        <v>16</v>
      </c>
      <c r="S134">
        <v>8</v>
      </c>
      <c r="T134">
        <v>12</v>
      </c>
      <c r="U134">
        <v>8</v>
      </c>
      <c r="V134">
        <v>0.1</v>
      </c>
      <c r="W134">
        <v>200</v>
      </c>
      <c r="X134">
        <v>1.45</v>
      </c>
    </row>
    <row r="135" spans="1:24" hidden="1" x14ac:dyDescent="0.3">
      <c r="A135" t="s">
        <v>555</v>
      </c>
      <c r="B135" t="s">
        <v>556</v>
      </c>
      <c r="C135" s="1" t="str">
        <f t="shared" si="23"/>
        <v>21:0261</v>
      </c>
      <c r="D135" s="1" t="str">
        <f t="shared" si="24"/>
        <v>21:0123</v>
      </c>
      <c r="E135" t="s">
        <v>557</v>
      </c>
      <c r="F135" t="s">
        <v>558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48</v>
      </c>
      <c r="N135">
        <v>134</v>
      </c>
      <c r="O135">
        <v>1</v>
      </c>
      <c r="P135">
        <v>10</v>
      </c>
      <c r="Q135">
        <v>46</v>
      </c>
      <c r="R135">
        <v>14</v>
      </c>
      <c r="S135">
        <v>8</v>
      </c>
      <c r="T135">
        <v>8</v>
      </c>
      <c r="U135">
        <v>5</v>
      </c>
      <c r="V135">
        <v>0.1</v>
      </c>
      <c r="W135">
        <v>160</v>
      </c>
      <c r="X135">
        <v>1.3</v>
      </c>
    </row>
    <row r="136" spans="1:24" hidden="1" x14ac:dyDescent="0.3">
      <c r="A136" t="s">
        <v>559</v>
      </c>
      <c r="B136" t="s">
        <v>560</v>
      </c>
      <c r="C136" s="1" t="str">
        <f t="shared" si="23"/>
        <v>21:0261</v>
      </c>
      <c r="D136" s="1" t="str">
        <f t="shared" si="24"/>
        <v>21:0123</v>
      </c>
      <c r="E136" t="s">
        <v>557</v>
      </c>
      <c r="F136" t="s">
        <v>561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52</v>
      </c>
      <c r="N136">
        <v>135</v>
      </c>
      <c r="O136">
        <v>1</v>
      </c>
      <c r="P136">
        <v>10</v>
      </c>
      <c r="Q136">
        <v>58</v>
      </c>
      <c r="R136">
        <v>18</v>
      </c>
      <c r="S136">
        <v>11</v>
      </c>
      <c r="T136">
        <v>12</v>
      </c>
      <c r="U136">
        <v>7</v>
      </c>
      <c r="V136">
        <v>0.1</v>
      </c>
      <c r="W136">
        <v>190</v>
      </c>
      <c r="X136">
        <v>1.55</v>
      </c>
    </row>
    <row r="137" spans="1:24" hidden="1" x14ac:dyDescent="0.3">
      <c r="A137" t="s">
        <v>562</v>
      </c>
      <c r="B137" t="s">
        <v>563</v>
      </c>
      <c r="C137" s="1" t="str">
        <f t="shared" si="23"/>
        <v>21:0261</v>
      </c>
      <c r="D137" s="1" t="str">
        <f t="shared" si="24"/>
        <v>21:0123</v>
      </c>
      <c r="E137" t="s">
        <v>564</v>
      </c>
      <c r="F137" t="s">
        <v>565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101</v>
      </c>
      <c r="N137">
        <v>136</v>
      </c>
      <c r="O137">
        <v>1</v>
      </c>
      <c r="P137">
        <v>10</v>
      </c>
      <c r="Q137">
        <v>30</v>
      </c>
      <c r="R137">
        <v>12</v>
      </c>
      <c r="S137">
        <v>6</v>
      </c>
      <c r="T137">
        <v>6</v>
      </c>
      <c r="U137">
        <v>5</v>
      </c>
      <c r="V137">
        <v>0.2</v>
      </c>
      <c r="W137">
        <v>115</v>
      </c>
      <c r="X137">
        <v>1.1000000000000001</v>
      </c>
    </row>
    <row r="138" spans="1:24" hidden="1" x14ac:dyDescent="0.3">
      <c r="A138" t="s">
        <v>566</v>
      </c>
      <c r="B138" t="s">
        <v>567</v>
      </c>
      <c r="C138" s="1" t="str">
        <f t="shared" si="23"/>
        <v>21:0261</v>
      </c>
      <c r="D138" s="1" t="str">
        <f t="shared" si="24"/>
        <v>21:0123</v>
      </c>
      <c r="E138" t="s">
        <v>568</v>
      </c>
      <c r="F138" t="s">
        <v>569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106</v>
      </c>
      <c r="N138">
        <v>137</v>
      </c>
      <c r="O138">
        <v>1</v>
      </c>
      <c r="P138">
        <v>10</v>
      </c>
      <c r="Q138">
        <v>44</v>
      </c>
      <c r="R138">
        <v>24</v>
      </c>
      <c r="S138">
        <v>6</v>
      </c>
      <c r="T138">
        <v>8</v>
      </c>
      <c r="U138">
        <v>9</v>
      </c>
      <c r="V138">
        <v>0.1</v>
      </c>
      <c r="W138">
        <v>310</v>
      </c>
      <c r="X138">
        <v>2.1</v>
      </c>
    </row>
    <row r="139" spans="1:24" hidden="1" x14ac:dyDescent="0.3">
      <c r="A139" t="s">
        <v>570</v>
      </c>
      <c r="B139" t="s">
        <v>571</v>
      </c>
      <c r="C139" s="1" t="str">
        <f t="shared" si="23"/>
        <v>21:0261</v>
      </c>
      <c r="D139" s="1" t="str">
        <f t="shared" si="24"/>
        <v>21:0123</v>
      </c>
      <c r="E139" t="s">
        <v>572</v>
      </c>
      <c r="F139" t="s">
        <v>573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111</v>
      </c>
      <c r="N139">
        <v>138</v>
      </c>
      <c r="O139">
        <v>1</v>
      </c>
      <c r="P139">
        <v>10</v>
      </c>
      <c r="Q139">
        <v>50</v>
      </c>
      <c r="R139">
        <v>32</v>
      </c>
      <c r="S139">
        <v>5</v>
      </c>
      <c r="T139">
        <v>10</v>
      </c>
      <c r="U139">
        <v>11</v>
      </c>
      <c r="V139">
        <v>0.1</v>
      </c>
      <c r="W139">
        <v>410</v>
      </c>
      <c r="X139">
        <v>2.2000000000000002</v>
      </c>
    </row>
    <row r="140" spans="1:24" hidden="1" x14ac:dyDescent="0.3">
      <c r="A140" t="s">
        <v>574</v>
      </c>
      <c r="B140" t="s">
        <v>575</v>
      </c>
      <c r="C140" s="1" t="str">
        <f t="shared" si="23"/>
        <v>21:0261</v>
      </c>
      <c r="D140" s="1" t="str">
        <f t="shared" si="24"/>
        <v>21:0123</v>
      </c>
      <c r="E140" t="s">
        <v>576</v>
      </c>
      <c r="F140" t="s">
        <v>577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116</v>
      </c>
      <c r="N140">
        <v>139</v>
      </c>
      <c r="O140">
        <v>1</v>
      </c>
      <c r="P140">
        <v>50</v>
      </c>
      <c r="Q140">
        <v>88</v>
      </c>
      <c r="R140">
        <v>16</v>
      </c>
      <c r="S140">
        <v>14</v>
      </c>
      <c r="T140">
        <v>6</v>
      </c>
      <c r="U140">
        <v>9</v>
      </c>
      <c r="V140">
        <v>0.1</v>
      </c>
      <c r="W140">
        <v>670</v>
      </c>
      <c r="X140">
        <v>2</v>
      </c>
    </row>
    <row r="141" spans="1:24" hidden="1" x14ac:dyDescent="0.3">
      <c r="A141" t="s">
        <v>578</v>
      </c>
      <c r="B141" t="s">
        <v>579</v>
      </c>
      <c r="C141" s="1" t="str">
        <f t="shared" si="23"/>
        <v>21:0261</v>
      </c>
      <c r="D141" s="1" t="str">
        <f t="shared" si="24"/>
        <v>21:0123</v>
      </c>
      <c r="E141" t="s">
        <v>580</v>
      </c>
      <c r="F141" t="s">
        <v>581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121</v>
      </c>
      <c r="N141">
        <v>140</v>
      </c>
      <c r="O141">
        <v>1</v>
      </c>
      <c r="P141">
        <v>20</v>
      </c>
      <c r="Q141">
        <v>66</v>
      </c>
      <c r="R141">
        <v>16</v>
      </c>
      <c r="S141">
        <v>11</v>
      </c>
      <c r="T141">
        <v>6</v>
      </c>
      <c r="U141">
        <v>7</v>
      </c>
      <c r="V141">
        <v>0.1</v>
      </c>
      <c r="W141">
        <v>395</v>
      </c>
      <c r="X141">
        <v>1.9</v>
      </c>
    </row>
    <row r="142" spans="1:24" hidden="1" x14ac:dyDescent="0.3">
      <c r="A142" t="s">
        <v>582</v>
      </c>
      <c r="B142" t="s">
        <v>583</v>
      </c>
      <c r="C142" s="1" t="str">
        <f t="shared" si="23"/>
        <v>21:0261</v>
      </c>
      <c r="D142" s="1" t="str">
        <f t="shared" si="24"/>
        <v>21:0123</v>
      </c>
      <c r="E142" t="s">
        <v>584</v>
      </c>
      <c r="F142" t="s">
        <v>585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28</v>
      </c>
      <c r="N142">
        <v>141</v>
      </c>
      <c r="O142">
        <v>1</v>
      </c>
      <c r="P142">
        <v>10</v>
      </c>
      <c r="Q142">
        <v>52</v>
      </c>
      <c r="R142">
        <v>20</v>
      </c>
      <c r="S142">
        <v>15</v>
      </c>
      <c r="T142">
        <v>14</v>
      </c>
      <c r="U142">
        <v>11</v>
      </c>
      <c r="V142">
        <v>0.1</v>
      </c>
      <c r="W142">
        <v>395</v>
      </c>
      <c r="X142">
        <v>2.25</v>
      </c>
    </row>
    <row r="143" spans="1:24" hidden="1" x14ac:dyDescent="0.3">
      <c r="A143" t="s">
        <v>586</v>
      </c>
      <c r="B143" t="s">
        <v>587</v>
      </c>
      <c r="C143" s="1" t="str">
        <f t="shared" si="23"/>
        <v>21:0261</v>
      </c>
      <c r="D143" s="1" t="str">
        <f t="shared" si="24"/>
        <v>21:0123</v>
      </c>
      <c r="E143" t="s">
        <v>588</v>
      </c>
      <c r="F143" t="s">
        <v>589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33</v>
      </c>
      <c r="N143">
        <v>142</v>
      </c>
      <c r="O143">
        <v>1</v>
      </c>
      <c r="P143">
        <v>20</v>
      </c>
      <c r="Q143">
        <v>62</v>
      </c>
      <c r="R143">
        <v>22</v>
      </c>
      <c r="S143">
        <v>15</v>
      </c>
      <c r="T143">
        <v>10</v>
      </c>
      <c r="U143">
        <v>8</v>
      </c>
      <c r="V143">
        <v>0.2</v>
      </c>
      <c r="W143">
        <v>195</v>
      </c>
      <c r="X143">
        <v>1.75</v>
      </c>
    </row>
    <row r="144" spans="1:24" hidden="1" x14ac:dyDescent="0.3">
      <c r="A144" t="s">
        <v>590</v>
      </c>
      <c r="B144" t="s">
        <v>591</v>
      </c>
      <c r="C144" s="1" t="str">
        <f t="shared" si="23"/>
        <v>21:0261</v>
      </c>
      <c r="D144" s="1" t="str">
        <f t="shared" si="24"/>
        <v>21:0123</v>
      </c>
      <c r="E144" t="s">
        <v>592</v>
      </c>
      <c r="F144" t="s">
        <v>593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38</v>
      </c>
      <c r="N144">
        <v>143</v>
      </c>
      <c r="O144">
        <v>1</v>
      </c>
      <c r="P144">
        <v>20</v>
      </c>
      <c r="Q144">
        <v>40</v>
      </c>
      <c r="R144">
        <v>22</v>
      </c>
      <c r="S144">
        <v>14</v>
      </c>
      <c r="T144">
        <v>10</v>
      </c>
      <c r="U144">
        <v>7</v>
      </c>
      <c r="V144">
        <v>0.1</v>
      </c>
      <c r="W144">
        <v>290</v>
      </c>
      <c r="X144">
        <v>1.95</v>
      </c>
    </row>
    <row r="145" spans="1:24" hidden="1" x14ac:dyDescent="0.3">
      <c r="A145" t="s">
        <v>594</v>
      </c>
      <c r="B145" t="s">
        <v>595</v>
      </c>
      <c r="C145" s="1" t="str">
        <f t="shared" si="23"/>
        <v>21:0261</v>
      </c>
      <c r="D145" s="1" t="str">
        <f t="shared" si="24"/>
        <v>21:0123</v>
      </c>
      <c r="E145" t="s">
        <v>596</v>
      </c>
      <c r="F145" t="s">
        <v>597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43</v>
      </c>
      <c r="N145">
        <v>144</v>
      </c>
      <c r="O145">
        <v>1</v>
      </c>
      <c r="P145">
        <v>10</v>
      </c>
      <c r="Q145">
        <v>58</v>
      </c>
      <c r="R145">
        <v>22</v>
      </c>
      <c r="S145">
        <v>16</v>
      </c>
      <c r="T145">
        <v>10</v>
      </c>
      <c r="U145">
        <v>12</v>
      </c>
      <c r="V145">
        <v>0.1</v>
      </c>
      <c r="W145">
        <v>290</v>
      </c>
      <c r="X145">
        <v>2.25</v>
      </c>
    </row>
    <row r="146" spans="1:24" hidden="1" x14ac:dyDescent="0.3">
      <c r="A146" t="s">
        <v>598</v>
      </c>
      <c r="B146" t="s">
        <v>599</v>
      </c>
      <c r="C146" s="1" t="str">
        <f t="shared" si="23"/>
        <v>21:0261</v>
      </c>
      <c r="D146" s="1" t="str">
        <f t="shared" si="24"/>
        <v>21:0123</v>
      </c>
      <c r="E146" t="s">
        <v>600</v>
      </c>
      <c r="F146" t="s">
        <v>601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57</v>
      </c>
      <c r="N146">
        <v>145</v>
      </c>
      <c r="O146">
        <v>1</v>
      </c>
      <c r="P146">
        <v>70</v>
      </c>
      <c r="Q146">
        <v>74</v>
      </c>
      <c r="R146">
        <v>62</v>
      </c>
      <c r="S146">
        <v>19</v>
      </c>
      <c r="T146">
        <v>24</v>
      </c>
      <c r="U146">
        <v>14</v>
      </c>
      <c r="V146">
        <v>0.1</v>
      </c>
      <c r="W146">
        <v>660</v>
      </c>
      <c r="X146">
        <v>3.2</v>
      </c>
    </row>
    <row r="147" spans="1:24" hidden="1" x14ac:dyDescent="0.3">
      <c r="A147" t="s">
        <v>602</v>
      </c>
      <c r="B147" t="s">
        <v>603</v>
      </c>
      <c r="C147" s="1" t="str">
        <f t="shared" si="23"/>
        <v>21:0261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79</v>
      </c>
      <c r="K147" t="s">
        <v>80</v>
      </c>
      <c r="L147">
        <v>8</v>
      </c>
      <c r="M147" t="s">
        <v>81</v>
      </c>
      <c r="N147">
        <v>146</v>
      </c>
      <c r="O147">
        <v>1</v>
      </c>
      <c r="P147">
        <v>70</v>
      </c>
      <c r="Q147">
        <v>114</v>
      </c>
      <c r="R147">
        <v>92</v>
      </c>
      <c r="S147">
        <v>17</v>
      </c>
      <c r="T147">
        <v>28</v>
      </c>
      <c r="U147">
        <v>35</v>
      </c>
      <c r="V147">
        <v>0.2</v>
      </c>
      <c r="W147">
        <v>2700</v>
      </c>
      <c r="X147">
        <v>5.3</v>
      </c>
    </row>
    <row r="148" spans="1:24" hidden="1" x14ac:dyDescent="0.3">
      <c r="A148" t="s">
        <v>604</v>
      </c>
      <c r="B148" t="s">
        <v>605</v>
      </c>
      <c r="C148" s="1" t="str">
        <f t="shared" si="23"/>
        <v>21:0261</v>
      </c>
      <c r="D148" s="1" t="str">
        <f t="shared" ref="D148:D175" si="27">HYPERLINK("http://geochem.nrcan.gc.ca/cdogs/content/svy/svy210123_e.htm", "21:0123")</f>
        <v>21:0123</v>
      </c>
      <c r="E148" t="s">
        <v>606</v>
      </c>
      <c r="F148" t="s">
        <v>607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62</v>
      </c>
      <c r="N148">
        <v>147</v>
      </c>
      <c r="O148">
        <v>1</v>
      </c>
      <c r="P148">
        <v>20</v>
      </c>
      <c r="Q148">
        <v>58</v>
      </c>
      <c r="R148">
        <v>40</v>
      </c>
      <c r="S148">
        <v>19</v>
      </c>
      <c r="T148">
        <v>16</v>
      </c>
      <c r="U148">
        <v>16</v>
      </c>
      <c r="V148">
        <v>0.1</v>
      </c>
      <c r="W148">
        <v>520</v>
      </c>
      <c r="X148">
        <v>2.75</v>
      </c>
    </row>
    <row r="149" spans="1:24" hidden="1" x14ac:dyDescent="0.3">
      <c r="A149" t="s">
        <v>608</v>
      </c>
      <c r="B149" t="s">
        <v>609</v>
      </c>
      <c r="C149" s="1" t="str">
        <f t="shared" si="23"/>
        <v>21:0261</v>
      </c>
      <c r="D149" s="1" t="str">
        <f t="shared" si="27"/>
        <v>21:0123</v>
      </c>
      <c r="E149" t="s">
        <v>584</v>
      </c>
      <c r="F149" t="s">
        <v>610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71</v>
      </c>
      <c r="N149">
        <v>148</v>
      </c>
      <c r="O149">
        <v>1</v>
      </c>
      <c r="P149">
        <v>10</v>
      </c>
      <c r="Q149">
        <v>50</v>
      </c>
      <c r="R149">
        <v>20</v>
      </c>
      <c r="S149">
        <v>14</v>
      </c>
      <c r="T149">
        <v>12</v>
      </c>
      <c r="U149">
        <v>11</v>
      </c>
      <c r="V149">
        <v>0.1</v>
      </c>
      <c r="W149">
        <v>380</v>
      </c>
      <c r="X149">
        <v>2.25</v>
      </c>
    </row>
    <row r="150" spans="1:24" hidden="1" x14ac:dyDescent="0.3">
      <c r="A150" t="s">
        <v>611</v>
      </c>
      <c r="B150" t="s">
        <v>612</v>
      </c>
      <c r="C150" s="1" t="str">
        <f t="shared" si="23"/>
        <v>21:0261</v>
      </c>
      <c r="D150" s="1" t="str">
        <f t="shared" si="27"/>
        <v>21:0123</v>
      </c>
      <c r="E150" t="s">
        <v>613</v>
      </c>
      <c r="F150" t="s">
        <v>614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67</v>
      </c>
      <c r="N150">
        <v>149</v>
      </c>
      <c r="O150">
        <v>1</v>
      </c>
      <c r="P150">
        <v>20</v>
      </c>
      <c r="Q150">
        <v>64</v>
      </c>
      <c r="R150">
        <v>38</v>
      </c>
      <c r="S150">
        <v>19</v>
      </c>
      <c r="T150">
        <v>16</v>
      </c>
      <c r="U150">
        <v>15</v>
      </c>
      <c r="V150">
        <v>0.1</v>
      </c>
      <c r="W150">
        <v>540</v>
      </c>
      <c r="X150">
        <v>2.65</v>
      </c>
    </row>
    <row r="151" spans="1:24" hidden="1" x14ac:dyDescent="0.3">
      <c r="A151" t="s">
        <v>615</v>
      </c>
      <c r="B151" t="s">
        <v>616</v>
      </c>
      <c r="C151" s="1" t="str">
        <f t="shared" si="23"/>
        <v>21:0261</v>
      </c>
      <c r="D151" s="1" t="str">
        <f t="shared" si="27"/>
        <v>21:0123</v>
      </c>
      <c r="E151" t="s">
        <v>617</v>
      </c>
      <c r="F151" t="s">
        <v>618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76</v>
      </c>
      <c r="N151">
        <v>150</v>
      </c>
      <c r="O151">
        <v>1</v>
      </c>
      <c r="P151">
        <v>40</v>
      </c>
      <c r="Q151">
        <v>82</v>
      </c>
      <c r="R151">
        <v>84</v>
      </c>
      <c r="S151">
        <v>26</v>
      </c>
      <c r="T151">
        <v>22</v>
      </c>
      <c r="U151">
        <v>15</v>
      </c>
      <c r="V151">
        <v>0.2</v>
      </c>
      <c r="W151">
        <v>760</v>
      </c>
      <c r="X151">
        <v>3.5</v>
      </c>
    </row>
    <row r="152" spans="1:24" hidden="1" x14ac:dyDescent="0.3">
      <c r="A152" t="s">
        <v>619</v>
      </c>
      <c r="B152" t="s">
        <v>620</v>
      </c>
      <c r="C152" s="1" t="str">
        <f t="shared" si="23"/>
        <v>21:0261</v>
      </c>
      <c r="D152" s="1" t="str">
        <f t="shared" si="27"/>
        <v>21:0123</v>
      </c>
      <c r="E152" t="s">
        <v>621</v>
      </c>
      <c r="F152" t="s">
        <v>622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86</v>
      </c>
      <c r="N152">
        <v>151</v>
      </c>
      <c r="O152">
        <v>1</v>
      </c>
      <c r="P152">
        <v>30</v>
      </c>
      <c r="Q152">
        <v>34</v>
      </c>
      <c r="R152">
        <v>10</v>
      </c>
      <c r="S152">
        <v>8</v>
      </c>
      <c r="T152">
        <v>10</v>
      </c>
      <c r="U152">
        <v>6</v>
      </c>
      <c r="V152">
        <v>0.1</v>
      </c>
      <c r="W152">
        <v>630</v>
      </c>
      <c r="X152">
        <v>1.3</v>
      </c>
    </row>
    <row r="153" spans="1:24" hidden="1" x14ac:dyDescent="0.3">
      <c r="A153" t="s">
        <v>623</v>
      </c>
      <c r="B153" t="s">
        <v>624</v>
      </c>
      <c r="C153" s="1" t="str">
        <f t="shared" si="23"/>
        <v>21:0261</v>
      </c>
      <c r="D153" s="1" t="str">
        <f t="shared" si="27"/>
        <v>21:0123</v>
      </c>
      <c r="E153" t="s">
        <v>625</v>
      </c>
      <c r="F153" t="s">
        <v>626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91</v>
      </c>
      <c r="N153">
        <v>152</v>
      </c>
      <c r="O153">
        <v>1</v>
      </c>
      <c r="P153">
        <v>30</v>
      </c>
      <c r="Q153">
        <v>32</v>
      </c>
      <c r="R153">
        <v>40</v>
      </c>
      <c r="S153">
        <v>10</v>
      </c>
      <c r="T153">
        <v>10</v>
      </c>
      <c r="U153">
        <v>8</v>
      </c>
      <c r="V153">
        <v>0.1</v>
      </c>
      <c r="W153">
        <v>850</v>
      </c>
      <c r="X153">
        <v>1.6</v>
      </c>
    </row>
    <row r="154" spans="1:24" hidden="1" x14ac:dyDescent="0.3">
      <c r="A154" t="s">
        <v>627</v>
      </c>
      <c r="B154" t="s">
        <v>628</v>
      </c>
      <c r="C154" s="1" t="str">
        <f t="shared" si="23"/>
        <v>21:0261</v>
      </c>
      <c r="D154" s="1" t="str">
        <f t="shared" si="27"/>
        <v>21:0123</v>
      </c>
      <c r="E154" t="s">
        <v>629</v>
      </c>
      <c r="F154" t="s">
        <v>630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96</v>
      </c>
      <c r="N154">
        <v>153</v>
      </c>
      <c r="O154">
        <v>1</v>
      </c>
      <c r="P154">
        <v>60</v>
      </c>
      <c r="Q154">
        <v>32</v>
      </c>
      <c r="R154">
        <v>22</v>
      </c>
      <c r="S154">
        <v>9</v>
      </c>
      <c r="T154">
        <v>12</v>
      </c>
      <c r="U154">
        <v>6</v>
      </c>
      <c r="V154">
        <v>0.1</v>
      </c>
      <c r="W154">
        <v>670</v>
      </c>
      <c r="X154">
        <v>1.1499999999999999</v>
      </c>
    </row>
    <row r="155" spans="1:24" hidden="1" x14ac:dyDescent="0.3">
      <c r="A155" t="s">
        <v>631</v>
      </c>
      <c r="B155" t="s">
        <v>632</v>
      </c>
      <c r="C155" s="1" t="str">
        <f t="shared" si="23"/>
        <v>21:0261</v>
      </c>
      <c r="D155" s="1" t="str">
        <f t="shared" si="27"/>
        <v>21:0123</v>
      </c>
      <c r="E155" t="s">
        <v>633</v>
      </c>
      <c r="F155" t="s">
        <v>634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48</v>
      </c>
      <c r="N155">
        <v>154</v>
      </c>
      <c r="O155">
        <v>1</v>
      </c>
      <c r="P155">
        <v>40</v>
      </c>
      <c r="Q155">
        <v>62</v>
      </c>
      <c r="R155">
        <v>28</v>
      </c>
      <c r="S155">
        <v>18</v>
      </c>
      <c r="T155">
        <v>30</v>
      </c>
      <c r="U155">
        <v>12</v>
      </c>
      <c r="V155">
        <v>0.1</v>
      </c>
      <c r="W155">
        <v>565</v>
      </c>
      <c r="X155">
        <v>2.1</v>
      </c>
    </row>
    <row r="156" spans="1:24" hidden="1" x14ac:dyDescent="0.3">
      <c r="A156" t="s">
        <v>635</v>
      </c>
      <c r="B156" t="s">
        <v>636</v>
      </c>
      <c r="C156" s="1" t="str">
        <f t="shared" si="23"/>
        <v>21:0261</v>
      </c>
      <c r="D156" s="1" t="str">
        <f t="shared" si="27"/>
        <v>21:0123</v>
      </c>
      <c r="E156" t="s">
        <v>633</v>
      </c>
      <c r="F156" t="s">
        <v>637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52</v>
      </c>
      <c r="N156">
        <v>155</v>
      </c>
      <c r="O156">
        <v>1</v>
      </c>
      <c r="P156">
        <v>20</v>
      </c>
      <c r="Q156">
        <v>58</v>
      </c>
      <c r="R156">
        <v>26</v>
      </c>
      <c r="S156">
        <v>17</v>
      </c>
      <c r="T156">
        <v>28</v>
      </c>
      <c r="U156">
        <v>12</v>
      </c>
      <c r="V156">
        <v>0.1</v>
      </c>
      <c r="W156">
        <v>495</v>
      </c>
      <c r="X156">
        <v>2.0499999999999998</v>
      </c>
    </row>
    <row r="157" spans="1:24" hidden="1" x14ac:dyDescent="0.3">
      <c r="A157" t="s">
        <v>638</v>
      </c>
      <c r="B157" t="s">
        <v>639</v>
      </c>
      <c r="C157" s="1" t="str">
        <f t="shared" si="23"/>
        <v>21:0261</v>
      </c>
      <c r="D157" s="1" t="str">
        <f t="shared" si="27"/>
        <v>21:0123</v>
      </c>
      <c r="E157" t="s">
        <v>640</v>
      </c>
      <c r="F157" t="s">
        <v>641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101</v>
      </c>
      <c r="N157">
        <v>156</v>
      </c>
      <c r="O157">
        <v>1</v>
      </c>
      <c r="P157">
        <v>10</v>
      </c>
      <c r="Q157">
        <v>26</v>
      </c>
      <c r="R157">
        <v>12</v>
      </c>
      <c r="S157">
        <v>5</v>
      </c>
      <c r="T157">
        <v>8</v>
      </c>
      <c r="U157">
        <v>5</v>
      </c>
      <c r="V157">
        <v>0.1</v>
      </c>
      <c r="W157">
        <v>345</v>
      </c>
      <c r="X157">
        <v>1.1000000000000001</v>
      </c>
    </row>
    <row r="158" spans="1:24" hidden="1" x14ac:dyDescent="0.3">
      <c r="A158" t="s">
        <v>642</v>
      </c>
      <c r="B158" t="s">
        <v>643</v>
      </c>
      <c r="C158" s="1" t="str">
        <f t="shared" si="23"/>
        <v>21:0261</v>
      </c>
      <c r="D158" s="1" t="str">
        <f t="shared" si="27"/>
        <v>21:0123</v>
      </c>
      <c r="E158" t="s">
        <v>644</v>
      </c>
      <c r="F158" t="s">
        <v>645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106</v>
      </c>
      <c r="N158">
        <v>157</v>
      </c>
      <c r="O158">
        <v>1</v>
      </c>
      <c r="P158">
        <v>20</v>
      </c>
      <c r="Q158">
        <v>40</v>
      </c>
      <c r="R158">
        <v>18</v>
      </c>
      <c r="S158">
        <v>14</v>
      </c>
      <c r="T158">
        <v>6</v>
      </c>
      <c r="U158">
        <v>5</v>
      </c>
      <c r="V158">
        <v>0.2</v>
      </c>
      <c r="W158">
        <v>175</v>
      </c>
      <c r="X158">
        <v>1.6</v>
      </c>
    </row>
    <row r="159" spans="1:24" hidden="1" x14ac:dyDescent="0.3">
      <c r="A159" t="s">
        <v>646</v>
      </c>
      <c r="B159" t="s">
        <v>647</v>
      </c>
      <c r="C159" s="1" t="str">
        <f t="shared" si="23"/>
        <v>21:0261</v>
      </c>
      <c r="D159" s="1" t="str">
        <f t="shared" si="27"/>
        <v>21:0123</v>
      </c>
      <c r="E159" t="s">
        <v>648</v>
      </c>
      <c r="F159" t="s">
        <v>649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111</v>
      </c>
      <c r="N159">
        <v>158</v>
      </c>
      <c r="O159">
        <v>1</v>
      </c>
      <c r="P159">
        <v>20</v>
      </c>
      <c r="Q159">
        <v>32</v>
      </c>
      <c r="R159">
        <v>10</v>
      </c>
      <c r="S159">
        <v>13</v>
      </c>
      <c r="T159">
        <v>4</v>
      </c>
      <c r="U159">
        <v>5</v>
      </c>
      <c r="V159">
        <v>0.2</v>
      </c>
      <c r="W159">
        <v>220</v>
      </c>
      <c r="X159">
        <v>1.25</v>
      </c>
    </row>
    <row r="160" spans="1:24" hidden="1" x14ac:dyDescent="0.3">
      <c r="A160" t="s">
        <v>650</v>
      </c>
      <c r="B160" t="s">
        <v>651</v>
      </c>
      <c r="C160" s="1" t="str">
        <f t="shared" si="23"/>
        <v>21:0261</v>
      </c>
      <c r="D160" s="1" t="str">
        <f t="shared" si="27"/>
        <v>21:0123</v>
      </c>
      <c r="E160" t="s">
        <v>652</v>
      </c>
      <c r="F160" t="s">
        <v>653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116</v>
      </c>
      <c r="N160">
        <v>159</v>
      </c>
      <c r="O160">
        <v>1</v>
      </c>
      <c r="P160">
        <v>30</v>
      </c>
      <c r="Q160">
        <v>82</v>
      </c>
      <c r="R160">
        <v>40</v>
      </c>
      <c r="S160">
        <v>20</v>
      </c>
      <c r="T160">
        <v>16</v>
      </c>
      <c r="U160">
        <v>8</v>
      </c>
      <c r="V160">
        <v>0.2</v>
      </c>
      <c r="W160">
        <v>485</v>
      </c>
      <c r="X160">
        <v>2.35</v>
      </c>
    </row>
    <row r="161" spans="1:24" hidden="1" x14ac:dyDescent="0.3">
      <c r="A161" t="s">
        <v>654</v>
      </c>
      <c r="B161" t="s">
        <v>655</v>
      </c>
      <c r="C161" s="1" t="str">
        <f t="shared" si="23"/>
        <v>21:0261</v>
      </c>
      <c r="D161" s="1" t="str">
        <f t="shared" si="27"/>
        <v>21:0123</v>
      </c>
      <c r="E161" t="s">
        <v>656</v>
      </c>
      <c r="F161" t="s">
        <v>657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121</v>
      </c>
      <c r="N161">
        <v>160</v>
      </c>
      <c r="O161">
        <v>1</v>
      </c>
      <c r="P161">
        <v>50</v>
      </c>
      <c r="Q161">
        <v>38</v>
      </c>
      <c r="R161">
        <v>16</v>
      </c>
      <c r="S161">
        <v>14</v>
      </c>
      <c r="T161">
        <v>6</v>
      </c>
      <c r="U161">
        <v>6</v>
      </c>
      <c r="V161">
        <v>0.1</v>
      </c>
      <c r="W161">
        <v>300</v>
      </c>
      <c r="X161">
        <v>1.1000000000000001</v>
      </c>
    </row>
    <row r="162" spans="1:24" hidden="1" x14ac:dyDescent="0.3">
      <c r="A162" t="s">
        <v>658</v>
      </c>
      <c r="B162" t="s">
        <v>659</v>
      </c>
      <c r="C162" s="1" t="str">
        <f t="shared" si="23"/>
        <v>21:0261</v>
      </c>
      <c r="D162" s="1" t="str">
        <f t="shared" si="27"/>
        <v>21:0123</v>
      </c>
      <c r="E162" t="s">
        <v>660</v>
      </c>
      <c r="F162" t="s">
        <v>661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28</v>
      </c>
      <c r="N162">
        <v>161</v>
      </c>
      <c r="O162">
        <v>1</v>
      </c>
      <c r="P162">
        <v>10</v>
      </c>
      <c r="Q162">
        <v>42</v>
      </c>
      <c r="R162">
        <v>22</v>
      </c>
      <c r="S162">
        <v>9</v>
      </c>
      <c r="T162">
        <v>6</v>
      </c>
      <c r="U162">
        <v>6</v>
      </c>
      <c r="V162">
        <v>0.1</v>
      </c>
      <c r="W162">
        <v>325</v>
      </c>
      <c r="X162">
        <v>1.5</v>
      </c>
    </row>
    <row r="163" spans="1:24" hidden="1" x14ac:dyDescent="0.3">
      <c r="A163" t="s">
        <v>662</v>
      </c>
      <c r="B163" t="s">
        <v>663</v>
      </c>
      <c r="C163" s="1" t="str">
        <f t="shared" si="23"/>
        <v>21:0261</v>
      </c>
      <c r="D163" s="1" t="str">
        <f t="shared" si="27"/>
        <v>21:0123</v>
      </c>
      <c r="E163" t="s">
        <v>664</v>
      </c>
      <c r="F163" t="s">
        <v>665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33</v>
      </c>
      <c r="N163">
        <v>162</v>
      </c>
      <c r="O163">
        <v>1</v>
      </c>
      <c r="P163">
        <v>30</v>
      </c>
      <c r="Q163">
        <v>42</v>
      </c>
      <c r="R163">
        <v>16</v>
      </c>
      <c r="S163">
        <v>12</v>
      </c>
      <c r="T163">
        <v>6</v>
      </c>
      <c r="U163">
        <v>4</v>
      </c>
      <c r="V163">
        <v>0.1</v>
      </c>
      <c r="W163">
        <v>135</v>
      </c>
      <c r="X163">
        <v>1.3</v>
      </c>
    </row>
    <row r="164" spans="1:24" hidden="1" x14ac:dyDescent="0.3">
      <c r="A164" t="s">
        <v>666</v>
      </c>
      <c r="B164" t="s">
        <v>667</v>
      </c>
      <c r="C164" s="1" t="str">
        <f t="shared" si="23"/>
        <v>21:0261</v>
      </c>
      <c r="D164" s="1" t="str">
        <f t="shared" si="27"/>
        <v>21:0123</v>
      </c>
      <c r="E164" t="s">
        <v>668</v>
      </c>
      <c r="F164" t="s">
        <v>669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38</v>
      </c>
      <c r="N164">
        <v>163</v>
      </c>
      <c r="O164">
        <v>1</v>
      </c>
      <c r="P164">
        <v>10</v>
      </c>
      <c r="Q164">
        <v>50</v>
      </c>
      <c r="R164">
        <v>22</v>
      </c>
      <c r="S164">
        <v>9</v>
      </c>
      <c r="T164">
        <v>8</v>
      </c>
      <c r="U164">
        <v>9</v>
      </c>
      <c r="V164">
        <v>0.1</v>
      </c>
      <c r="W164">
        <v>305</v>
      </c>
      <c r="X164">
        <v>1.95</v>
      </c>
    </row>
    <row r="165" spans="1:24" hidden="1" x14ac:dyDescent="0.3">
      <c r="A165" t="s">
        <v>670</v>
      </c>
      <c r="B165" t="s">
        <v>671</v>
      </c>
      <c r="C165" s="1" t="str">
        <f t="shared" si="23"/>
        <v>21:0261</v>
      </c>
      <c r="D165" s="1" t="str">
        <f t="shared" si="27"/>
        <v>21:0123</v>
      </c>
      <c r="E165" t="s">
        <v>672</v>
      </c>
      <c r="F165" t="s">
        <v>673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43</v>
      </c>
      <c r="N165">
        <v>164</v>
      </c>
      <c r="O165">
        <v>1</v>
      </c>
      <c r="P165">
        <v>50</v>
      </c>
      <c r="Q165">
        <v>54</v>
      </c>
      <c r="R165">
        <v>14</v>
      </c>
      <c r="S165">
        <v>20</v>
      </c>
      <c r="T165">
        <v>6</v>
      </c>
      <c r="U165">
        <v>8</v>
      </c>
      <c r="V165">
        <v>0.1</v>
      </c>
      <c r="W165">
        <v>685</v>
      </c>
      <c r="X165">
        <v>1.4</v>
      </c>
    </row>
    <row r="166" spans="1:24" hidden="1" x14ac:dyDescent="0.3">
      <c r="A166" t="s">
        <v>674</v>
      </c>
      <c r="B166" t="s">
        <v>675</v>
      </c>
      <c r="C166" s="1" t="str">
        <f t="shared" si="23"/>
        <v>21:0261</v>
      </c>
      <c r="D166" s="1" t="str">
        <f t="shared" si="27"/>
        <v>21:0123</v>
      </c>
      <c r="E166" t="s">
        <v>676</v>
      </c>
      <c r="F166" t="s">
        <v>677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57</v>
      </c>
      <c r="N166">
        <v>165</v>
      </c>
      <c r="O166">
        <v>1</v>
      </c>
      <c r="P166">
        <v>20</v>
      </c>
      <c r="Q166">
        <v>56</v>
      </c>
      <c r="R166">
        <v>26</v>
      </c>
      <c r="S166">
        <v>13</v>
      </c>
      <c r="T166">
        <v>8</v>
      </c>
      <c r="U166">
        <v>9</v>
      </c>
      <c r="V166">
        <v>0.1</v>
      </c>
      <c r="W166">
        <v>315</v>
      </c>
      <c r="X166">
        <v>1.85</v>
      </c>
    </row>
    <row r="167" spans="1:24" hidden="1" x14ac:dyDescent="0.3">
      <c r="A167" t="s">
        <v>678</v>
      </c>
      <c r="B167" t="s">
        <v>679</v>
      </c>
      <c r="C167" s="1" t="str">
        <f t="shared" si="23"/>
        <v>21:0261</v>
      </c>
      <c r="D167" s="1" t="str">
        <f t="shared" si="27"/>
        <v>21:0123</v>
      </c>
      <c r="E167" t="s">
        <v>680</v>
      </c>
      <c r="F167" t="s">
        <v>681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62</v>
      </c>
      <c r="N167">
        <v>166</v>
      </c>
      <c r="O167">
        <v>1</v>
      </c>
      <c r="P167">
        <v>20</v>
      </c>
      <c r="Q167">
        <v>54</v>
      </c>
      <c r="R167">
        <v>22</v>
      </c>
      <c r="S167">
        <v>13</v>
      </c>
      <c r="T167">
        <v>8</v>
      </c>
      <c r="U167">
        <v>7</v>
      </c>
      <c r="V167">
        <v>0.1</v>
      </c>
      <c r="W167">
        <v>255</v>
      </c>
      <c r="X167">
        <v>1.65</v>
      </c>
    </row>
    <row r="168" spans="1:24" hidden="1" x14ac:dyDescent="0.3">
      <c r="A168" t="s">
        <v>682</v>
      </c>
      <c r="B168" t="s">
        <v>683</v>
      </c>
      <c r="C168" s="1" t="str">
        <f t="shared" si="23"/>
        <v>21:0261</v>
      </c>
      <c r="D168" s="1" t="str">
        <f t="shared" si="27"/>
        <v>21:0123</v>
      </c>
      <c r="E168" t="s">
        <v>684</v>
      </c>
      <c r="F168" t="s">
        <v>685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67</v>
      </c>
      <c r="N168">
        <v>167</v>
      </c>
      <c r="O168">
        <v>1</v>
      </c>
      <c r="P168">
        <v>5</v>
      </c>
      <c r="Q168">
        <v>44</v>
      </c>
      <c r="R168">
        <v>16</v>
      </c>
      <c r="S168">
        <v>7</v>
      </c>
      <c r="T168">
        <v>6</v>
      </c>
      <c r="U168">
        <v>7</v>
      </c>
      <c r="V168">
        <v>0.1</v>
      </c>
      <c r="W168">
        <v>280</v>
      </c>
      <c r="X168">
        <v>1.55</v>
      </c>
    </row>
    <row r="169" spans="1:24" hidden="1" x14ac:dyDescent="0.3">
      <c r="A169" t="s">
        <v>686</v>
      </c>
      <c r="B169" t="s">
        <v>687</v>
      </c>
      <c r="C169" s="1" t="str">
        <f t="shared" si="23"/>
        <v>21:0261</v>
      </c>
      <c r="D169" s="1" t="str">
        <f t="shared" si="27"/>
        <v>21:0123</v>
      </c>
      <c r="E169" t="s">
        <v>660</v>
      </c>
      <c r="F169" t="s">
        <v>688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71</v>
      </c>
      <c r="N169">
        <v>168</v>
      </c>
      <c r="O169">
        <v>1</v>
      </c>
      <c r="P169">
        <v>10</v>
      </c>
      <c r="Q169">
        <v>44</v>
      </c>
      <c r="R169">
        <v>22</v>
      </c>
      <c r="S169">
        <v>9</v>
      </c>
      <c r="T169">
        <v>6</v>
      </c>
      <c r="U169">
        <v>6</v>
      </c>
      <c r="V169">
        <v>0.1</v>
      </c>
      <c r="W169">
        <v>315</v>
      </c>
      <c r="X169">
        <v>1.5</v>
      </c>
    </row>
    <row r="170" spans="1:24" hidden="1" x14ac:dyDescent="0.3">
      <c r="A170" t="s">
        <v>689</v>
      </c>
      <c r="B170" t="s">
        <v>690</v>
      </c>
      <c r="C170" s="1" t="str">
        <f t="shared" si="23"/>
        <v>21:0261</v>
      </c>
      <c r="D170" s="1" t="str">
        <f t="shared" si="27"/>
        <v>21:0123</v>
      </c>
      <c r="E170" t="s">
        <v>691</v>
      </c>
      <c r="F170" t="s">
        <v>692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76</v>
      </c>
      <c r="N170">
        <v>169</v>
      </c>
      <c r="O170">
        <v>1</v>
      </c>
      <c r="P170">
        <v>10</v>
      </c>
      <c r="Q170">
        <v>34</v>
      </c>
      <c r="R170">
        <v>18</v>
      </c>
      <c r="S170">
        <v>9</v>
      </c>
      <c r="T170">
        <v>4</v>
      </c>
      <c r="U170">
        <v>7</v>
      </c>
      <c r="V170">
        <v>0.1</v>
      </c>
      <c r="W170">
        <v>375</v>
      </c>
      <c r="X170">
        <v>1.3</v>
      </c>
    </row>
    <row r="171" spans="1:24" hidden="1" x14ac:dyDescent="0.3">
      <c r="A171" t="s">
        <v>693</v>
      </c>
      <c r="B171" t="s">
        <v>694</v>
      </c>
      <c r="C171" s="1" t="str">
        <f t="shared" si="23"/>
        <v>21:0261</v>
      </c>
      <c r="D171" s="1" t="str">
        <f t="shared" si="27"/>
        <v>21:0123</v>
      </c>
      <c r="E171" t="s">
        <v>695</v>
      </c>
      <c r="F171" t="s">
        <v>696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86</v>
      </c>
      <c r="N171">
        <v>170</v>
      </c>
      <c r="O171">
        <v>1</v>
      </c>
      <c r="P171">
        <v>5</v>
      </c>
      <c r="Q171">
        <v>32</v>
      </c>
      <c r="R171">
        <v>24</v>
      </c>
      <c r="S171">
        <v>7</v>
      </c>
      <c r="T171">
        <v>6</v>
      </c>
      <c r="U171">
        <v>7</v>
      </c>
      <c r="V171">
        <v>0.1</v>
      </c>
      <c r="W171">
        <v>285</v>
      </c>
      <c r="X171">
        <v>1.45</v>
      </c>
    </row>
    <row r="172" spans="1:24" hidden="1" x14ac:dyDescent="0.3">
      <c r="A172" t="s">
        <v>697</v>
      </c>
      <c r="B172" t="s">
        <v>698</v>
      </c>
      <c r="C172" s="1" t="str">
        <f t="shared" si="23"/>
        <v>21:0261</v>
      </c>
      <c r="D172" s="1" t="str">
        <f t="shared" si="27"/>
        <v>21:0123</v>
      </c>
      <c r="E172" t="s">
        <v>699</v>
      </c>
      <c r="F172" t="s">
        <v>700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91</v>
      </c>
      <c r="N172">
        <v>171</v>
      </c>
      <c r="O172">
        <v>1</v>
      </c>
      <c r="P172">
        <v>20</v>
      </c>
      <c r="Q172">
        <v>44</v>
      </c>
      <c r="R172">
        <v>16</v>
      </c>
      <c r="S172">
        <v>10</v>
      </c>
      <c r="T172">
        <v>8</v>
      </c>
      <c r="U172">
        <v>8</v>
      </c>
      <c r="V172">
        <v>0.1</v>
      </c>
      <c r="W172">
        <v>350</v>
      </c>
      <c r="X172">
        <v>1.6</v>
      </c>
    </row>
    <row r="173" spans="1:24" hidden="1" x14ac:dyDescent="0.3">
      <c r="A173" t="s">
        <v>701</v>
      </c>
      <c r="B173" t="s">
        <v>702</v>
      </c>
      <c r="C173" s="1" t="str">
        <f t="shared" si="23"/>
        <v>21:0261</v>
      </c>
      <c r="D173" s="1" t="str">
        <f t="shared" si="27"/>
        <v>21:0123</v>
      </c>
      <c r="E173" t="s">
        <v>703</v>
      </c>
      <c r="F173" t="s">
        <v>704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96</v>
      </c>
      <c r="N173">
        <v>172</v>
      </c>
      <c r="O173">
        <v>1</v>
      </c>
      <c r="P173">
        <v>10</v>
      </c>
      <c r="Q173">
        <v>38</v>
      </c>
      <c r="R173">
        <v>22</v>
      </c>
      <c r="S173">
        <v>11</v>
      </c>
      <c r="T173">
        <v>8</v>
      </c>
      <c r="U173">
        <v>11</v>
      </c>
      <c r="V173">
        <v>0.1</v>
      </c>
      <c r="W173">
        <v>290</v>
      </c>
      <c r="X173">
        <v>1.9</v>
      </c>
    </row>
    <row r="174" spans="1:24" hidden="1" x14ac:dyDescent="0.3">
      <c r="A174" t="s">
        <v>705</v>
      </c>
      <c r="B174" t="s">
        <v>706</v>
      </c>
      <c r="C174" s="1" t="str">
        <f t="shared" si="23"/>
        <v>21:0261</v>
      </c>
      <c r="D174" s="1" t="str">
        <f t="shared" si="27"/>
        <v>21:0123</v>
      </c>
      <c r="E174" t="s">
        <v>707</v>
      </c>
      <c r="F174" t="s">
        <v>708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101</v>
      </c>
      <c r="N174">
        <v>173</v>
      </c>
      <c r="O174">
        <v>1</v>
      </c>
      <c r="P174">
        <v>10</v>
      </c>
      <c r="Q174">
        <v>40</v>
      </c>
      <c r="R174">
        <v>32</v>
      </c>
      <c r="S174">
        <v>11</v>
      </c>
      <c r="T174">
        <v>6</v>
      </c>
      <c r="U174">
        <v>7</v>
      </c>
      <c r="V174">
        <v>0.1</v>
      </c>
      <c r="W174">
        <v>225</v>
      </c>
      <c r="X174">
        <v>1.65</v>
      </c>
    </row>
    <row r="175" spans="1:24" hidden="1" x14ac:dyDescent="0.3">
      <c r="A175" t="s">
        <v>709</v>
      </c>
      <c r="B175" t="s">
        <v>710</v>
      </c>
      <c r="C175" s="1" t="str">
        <f t="shared" si="23"/>
        <v>21:0261</v>
      </c>
      <c r="D175" s="1" t="str">
        <f t="shared" si="27"/>
        <v>21:0123</v>
      </c>
      <c r="E175" t="s">
        <v>711</v>
      </c>
      <c r="F175" t="s">
        <v>712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106</v>
      </c>
      <c r="N175">
        <v>174</v>
      </c>
      <c r="O175">
        <v>1</v>
      </c>
      <c r="P175">
        <v>40</v>
      </c>
      <c r="Q175">
        <v>52</v>
      </c>
      <c r="R175">
        <v>22</v>
      </c>
      <c r="S175">
        <v>13</v>
      </c>
      <c r="T175">
        <v>10</v>
      </c>
      <c r="U175">
        <v>8</v>
      </c>
      <c r="V175">
        <v>0.2</v>
      </c>
      <c r="W175">
        <v>405</v>
      </c>
      <c r="X175">
        <v>1.6</v>
      </c>
    </row>
    <row r="176" spans="1:24" hidden="1" x14ac:dyDescent="0.3">
      <c r="A176" t="s">
        <v>713</v>
      </c>
      <c r="B176" t="s">
        <v>714</v>
      </c>
      <c r="C176" s="1" t="str">
        <f t="shared" si="23"/>
        <v>21:0261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79</v>
      </c>
      <c r="K176" t="s">
        <v>80</v>
      </c>
      <c r="L176">
        <v>9</v>
      </c>
      <c r="M176" t="s">
        <v>81</v>
      </c>
      <c r="N176">
        <v>175</v>
      </c>
      <c r="O176">
        <v>1</v>
      </c>
      <c r="P176">
        <v>30</v>
      </c>
      <c r="Q176">
        <v>72</v>
      </c>
      <c r="R176">
        <v>28</v>
      </c>
      <c r="S176">
        <v>9</v>
      </c>
      <c r="T176">
        <v>14</v>
      </c>
      <c r="U176">
        <v>15</v>
      </c>
      <c r="V176">
        <v>0.2</v>
      </c>
      <c r="W176">
        <v>1150</v>
      </c>
      <c r="X176">
        <v>3.05</v>
      </c>
    </row>
    <row r="177" spans="1:24" hidden="1" x14ac:dyDescent="0.3">
      <c r="A177" t="s">
        <v>715</v>
      </c>
      <c r="B177" t="s">
        <v>716</v>
      </c>
      <c r="C177" s="1" t="str">
        <f t="shared" si="23"/>
        <v>21:0261</v>
      </c>
      <c r="D177" s="1" t="str">
        <f t="shared" ref="D177:D182" si="30">HYPERLINK("http://geochem.nrcan.gc.ca/cdogs/content/svy/svy210123_e.htm", "21:0123")</f>
        <v>21:0123</v>
      </c>
      <c r="E177" t="s">
        <v>717</v>
      </c>
      <c r="F177" t="s">
        <v>718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111</v>
      </c>
      <c r="N177">
        <v>176</v>
      </c>
      <c r="O177">
        <v>1</v>
      </c>
      <c r="P177">
        <v>5</v>
      </c>
      <c r="Q177">
        <v>42</v>
      </c>
      <c r="R177">
        <v>24</v>
      </c>
      <c r="S177">
        <v>17</v>
      </c>
      <c r="T177">
        <v>8</v>
      </c>
      <c r="U177">
        <v>11</v>
      </c>
      <c r="V177">
        <v>0.1</v>
      </c>
      <c r="W177">
        <v>395</v>
      </c>
      <c r="X177">
        <v>2</v>
      </c>
    </row>
    <row r="178" spans="1:24" hidden="1" x14ac:dyDescent="0.3">
      <c r="A178" t="s">
        <v>719</v>
      </c>
      <c r="B178" t="s">
        <v>720</v>
      </c>
      <c r="C178" s="1" t="str">
        <f t="shared" si="23"/>
        <v>21:0261</v>
      </c>
      <c r="D178" s="1" t="str">
        <f t="shared" si="30"/>
        <v>21:0123</v>
      </c>
      <c r="E178" t="s">
        <v>721</v>
      </c>
      <c r="F178" t="s">
        <v>722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116</v>
      </c>
      <c r="N178">
        <v>177</v>
      </c>
      <c r="O178">
        <v>1</v>
      </c>
      <c r="P178">
        <v>5</v>
      </c>
      <c r="Q178">
        <v>52</v>
      </c>
      <c r="R178">
        <v>18</v>
      </c>
      <c r="S178">
        <v>10</v>
      </c>
      <c r="T178">
        <v>6</v>
      </c>
      <c r="U178">
        <v>8</v>
      </c>
      <c r="V178">
        <v>0.1</v>
      </c>
      <c r="W178">
        <v>310</v>
      </c>
      <c r="X178">
        <v>1.6</v>
      </c>
    </row>
    <row r="179" spans="1:24" hidden="1" x14ac:dyDescent="0.3">
      <c r="A179" t="s">
        <v>723</v>
      </c>
      <c r="B179" t="s">
        <v>724</v>
      </c>
      <c r="C179" s="1" t="str">
        <f t="shared" si="23"/>
        <v>21:0261</v>
      </c>
      <c r="D179" s="1" t="str">
        <f t="shared" si="30"/>
        <v>21:0123</v>
      </c>
      <c r="E179" t="s">
        <v>725</v>
      </c>
      <c r="F179" t="s">
        <v>726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121</v>
      </c>
      <c r="N179">
        <v>178</v>
      </c>
      <c r="O179">
        <v>1</v>
      </c>
      <c r="P179">
        <v>5</v>
      </c>
      <c r="Q179">
        <v>26</v>
      </c>
      <c r="R179">
        <v>6</v>
      </c>
      <c r="S179">
        <v>6</v>
      </c>
      <c r="T179">
        <v>2</v>
      </c>
      <c r="U179">
        <v>4</v>
      </c>
      <c r="V179">
        <v>0.1</v>
      </c>
      <c r="W179">
        <v>210</v>
      </c>
      <c r="X179">
        <v>0.85</v>
      </c>
    </row>
    <row r="180" spans="1:24" hidden="1" x14ac:dyDescent="0.3">
      <c r="A180" t="s">
        <v>727</v>
      </c>
      <c r="B180" t="s">
        <v>728</v>
      </c>
      <c r="C180" s="1" t="str">
        <f t="shared" si="23"/>
        <v>21:0261</v>
      </c>
      <c r="D180" s="1" t="str">
        <f t="shared" si="30"/>
        <v>21:0123</v>
      </c>
      <c r="E180" t="s">
        <v>729</v>
      </c>
      <c r="F180" t="s">
        <v>730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48</v>
      </c>
      <c r="N180">
        <v>179</v>
      </c>
      <c r="O180">
        <v>7</v>
      </c>
      <c r="P180">
        <v>30</v>
      </c>
      <c r="Q180">
        <v>34</v>
      </c>
      <c r="R180">
        <v>6</v>
      </c>
      <c r="S180">
        <v>12</v>
      </c>
      <c r="T180">
        <v>2</v>
      </c>
      <c r="U180">
        <v>3</v>
      </c>
      <c r="V180">
        <v>0.1</v>
      </c>
      <c r="W180">
        <v>385</v>
      </c>
      <c r="X180">
        <v>1.55</v>
      </c>
    </row>
    <row r="181" spans="1:24" hidden="1" x14ac:dyDescent="0.3">
      <c r="A181" t="s">
        <v>731</v>
      </c>
      <c r="B181" t="s">
        <v>732</v>
      </c>
      <c r="C181" s="1" t="str">
        <f t="shared" si="23"/>
        <v>21:0261</v>
      </c>
      <c r="D181" s="1" t="str">
        <f t="shared" si="30"/>
        <v>21:0123</v>
      </c>
      <c r="E181" t="s">
        <v>729</v>
      </c>
      <c r="F181" t="s">
        <v>733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52</v>
      </c>
      <c r="N181">
        <v>180</v>
      </c>
      <c r="O181">
        <v>5</v>
      </c>
      <c r="P181">
        <v>40</v>
      </c>
      <c r="Q181">
        <v>34</v>
      </c>
      <c r="R181">
        <v>6</v>
      </c>
      <c r="S181">
        <v>15</v>
      </c>
      <c r="T181">
        <v>2</v>
      </c>
      <c r="U181">
        <v>4</v>
      </c>
      <c r="V181">
        <v>0.1</v>
      </c>
      <c r="W181">
        <v>445</v>
      </c>
      <c r="X181">
        <v>1.45</v>
      </c>
    </row>
    <row r="182" spans="1:24" hidden="1" x14ac:dyDescent="0.3">
      <c r="A182" t="s">
        <v>734</v>
      </c>
      <c r="B182" t="s">
        <v>735</v>
      </c>
      <c r="C182" s="1" t="str">
        <f t="shared" si="23"/>
        <v>21:0261</v>
      </c>
      <c r="D182" s="1" t="str">
        <f t="shared" si="30"/>
        <v>21:0123</v>
      </c>
      <c r="E182" t="s">
        <v>736</v>
      </c>
      <c r="F182" t="s">
        <v>737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28</v>
      </c>
      <c r="N182">
        <v>181</v>
      </c>
      <c r="O182">
        <v>2</v>
      </c>
      <c r="P182">
        <v>10</v>
      </c>
      <c r="Q182">
        <v>108</v>
      </c>
      <c r="R182">
        <v>16</v>
      </c>
      <c r="S182">
        <v>11</v>
      </c>
      <c r="T182">
        <v>8</v>
      </c>
      <c r="U182">
        <v>5</v>
      </c>
      <c r="V182">
        <v>0.1</v>
      </c>
      <c r="W182">
        <v>405</v>
      </c>
      <c r="X182">
        <v>1.95</v>
      </c>
    </row>
    <row r="183" spans="1:24" hidden="1" x14ac:dyDescent="0.3">
      <c r="A183" t="s">
        <v>738</v>
      </c>
      <c r="B183" t="s">
        <v>739</v>
      </c>
      <c r="C183" s="1" t="str">
        <f t="shared" si="23"/>
        <v>21:0261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79</v>
      </c>
      <c r="K183" t="s">
        <v>80</v>
      </c>
      <c r="L183">
        <v>10</v>
      </c>
      <c r="M183" t="s">
        <v>81</v>
      </c>
      <c r="N183">
        <v>182</v>
      </c>
      <c r="O183">
        <v>1</v>
      </c>
      <c r="P183">
        <v>30</v>
      </c>
      <c r="Q183">
        <v>70</v>
      </c>
      <c r="R183">
        <v>28</v>
      </c>
      <c r="S183">
        <v>9</v>
      </c>
      <c r="T183">
        <v>14</v>
      </c>
      <c r="U183">
        <v>14</v>
      </c>
      <c r="V183">
        <v>0.1</v>
      </c>
      <c r="W183">
        <v>1150</v>
      </c>
      <c r="X183">
        <v>2.95</v>
      </c>
    </row>
    <row r="184" spans="1:24" hidden="1" x14ac:dyDescent="0.3">
      <c r="A184" t="s">
        <v>740</v>
      </c>
      <c r="B184" t="s">
        <v>741</v>
      </c>
      <c r="C184" s="1" t="str">
        <f t="shared" si="23"/>
        <v>21:0261</v>
      </c>
      <c r="D184" s="1" t="str">
        <f t="shared" ref="D184:D211" si="33">HYPERLINK("http://geochem.nrcan.gc.ca/cdogs/content/svy/svy210123_e.htm", "21:0123")</f>
        <v>21:0123</v>
      </c>
      <c r="E184" t="s">
        <v>742</v>
      </c>
      <c r="F184" t="s">
        <v>743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33</v>
      </c>
      <c r="N184">
        <v>183</v>
      </c>
      <c r="O184">
        <v>1</v>
      </c>
      <c r="P184">
        <v>5</v>
      </c>
      <c r="Q184">
        <v>34</v>
      </c>
      <c r="R184">
        <v>8</v>
      </c>
      <c r="S184">
        <v>25</v>
      </c>
      <c r="T184">
        <v>1</v>
      </c>
      <c r="U184">
        <v>2</v>
      </c>
      <c r="V184">
        <v>0.1</v>
      </c>
      <c r="W184">
        <v>325</v>
      </c>
      <c r="X184">
        <v>1</v>
      </c>
    </row>
    <row r="185" spans="1:24" hidden="1" x14ac:dyDescent="0.3">
      <c r="A185" t="s">
        <v>744</v>
      </c>
      <c r="B185" t="s">
        <v>745</v>
      </c>
      <c r="C185" s="1" t="str">
        <f t="shared" si="23"/>
        <v>21:0261</v>
      </c>
      <c r="D185" s="1" t="str">
        <f t="shared" si="33"/>
        <v>21:0123</v>
      </c>
      <c r="E185" t="s">
        <v>746</v>
      </c>
      <c r="F185" t="s">
        <v>747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48</v>
      </c>
      <c r="N185">
        <v>184</v>
      </c>
      <c r="O185">
        <v>1</v>
      </c>
      <c r="P185">
        <v>10</v>
      </c>
      <c r="Q185">
        <v>114</v>
      </c>
      <c r="R185">
        <v>8</v>
      </c>
      <c r="S185">
        <v>29</v>
      </c>
      <c r="T185">
        <v>1</v>
      </c>
      <c r="U185">
        <v>2</v>
      </c>
      <c r="V185">
        <v>0.1</v>
      </c>
      <c r="W185">
        <v>320</v>
      </c>
      <c r="X185">
        <v>0.85</v>
      </c>
    </row>
    <row r="186" spans="1:24" hidden="1" x14ac:dyDescent="0.3">
      <c r="A186" t="s">
        <v>748</v>
      </c>
      <c r="B186" t="s">
        <v>749</v>
      </c>
      <c r="C186" s="1" t="str">
        <f t="shared" si="23"/>
        <v>21:0261</v>
      </c>
      <c r="D186" s="1" t="str">
        <f t="shared" si="33"/>
        <v>21:0123</v>
      </c>
      <c r="E186" t="s">
        <v>746</v>
      </c>
      <c r="F186" t="s">
        <v>750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52</v>
      </c>
      <c r="N186">
        <v>185</v>
      </c>
      <c r="O186">
        <v>1</v>
      </c>
      <c r="P186">
        <v>10</v>
      </c>
      <c r="Q186">
        <v>126</v>
      </c>
      <c r="R186">
        <v>6</v>
      </c>
      <c r="S186">
        <v>31</v>
      </c>
      <c r="T186">
        <v>1</v>
      </c>
      <c r="U186">
        <v>1</v>
      </c>
      <c r="V186">
        <v>0.1</v>
      </c>
      <c r="W186">
        <v>330</v>
      </c>
      <c r="X186">
        <v>0.8</v>
      </c>
    </row>
    <row r="187" spans="1:24" hidden="1" x14ac:dyDescent="0.3">
      <c r="A187" t="s">
        <v>751</v>
      </c>
      <c r="B187" t="s">
        <v>752</v>
      </c>
      <c r="C187" s="1" t="str">
        <f t="shared" si="23"/>
        <v>21:0261</v>
      </c>
      <c r="D187" s="1" t="str">
        <f t="shared" si="33"/>
        <v>21:0123</v>
      </c>
      <c r="E187" t="s">
        <v>753</v>
      </c>
      <c r="F187" t="s">
        <v>754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38</v>
      </c>
      <c r="N187">
        <v>186</v>
      </c>
      <c r="O187">
        <v>1</v>
      </c>
      <c r="P187">
        <v>5</v>
      </c>
      <c r="Q187">
        <v>58</v>
      </c>
      <c r="R187">
        <v>4</v>
      </c>
      <c r="S187">
        <v>11</v>
      </c>
      <c r="T187">
        <v>1</v>
      </c>
      <c r="U187">
        <v>2</v>
      </c>
      <c r="V187">
        <v>0.1</v>
      </c>
      <c r="W187">
        <v>380</v>
      </c>
      <c r="X187">
        <v>0.9</v>
      </c>
    </row>
    <row r="188" spans="1:24" hidden="1" x14ac:dyDescent="0.3">
      <c r="A188" t="s">
        <v>755</v>
      </c>
      <c r="B188" t="s">
        <v>756</v>
      </c>
      <c r="C188" s="1" t="str">
        <f t="shared" si="23"/>
        <v>21:0261</v>
      </c>
      <c r="D188" s="1" t="str">
        <f t="shared" si="33"/>
        <v>21:0123</v>
      </c>
      <c r="E188" t="s">
        <v>757</v>
      </c>
      <c r="F188" t="s">
        <v>758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43</v>
      </c>
      <c r="N188">
        <v>187</v>
      </c>
      <c r="O188">
        <v>3</v>
      </c>
      <c r="P188">
        <v>5</v>
      </c>
      <c r="Q188">
        <v>34</v>
      </c>
      <c r="R188">
        <v>10</v>
      </c>
      <c r="S188">
        <v>8</v>
      </c>
      <c r="T188">
        <v>2</v>
      </c>
      <c r="U188">
        <v>3</v>
      </c>
      <c r="V188">
        <v>0.1</v>
      </c>
      <c r="W188">
        <v>295</v>
      </c>
      <c r="X188">
        <v>1.05</v>
      </c>
    </row>
    <row r="189" spans="1:24" hidden="1" x14ac:dyDescent="0.3">
      <c r="A189" t="s">
        <v>759</v>
      </c>
      <c r="B189" t="s">
        <v>760</v>
      </c>
      <c r="C189" s="1" t="str">
        <f t="shared" si="23"/>
        <v>21:0261</v>
      </c>
      <c r="D189" s="1" t="str">
        <f t="shared" si="33"/>
        <v>21:0123</v>
      </c>
      <c r="E189" t="s">
        <v>761</v>
      </c>
      <c r="F189" t="s">
        <v>762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57</v>
      </c>
      <c r="N189">
        <v>188</v>
      </c>
      <c r="O189">
        <v>1</v>
      </c>
      <c r="P189">
        <v>10</v>
      </c>
      <c r="Q189">
        <v>48</v>
      </c>
      <c r="R189">
        <v>6</v>
      </c>
      <c r="S189">
        <v>9</v>
      </c>
      <c r="T189">
        <v>3</v>
      </c>
      <c r="U189">
        <v>6</v>
      </c>
      <c r="V189">
        <v>0.1</v>
      </c>
      <c r="W189">
        <v>285</v>
      </c>
      <c r="X189">
        <v>2.2000000000000002</v>
      </c>
    </row>
    <row r="190" spans="1:24" hidden="1" x14ac:dyDescent="0.3">
      <c r="A190" t="s">
        <v>763</v>
      </c>
      <c r="B190" t="s">
        <v>764</v>
      </c>
      <c r="C190" s="1" t="str">
        <f t="shared" si="23"/>
        <v>21:0261</v>
      </c>
      <c r="D190" s="1" t="str">
        <f t="shared" si="33"/>
        <v>21:0123</v>
      </c>
      <c r="E190" t="s">
        <v>765</v>
      </c>
      <c r="F190" t="s">
        <v>766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62</v>
      </c>
      <c r="N190">
        <v>189</v>
      </c>
      <c r="O190">
        <v>1</v>
      </c>
      <c r="P190">
        <v>10</v>
      </c>
      <c r="Q190">
        <v>66</v>
      </c>
      <c r="R190">
        <v>18</v>
      </c>
      <c r="S190">
        <v>15</v>
      </c>
      <c r="T190">
        <v>12</v>
      </c>
      <c r="U190">
        <v>9</v>
      </c>
      <c r="V190">
        <v>0.1</v>
      </c>
      <c r="W190">
        <v>415</v>
      </c>
      <c r="X190">
        <v>2.2000000000000002</v>
      </c>
    </row>
    <row r="191" spans="1:24" hidden="1" x14ac:dyDescent="0.3">
      <c r="A191" t="s">
        <v>767</v>
      </c>
      <c r="B191" t="s">
        <v>768</v>
      </c>
      <c r="C191" s="1" t="str">
        <f t="shared" si="23"/>
        <v>21:0261</v>
      </c>
      <c r="D191" s="1" t="str">
        <f t="shared" si="33"/>
        <v>21:0123</v>
      </c>
      <c r="E191" t="s">
        <v>769</v>
      </c>
      <c r="F191" t="s">
        <v>770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67</v>
      </c>
      <c r="N191">
        <v>190</v>
      </c>
      <c r="O191">
        <v>1</v>
      </c>
      <c r="P191">
        <v>10</v>
      </c>
      <c r="Q191">
        <v>104</v>
      </c>
      <c r="R191">
        <v>24</v>
      </c>
      <c r="S191">
        <v>14</v>
      </c>
      <c r="T191">
        <v>24</v>
      </c>
      <c r="U191">
        <v>7</v>
      </c>
      <c r="V191">
        <v>0.6</v>
      </c>
      <c r="W191">
        <v>615</v>
      </c>
      <c r="X191">
        <v>1.45</v>
      </c>
    </row>
    <row r="192" spans="1:24" hidden="1" x14ac:dyDescent="0.3">
      <c r="A192" t="s">
        <v>771</v>
      </c>
      <c r="B192" t="s">
        <v>772</v>
      </c>
      <c r="C192" s="1" t="str">
        <f t="shared" si="23"/>
        <v>21:0261</v>
      </c>
      <c r="D192" s="1" t="str">
        <f t="shared" si="33"/>
        <v>21:0123</v>
      </c>
      <c r="E192" t="s">
        <v>773</v>
      </c>
      <c r="F192" t="s">
        <v>774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76</v>
      </c>
      <c r="N192">
        <v>191</v>
      </c>
      <c r="O192">
        <v>6</v>
      </c>
      <c r="P192">
        <v>5</v>
      </c>
      <c r="Q192">
        <v>96</v>
      </c>
      <c r="R192">
        <v>245</v>
      </c>
      <c r="S192">
        <v>8</v>
      </c>
      <c r="T192">
        <v>30</v>
      </c>
      <c r="U192">
        <v>20</v>
      </c>
      <c r="V192">
        <v>0.2</v>
      </c>
      <c r="W192">
        <v>425</v>
      </c>
      <c r="X192">
        <v>3.75</v>
      </c>
    </row>
    <row r="193" spans="1:24" hidden="1" x14ac:dyDescent="0.3">
      <c r="A193" t="s">
        <v>775</v>
      </c>
      <c r="B193" t="s">
        <v>776</v>
      </c>
      <c r="C193" s="1" t="str">
        <f t="shared" si="23"/>
        <v>21:0261</v>
      </c>
      <c r="D193" s="1" t="str">
        <f t="shared" si="33"/>
        <v>21:0123</v>
      </c>
      <c r="E193" t="s">
        <v>777</v>
      </c>
      <c r="F193" t="s">
        <v>778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86</v>
      </c>
      <c r="N193">
        <v>192</v>
      </c>
      <c r="O193">
        <v>1</v>
      </c>
      <c r="P193">
        <v>20</v>
      </c>
      <c r="Q193">
        <v>80</v>
      </c>
      <c r="R193">
        <v>12</v>
      </c>
      <c r="S193">
        <v>11</v>
      </c>
      <c r="T193">
        <v>6</v>
      </c>
      <c r="U193">
        <v>5</v>
      </c>
      <c r="V193">
        <v>0.1</v>
      </c>
      <c r="W193">
        <v>495</v>
      </c>
      <c r="X193">
        <v>1.9</v>
      </c>
    </row>
    <row r="194" spans="1:24" hidden="1" x14ac:dyDescent="0.3">
      <c r="A194" t="s">
        <v>779</v>
      </c>
      <c r="B194" t="s">
        <v>780</v>
      </c>
      <c r="C194" s="1" t="str">
        <f t="shared" ref="C194:C257" si="36">HYPERLINK("http://geochem.nrcan.gc.ca/cdogs/content/bdl/bdl210261_e.htm", "21:0261")</f>
        <v>21:0261</v>
      </c>
      <c r="D194" s="1" t="str">
        <f t="shared" si="33"/>
        <v>21:0123</v>
      </c>
      <c r="E194" t="s">
        <v>781</v>
      </c>
      <c r="F194" t="s">
        <v>782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91</v>
      </c>
      <c r="N194">
        <v>193</v>
      </c>
      <c r="O194">
        <v>1</v>
      </c>
      <c r="P194">
        <v>5</v>
      </c>
      <c r="Q194">
        <v>230</v>
      </c>
      <c r="R194">
        <v>12</v>
      </c>
      <c r="S194">
        <v>62</v>
      </c>
      <c r="T194">
        <v>16</v>
      </c>
      <c r="U194">
        <v>6</v>
      </c>
      <c r="V194">
        <v>0.8</v>
      </c>
      <c r="W194">
        <v>405</v>
      </c>
      <c r="X194">
        <v>1.75</v>
      </c>
    </row>
    <row r="195" spans="1:24" hidden="1" x14ac:dyDescent="0.3">
      <c r="A195" t="s">
        <v>783</v>
      </c>
      <c r="B195" t="s">
        <v>784</v>
      </c>
      <c r="C195" s="1" t="str">
        <f t="shared" si="36"/>
        <v>21:0261</v>
      </c>
      <c r="D195" s="1" t="str">
        <f t="shared" si="33"/>
        <v>21:0123</v>
      </c>
      <c r="E195" t="s">
        <v>736</v>
      </c>
      <c r="F195" t="s">
        <v>785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71</v>
      </c>
      <c r="N195">
        <v>194</v>
      </c>
      <c r="O195">
        <v>2</v>
      </c>
      <c r="P195">
        <v>10</v>
      </c>
      <c r="Q195">
        <v>114</v>
      </c>
      <c r="R195">
        <v>16</v>
      </c>
      <c r="S195">
        <v>10</v>
      </c>
      <c r="T195">
        <v>10</v>
      </c>
      <c r="U195">
        <v>6</v>
      </c>
      <c r="V195">
        <v>0.2</v>
      </c>
      <c r="W195">
        <v>410</v>
      </c>
      <c r="X195">
        <v>2</v>
      </c>
    </row>
    <row r="196" spans="1:24" hidden="1" x14ac:dyDescent="0.3">
      <c r="A196" t="s">
        <v>786</v>
      </c>
      <c r="B196" t="s">
        <v>787</v>
      </c>
      <c r="C196" s="1" t="str">
        <f t="shared" si="36"/>
        <v>21:0261</v>
      </c>
      <c r="D196" s="1" t="str">
        <f t="shared" si="33"/>
        <v>21:0123</v>
      </c>
      <c r="E196" t="s">
        <v>788</v>
      </c>
      <c r="F196" t="s">
        <v>789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96</v>
      </c>
      <c r="N196">
        <v>195</v>
      </c>
      <c r="O196">
        <v>1</v>
      </c>
      <c r="P196">
        <v>50</v>
      </c>
      <c r="Q196">
        <v>470</v>
      </c>
      <c r="R196">
        <v>6</v>
      </c>
      <c r="S196">
        <v>85</v>
      </c>
      <c r="T196">
        <v>6</v>
      </c>
      <c r="U196">
        <v>5</v>
      </c>
      <c r="V196">
        <v>1</v>
      </c>
      <c r="W196">
        <v>415</v>
      </c>
      <c r="X196">
        <v>1.9</v>
      </c>
    </row>
    <row r="197" spans="1:24" hidden="1" x14ac:dyDescent="0.3">
      <c r="A197" t="s">
        <v>790</v>
      </c>
      <c r="B197" t="s">
        <v>791</v>
      </c>
      <c r="C197" s="1" t="str">
        <f t="shared" si="36"/>
        <v>21:0261</v>
      </c>
      <c r="D197" s="1" t="str">
        <f t="shared" si="33"/>
        <v>21:0123</v>
      </c>
      <c r="E197" t="s">
        <v>792</v>
      </c>
      <c r="F197" t="s">
        <v>793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101</v>
      </c>
      <c r="N197">
        <v>196</v>
      </c>
      <c r="O197">
        <v>1</v>
      </c>
      <c r="P197">
        <v>10</v>
      </c>
      <c r="Q197">
        <v>114</v>
      </c>
      <c r="R197">
        <v>18</v>
      </c>
      <c r="S197">
        <v>18</v>
      </c>
      <c r="T197">
        <v>126</v>
      </c>
      <c r="U197">
        <v>17</v>
      </c>
      <c r="V197">
        <v>0.1</v>
      </c>
      <c r="W197">
        <v>385</v>
      </c>
      <c r="X197">
        <v>2.2999999999999998</v>
      </c>
    </row>
    <row r="198" spans="1:24" hidden="1" x14ac:dyDescent="0.3">
      <c r="A198" t="s">
        <v>794</v>
      </c>
      <c r="B198" t="s">
        <v>795</v>
      </c>
      <c r="C198" s="1" t="str">
        <f t="shared" si="36"/>
        <v>21:0261</v>
      </c>
      <c r="D198" s="1" t="str">
        <f t="shared" si="33"/>
        <v>21:0123</v>
      </c>
      <c r="E198" t="s">
        <v>796</v>
      </c>
      <c r="F198" t="s">
        <v>797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106</v>
      </c>
      <c r="N198">
        <v>197</v>
      </c>
      <c r="O198">
        <v>1</v>
      </c>
      <c r="P198">
        <v>30</v>
      </c>
      <c r="Q198">
        <v>280</v>
      </c>
      <c r="R198">
        <v>18</v>
      </c>
      <c r="S198">
        <v>180</v>
      </c>
      <c r="T198">
        <v>90</v>
      </c>
      <c r="U198">
        <v>15</v>
      </c>
      <c r="V198">
        <v>1.2</v>
      </c>
      <c r="W198">
        <v>815</v>
      </c>
      <c r="X198">
        <v>2.4</v>
      </c>
    </row>
    <row r="199" spans="1:24" hidden="1" x14ac:dyDescent="0.3">
      <c r="A199" t="s">
        <v>798</v>
      </c>
      <c r="B199" t="s">
        <v>799</v>
      </c>
      <c r="C199" s="1" t="str">
        <f t="shared" si="36"/>
        <v>21:0261</v>
      </c>
      <c r="D199" s="1" t="str">
        <f t="shared" si="33"/>
        <v>21:0123</v>
      </c>
      <c r="E199" t="s">
        <v>800</v>
      </c>
      <c r="F199" t="s">
        <v>801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111</v>
      </c>
      <c r="N199">
        <v>198</v>
      </c>
      <c r="O199">
        <v>1</v>
      </c>
      <c r="P199">
        <v>10</v>
      </c>
      <c r="Q199">
        <v>295</v>
      </c>
      <c r="R199">
        <v>16</v>
      </c>
      <c r="S199">
        <v>82</v>
      </c>
      <c r="T199">
        <v>20</v>
      </c>
      <c r="U199">
        <v>7</v>
      </c>
      <c r="V199">
        <v>2.4</v>
      </c>
      <c r="W199">
        <v>675</v>
      </c>
      <c r="X199">
        <v>2.1</v>
      </c>
    </row>
    <row r="200" spans="1:24" hidden="1" x14ac:dyDescent="0.3">
      <c r="A200" t="s">
        <v>802</v>
      </c>
      <c r="B200" t="s">
        <v>803</v>
      </c>
      <c r="C200" s="1" t="str">
        <f t="shared" si="36"/>
        <v>21:0261</v>
      </c>
      <c r="D200" s="1" t="str">
        <f t="shared" si="33"/>
        <v>21:0123</v>
      </c>
      <c r="E200" t="s">
        <v>804</v>
      </c>
      <c r="F200" t="s">
        <v>805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116</v>
      </c>
      <c r="N200">
        <v>199</v>
      </c>
      <c r="O200">
        <v>1</v>
      </c>
      <c r="P200">
        <v>10</v>
      </c>
      <c r="Q200">
        <v>66</v>
      </c>
      <c r="R200">
        <v>20</v>
      </c>
      <c r="S200">
        <v>7</v>
      </c>
      <c r="T200">
        <v>130</v>
      </c>
      <c r="U200">
        <v>16</v>
      </c>
      <c r="V200">
        <v>0.2</v>
      </c>
      <c r="W200">
        <v>320</v>
      </c>
      <c r="X200">
        <v>2.1</v>
      </c>
    </row>
    <row r="201" spans="1:24" hidden="1" x14ac:dyDescent="0.3">
      <c r="A201" t="s">
        <v>806</v>
      </c>
      <c r="B201" t="s">
        <v>807</v>
      </c>
      <c r="C201" s="1" t="str">
        <f t="shared" si="36"/>
        <v>21:0261</v>
      </c>
      <c r="D201" s="1" t="str">
        <f t="shared" si="33"/>
        <v>21:0123</v>
      </c>
      <c r="E201" t="s">
        <v>808</v>
      </c>
      <c r="F201" t="s">
        <v>809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121</v>
      </c>
      <c r="N201">
        <v>200</v>
      </c>
      <c r="O201">
        <v>2</v>
      </c>
      <c r="P201">
        <v>10</v>
      </c>
      <c r="Q201">
        <v>154</v>
      </c>
      <c r="R201">
        <v>30</v>
      </c>
      <c r="S201">
        <v>39</v>
      </c>
      <c r="T201">
        <v>60</v>
      </c>
      <c r="U201">
        <v>12</v>
      </c>
      <c r="V201">
        <v>0.6</v>
      </c>
      <c r="W201">
        <v>640</v>
      </c>
      <c r="X201">
        <v>2.1</v>
      </c>
    </row>
    <row r="202" spans="1:24" hidden="1" x14ac:dyDescent="0.3">
      <c r="A202" t="s">
        <v>810</v>
      </c>
      <c r="B202" t="s">
        <v>811</v>
      </c>
      <c r="C202" s="1" t="str">
        <f t="shared" si="36"/>
        <v>21:0261</v>
      </c>
      <c r="D202" s="1" t="str">
        <f t="shared" si="33"/>
        <v>21:0123</v>
      </c>
      <c r="E202" t="s">
        <v>812</v>
      </c>
      <c r="F202" t="s">
        <v>813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28</v>
      </c>
      <c r="N202">
        <v>201</v>
      </c>
      <c r="O202">
        <v>1</v>
      </c>
      <c r="P202">
        <v>10</v>
      </c>
      <c r="Q202">
        <v>58</v>
      </c>
      <c r="R202">
        <v>8</v>
      </c>
      <c r="S202">
        <v>14</v>
      </c>
      <c r="T202">
        <v>16</v>
      </c>
      <c r="U202">
        <v>6</v>
      </c>
      <c r="V202">
        <v>0.1</v>
      </c>
      <c r="W202">
        <v>350</v>
      </c>
      <c r="X202">
        <v>1.35</v>
      </c>
    </row>
    <row r="203" spans="1:24" hidden="1" x14ac:dyDescent="0.3">
      <c r="A203" t="s">
        <v>814</v>
      </c>
      <c r="B203" t="s">
        <v>815</v>
      </c>
      <c r="C203" s="1" t="str">
        <f t="shared" si="36"/>
        <v>21:0261</v>
      </c>
      <c r="D203" s="1" t="str">
        <f t="shared" si="33"/>
        <v>21:0123</v>
      </c>
      <c r="E203" t="s">
        <v>816</v>
      </c>
      <c r="F203" t="s">
        <v>817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33</v>
      </c>
      <c r="N203">
        <v>202</v>
      </c>
      <c r="O203">
        <v>1</v>
      </c>
      <c r="P203">
        <v>5</v>
      </c>
      <c r="Q203">
        <v>178</v>
      </c>
      <c r="R203">
        <v>18</v>
      </c>
      <c r="S203">
        <v>41</v>
      </c>
      <c r="T203">
        <v>88</v>
      </c>
      <c r="U203">
        <v>13</v>
      </c>
      <c r="V203">
        <v>1.4</v>
      </c>
      <c r="W203">
        <v>450</v>
      </c>
      <c r="X203">
        <v>2.0499999999999998</v>
      </c>
    </row>
    <row r="204" spans="1:24" hidden="1" x14ac:dyDescent="0.3">
      <c r="A204" t="s">
        <v>818</v>
      </c>
      <c r="B204" t="s">
        <v>819</v>
      </c>
      <c r="C204" s="1" t="str">
        <f t="shared" si="36"/>
        <v>21:0261</v>
      </c>
      <c r="D204" s="1" t="str">
        <f t="shared" si="33"/>
        <v>21:0123</v>
      </c>
      <c r="E204" t="s">
        <v>820</v>
      </c>
      <c r="F204" t="s">
        <v>821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38</v>
      </c>
      <c r="N204">
        <v>203</v>
      </c>
      <c r="O204">
        <v>1</v>
      </c>
      <c r="P204">
        <v>20</v>
      </c>
      <c r="Q204">
        <v>92</v>
      </c>
      <c r="R204">
        <v>12</v>
      </c>
      <c r="S204">
        <v>15</v>
      </c>
      <c r="T204">
        <v>26</v>
      </c>
      <c r="U204">
        <v>7</v>
      </c>
      <c r="V204">
        <v>0.4</v>
      </c>
      <c r="W204">
        <v>665</v>
      </c>
      <c r="X204">
        <v>1.95</v>
      </c>
    </row>
    <row r="205" spans="1:24" hidden="1" x14ac:dyDescent="0.3">
      <c r="A205" t="s">
        <v>822</v>
      </c>
      <c r="B205" t="s">
        <v>823</v>
      </c>
      <c r="C205" s="1" t="str">
        <f t="shared" si="36"/>
        <v>21:0261</v>
      </c>
      <c r="D205" s="1" t="str">
        <f t="shared" si="33"/>
        <v>21:0123</v>
      </c>
      <c r="E205" t="s">
        <v>824</v>
      </c>
      <c r="F205" t="s">
        <v>825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43</v>
      </c>
      <c r="N205">
        <v>204</v>
      </c>
      <c r="O205">
        <v>1</v>
      </c>
      <c r="P205">
        <v>10</v>
      </c>
      <c r="Q205">
        <v>108</v>
      </c>
      <c r="R205">
        <v>28</v>
      </c>
      <c r="S205">
        <v>19</v>
      </c>
      <c r="T205">
        <v>26</v>
      </c>
      <c r="U205">
        <v>9</v>
      </c>
      <c r="V205">
        <v>0.1</v>
      </c>
      <c r="W205">
        <v>800</v>
      </c>
      <c r="X205">
        <v>2.15</v>
      </c>
    </row>
    <row r="206" spans="1:24" hidden="1" x14ac:dyDescent="0.3">
      <c r="A206" t="s">
        <v>826</v>
      </c>
      <c r="B206" t="s">
        <v>827</v>
      </c>
      <c r="C206" s="1" t="str">
        <f t="shared" si="36"/>
        <v>21:0261</v>
      </c>
      <c r="D206" s="1" t="str">
        <f t="shared" si="33"/>
        <v>21:0123</v>
      </c>
      <c r="E206" t="s">
        <v>828</v>
      </c>
      <c r="F206" t="s">
        <v>829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57</v>
      </c>
      <c r="N206">
        <v>205</v>
      </c>
      <c r="O206">
        <v>3</v>
      </c>
      <c r="P206">
        <v>20</v>
      </c>
      <c r="Q206">
        <v>1640</v>
      </c>
      <c r="R206">
        <v>46</v>
      </c>
      <c r="S206">
        <v>390</v>
      </c>
      <c r="T206">
        <v>26</v>
      </c>
      <c r="U206">
        <v>11</v>
      </c>
      <c r="V206">
        <v>2.6</v>
      </c>
      <c r="W206">
        <v>1100</v>
      </c>
      <c r="X206">
        <v>2.75</v>
      </c>
    </row>
    <row r="207" spans="1:24" hidden="1" x14ac:dyDescent="0.3">
      <c r="A207" t="s">
        <v>830</v>
      </c>
      <c r="B207" t="s">
        <v>831</v>
      </c>
      <c r="C207" s="1" t="str">
        <f t="shared" si="36"/>
        <v>21:0261</v>
      </c>
      <c r="D207" s="1" t="str">
        <f t="shared" si="33"/>
        <v>21:0123</v>
      </c>
      <c r="E207" t="s">
        <v>832</v>
      </c>
      <c r="F207" t="s">
        <v>833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62</v>
      </c>
      <c r="N207">
        <v>206</v>
      </c>
      <c r="O207">
        <v>3</v>
      </c>
      <c r="P207">
        <v>10</v>
      </c>
      <c r="Q207">
        <v>295</v>
      </c>
      <c r="R207">
        <v>44</v>
      </c>
      <c r="S207">
        <v>45</v>
      </c>
      <c r="T207">
        <v>22</v>
      </c>
      <c r="U207">
        <v>10</v>
      </c>
      <c r="V207">
        <v>1.8</v>
      </c>
      <c r="W207">
        <v>550</v>
      </c>
      <c r="X207">
        <v>2.8</v>
      </c>
    </row>
    <row r="208" spans="1:24" hidden="1" x14ac:dyDescent="0.3">
      <c r="A208" t="s">
        <v>834</v>
      </c>
      <c r="B208" t="s">
        <v>835</v>
      </c>
      <c r="C208" s="1" t="str">
        <f t="shared" si="36"/>
        <v>21:0261</v>
      </c>
      <c r="D208" s="1" t="str">
        <f t="shared" si="33"/>
        <v>21:0123</v>
      </c>
      <c r="E208" t="s">
        <v>836</v>
      </c>
      <c r="F208" t="s">
        <v>837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67</v>
      </c>
      <c r="N208">
        <v>207</v>
      </c>
      <c r="O208">
        <v>3</v>
      </c>
      <c r="P208">
        <v>20</v>
      </c>
      <c r="Q208">
        <v>355</v>
      </c>
      <c r="R208">
        <v>42</v>
      </c>
      <c r="S208">
        <v>46</v>
      </c>
      <c r="T208">
        <v>26</v>
      </c>
      <c r="U208">
        <v>11</v>
      </c>
      <c r="V208">
        <v>0.9</v>
      </c>
      <c r="W208">
        <v>865</v>
      </c>
      <c r="X208">
        <v>3.1</v>
      </c>
    </row>
    <row r="209" spans="1:24" hidden="1" x14ac:dyDescent="0.3">
      <c r="A209" t="s">
        <v>838</v>
      </c>
      <c r="B209" t="s">
        <v>839</v>
      </c>
      <c r="C209" s="1" t="str">
        <f t="shared" si="36"/>
        <v>21:0261</v>
      </c>
      <c r="D209" s="1" t="str">
        <f t="shared" si="33"/>
        <v>21:0123</v>
      </c>
      <c r="E209" t="s">
        <v>840</v>
      </c>
      <c r="F209" t="s">
        <v>841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76</v>
      </c>
      <c r="N209">
        <v>208</v>
      </c>
      <c r="O209">
        <v>1</v>
      </c>
      <c r="P209">
        <v>60</v>
      </c>
      <c r="Q209">
        <v>96</v>
      </c>
      <c r="R209">
        <v>8</v>
      </c>
      <c r="S209">
        <v>50</v>
      </c>
      <c r="T209">
        <v>6</v>
      </c>
      <c r="U209">
        <v>3</v>
      </c>
      <c r="V209">
        <v>0.1</v>
      </c>
      <c r="W209">
        <v>825</v>
      </c>
      <c r="X209">
        <v>0.9</v>
      </c>
    </row>
    <row r="210" spans="1:24" hidden="1" x14ac:dyDescent="0.3">
      <c r="A210" t="s">
        <v>842</v>
      </c>
      <c r="B210" t="s">
        <v>843</v>
      </c>
      <c r="C210" s="1" t="str">
        <f t="shared" si="36"/>
        <v>21:0261</v>
      </c>
      <c r="D210" s="1" t="str">
        <f t="shared" si="33"/>
        <v>21:0123</v>
      </c>
      <c r="E210" t="s">
        <v>844</v>
      </c>
      <c r="F210" t="s">
        <v>845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86</v>
      </c>
      <c r="N210">
        <v>209</v>
      </c>
      <c r="O210">
        <v>1</v>
      </c>
      <c r="P210">
        <v>20</v>
      </c>
      <c r="Q210">
        <v>44</v>
      </c>
      <c r="R210">
        <v>4</v>
      </c>
      <c r="S210">
        <v>18</v>
      </c>
      <c r="T210">
        <v>4</v>
      </c>
      <c r="U210">
        <v>3</v>
      </c>
      <c r="V210">
        <v>0.1</v>
      </c>
      <c r="W210">
        <v>315</v>
      </c>
      <c r="X210">
        <v>1.1499999999999999</v>
      </c>
    </row>
    <row r="211" spans="1:24" hidden="1" x14ac:dyDescent="0.3">
      <c r="A211" t="s">
        <v>846</v>
      </c>
      <c r="B211" t="s">
        <v>847</v>
      </c>
      <c r="C211" s="1" t="str">
        <f t="shared" si="36"/>
        <v>21:0261</v>
      </c>
      <c r="D211" s="1" t="str">
        <f t="shared" si="33"/>
        <v>21:0123</v>
      </c>
      <c r="E211" t="s">
        <v>848</v>
      </c>
      <c r="F211" t="s">
        <v>849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91</v>
      </c>
      <c r="N211">
        <v>210</v>
      </c>
      <c r="O211">
        <v>1</v>
      </c>
      <c r="P211">
        <v>50</v>
      </c>
      <c r="Q211">
        <v>92</v>
      </c>
      <c r="R211">
        <v>20</v>
      </c>
      <c r="S211">
        <v>45</v>
      </c>
      <c r="T211">
        <v>62</v>
      </c>
      <c r="U211">
        <v>14</v>
      </c>
      <c r="V211">
        <v>0.1</v>
      </c>
      <c r="W211">
        <v>745</v>
      </c>
      <c r="X211">
        <v>2</v>
      </c>
    </row>
    <row r="212" spans="1:24" hidden="1" x14ac:dyDescent="0.3">
      <c r="A212" t="s">
        <v>850</v>
      </c>
      <c r="B212" t="s">
        <v>851</v>
      </c>
      <c r="C212" s="1" t="str">
        <f t="shared" si="36"/>
        <v>21:0261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79</v>
      </c>
      <c r="K212" t="s">
        <v>80</v>
      </c>
      <c r="L212">
        <v>11</v>
      </c>
      <c r="M212" t="s">
        <v>81</v>
      </c>
      <c r="N212">
        <v>211</v>
      </c>
      <c r="O212">
        <v>1</v>
      </c>
      <c r="P212">
        <v>70</v>
      </c>
      <c r="Q212">
        <v>118</v>
      </c>
      <c r="R212">
        <v>94</v>
      </c>
      <c r="S212">
        <v>20</v>
      </c>
      <c r="T212">
        <v>28</v>
      </c>
      <c r="U212">
        <v>37</v>
      </c>
      <c r="V212">
        <v>0.1</v>
      </c>
      <c r="W212">
        <v>2750</v>
      </c>
      <c r="X212">
        <v>5.25</v>
      </c>
    </row>
    <row r="213" spans="1:24" hidden="1" x14ac:dyDescent="0.3">
      <c r="A213" t="s">
        <v>852</v>
      </c>
      <c r="B213" t="s">
        <v>853</v>
      </c>
      <c r="C213" s="1" t="str">
        <f t="shared" si="36"/>
        <v>21:0261</v>
      </c>
      <c r="D213" s="1" t="str">
        <f t="shared" ref="D213:D228" si="37">HYPERLINK("http://geochem.nrcan.gc.ca/cdogs/content/svy/svy210123_e.htm", "21:0123")</f>
        <v>21:0123</v>
      </c>
      <c r="E213" t="s">
        <v>812</v>
      </c>
      <c r="F213" t="s">
        <v>854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71</v>
      </c>
      <c r="N213">
        <v>212</v>
      </c>
      <c r="O213">
        <v>1</v>
      </c>
      <c r="P213">
        <v>10</v>
      </c>
      <c r="Q213">
        <v>58</v>
      </c>
      <c r="R213">
        <v>8</v>
      </c>
      <c r="S213">
        <v>12</v>
      </c>
      <c r="T213">
        <v>18</v>
      </c>
      <c r="U213">
        <v>6</v>
      </c>
      <c r="V213">
        <v>0.1</v>
      </c>
      <c r="W213">
        <v>340</v>
      </c>
      <c r="X213">
        <v>1.35</v>
      </c>
    </row>
    <row r="214" spans="1:24" hidden="1" x14ac:dyDescent="0.3">
      <c r="A214" t="s">
        <v>855</v>
      </c>
      <c r="B214" t="s">
        <v>856</v>
      </c>
      <c r="C214" s="1" t="str">
        <f t="shared" si="36"/>
        <v>21:0261</v>
      </c>
      <c r="D214" s="1" t="str">
        <f t="shared" si="37"/>
        <v>21:0123</v>
      </c>
      <c r="E214" t="s">
        <v>857</v>
      </c>
      <c r="F214" t="s">
        <v>858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96</v>
      </c>
      <c r="N214">
        <v>213</v>
      </c>
      <c r="O214">
        <v>1</v>
      </c>
      <c r="P214">
        <v>60</v>
      </c>
      <c r="Q214">
        <v>98</v>
      </c>
      <c r="R214">
        <v>52</v>
      </c>
      <c r="S214">
        <v>47</v>
      </c>
      <c r="T214">
        <v>84</v>
      </c>
      <c r="U214">
        <v>18</v>
      </c>
      <c r="V214">
        <v>0.5</v>
      </c>
      <c r="W214">
        <v>385</v>
      </c>
      <c r="X214">
        <v>2.75</v>
      </c>
    </row>
    <row r="215" spans="1:24" hidden="1" x14ac:dyDescent="0.3">
      <c r="A215" t="s">
        <v>859</v>
      </c>
      <c r="B215" t="s">
        <v>860</v>
      </c>
      <c r="C215" s="1" t="str">
        <f t="shared" si="36"/>
        <v>21:0261</v>
      </c>
      <c r="D215" s="1" t="str">
        <f t="shared" si="37"/>
        <v>21:0123</v>
      </c>
      <c r="E215" t="s">
        <v>861</v>
      </c>
      <c r="F215" t="s">
        <v>862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101</v>
      </c>
      <c r="N215">
        <v>214</v>
      </c>
      <c r="O215">
        <v>1</v>
      </c>
      <c r="P215">
        <v>10</v>
      </c>
      <c r="Q215">
        <v>94</v>
      </c>
      <c r="R215">
        <v>24</v>
      </c>
      <c r="S215">
        <v>22</v>
      </c>
      <c r="T215">
        <v>32</v>
      </c>
      <c r="U215">
        <v>8</v>
      </c>
      <c r="V215">
        <v>0.3</v>
      </c>
      <c r="W215">
        <v>250</v>
      </c>
      <c r="X215">
        <v>1.75</v>
      </c>
    </row>
    <row r="216" spans="1:24" hidden="1" x14ac:dyDescent="0.3">
      <c r="A216" t="s">
        <v>863</v>
      </c>
      <c r="B216" t="s">
        <v>864</v>
      </c>
      <c r="C216" s="1" t="str">
        <f t="shared" si="36"/>
        <v>21:0261</v>
      </c>
      <c r="D216" s="1" t="str">
        <f t="shared" si="37"/>
        <v>21:0123</v>
      </c>
      <c r="E216" t="s">
        <v>865</v>
      </c>
      <c r="F216" t="s">
        <v>866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106</v>
      </c>
      <c r="N216">
        <v>215</v>
      </c>
      <c r="O216">
        <v>1</v>
      </c>
      <c r="P216">
        <v>30</v>
      </c>
      <c r="Q216">
        <v>64</v>
      </c>
      <c r="R216">
        <v>12</v>
      </c>
      <c r="S216">
        <v>35</v>
      </c>
      <c r="T216">
        <v>10</v>
      </c>
      <c r="U216">
        <v>6</v>
      </c>
      <c r="V216">
        <v>0.1</v>
      </c>
      <c r="W216">
        <v>325</v>
      </c>
      <c r="X216">
        <v>1.35</v>
      </c>
    </row>
    <row r="217" spans="1:24" hidden="1" x14ac:dyDescent="0.3">
      <c r="A217" t="s">
        <v>867</v>
      </c>
      <c r="B217" t="s">
        <v>868</v>
      </c>
      <c r="C217" s="1" t="str">
        <f t="shared" si="36"/>
        <v>21:0261</v>
      </c>
      <c r="D217" s="1" t="str">
        <f t="shared" si="37"/>
        <v>21:0123</v>
      </c>
      <c r="E217" t="s">
        <v>869</v>
      </c>
      <c r="F217" t="s">
        <v>870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48</v>
      </c>
      <c r="N217">
        <v>216</v>
      </c>
      <c r="O217">
        <v>1</v>
      </c>
      <c r="P217">
        <v>10</v>
      </c>
      <c r="Q217">
        <v>88</v>
      </c>
      <c r="R217">
        <v>4</v>
      </c>
      <c r="S217">
        <v>14</v>
      </c>
      <c r="T217">
        <v>6</v>
      </c>
      <c r="U217">
        <v>5</v>
      </c>
      <c r="V217">
        <v>0.3</v>
      </c>
      <c r="W217">
        <v>510</v>
      </c>
      <c r="X217">
        <v>2.0499999999999998</v>
      </c>
    </row>
    <row r="218" spans="1:24" hidden="1" x14ac:dyDescent="0.3">
      <c r="A218" t="s">
        <v>871</v>
      </c>
      <c r="B218" t="s">
        <v>872</v>
      </c>
      <c r="C218" s="1" t="str">
        <f t="shared" si="36"/>
        <v>21:0261</v>
      </c>
      <c r="D218" s="1" t="str">
        <f t="shared" si="37"/>
        <v>21:0123</v>
      </c>
      <c r="E218" t="s">
        <v>869</v>
      </c>
      <c r="F218" t="s">
        <v>873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52</v>
      </c>
      <c r="N218">
        <v>217</v>
      </c>
      <c r="O218">
        <v>1</v>
      </c>
      <c r="P218">
        <v>20</v>
      </c>
      <c r="Q218">
        <v>86</v>
      </c>
      <c r="R218">
        <v>6</v>
      </c>
      <c r="S218">
        <v>18</v>
      </c>
      <c r="T218">
        <v>4</v>
      </c>
      <c r="U218">
        <v>5</v>
      </c>
      <c r="V218">
        <v>0.2</v>
      </c>
      <c r="W218">
        <v>525</v>
      </c>
      <c r="X218">
        <v>2.2000000000000002</v>
      </c>
    </row>
    <row r="219" spans="1:24" hidden="1" x14ac:dyDescent="0.3">
      <c r="A219" t="s">
        <v>874</v>
      </c>
      <c r="B219" t="s">
        <v>875</v>
      </c>
      <c r="C219" s="1" t="str">
        <f t="shared" si="36"/>
        <v>21:0261</v>
      </c>
      <c r="D219" s="1" t="str">
        <f t="shared" si="37"/>
        <v>21:0123</v>
      </c>
      <c r="E219" t="s">
        <v>876</v>
      </c>
      <c r="F219" t="s">
        <v>877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111</v>
      </c>
      <c r="N219">
        <v>218</v>
      </c>
      <c r="O219">
        <v>3</v>
      </c>
      <c r="P219">
        <v>30</v>
      </c>
      <c r="Q219">
        <v>104</v>
      </c>
      <c r="R219">
        <v>10</v>
      </c>
      <c r="S219">
        <v>41</v>
      </c>
      <c r="T219">
        <v>14</v>
      </c>
      <c r="U219">
        <v>7</v>
      </c>
      <c r="V219">
        <v>0.1</v>
      </c>
      <c r="W219">
        <v>710</v>
      </c>
      <c r="X219">
        <v>2.5499999999999998</v>
      </c>
    </row>
    <row r="220" spans="1:24" hidden="1" x14ac:dyDescent="0.3">
      <c r="A220" t="s">
        <v>878</v>
      </c>
      <c r="B220" t="s">
        <v>879</v>
      </c>
      <c r="C220" s="1" t="str">
        <f t="shared" si="36"/>
        <v>21:0261</v>
      </c>
      <c r="D220" s="1" t="str">
        <f t="shared" si="37"/>
        <v>21:0123</v>
      </c>
      <c r="E220" t="s">
        <v>880</v>
      </c>
      <c r="F220" t="s">
        <v>881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116</v>
      </c>
      <c r="N220">
        <v>219</v>
      </c>
      <c r="O220">
        <v>3</v>
      </c>
      <c r="P220">
        <v>40</v>
      </c>
      <c r="Q220">
        <v>82</v>
      </c>
      <c r="R220">
        <v>6</v>
      </c>
      <c r="S220">
        <v>36</v>
      </c>
      <c r="T220">
        <v>6</v>
      </c>
      <c r="U220">
        <v>5</v>
      </c>
      <c r="V220">
        <v>0.2</v>
      </c>
      <c r="W220">
        <v>410</v>
      </c>
      <c r="X220">
        <v>2.2000000000000002</v>
      </c>
    </row>
    <row r="221" spans="1:24" hidden="1" x14ac:dyDescent="0.3">
      <c r="A221" t="s">
        <v>882</v>
      </c>
      <c r="B221" t="s">
        <v>883</v>
      </c>
      <c r="C221" s="1" t="str">
        <f t="shared" si="36"/>
        <v>21:0261</v>
      </c>
      <c r="D221" s="1" t="str">
        <f t="shared" si="37"/>
        <v>21:0123</v>
      </c>
      <c r="E221" t="s">
        <v>884</v>
      </c>
      <c r="F221" t="s">
        <v>885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121</v>
      </c>
      <c r="N221">
        <v>220</v>
      </c>
      <c r="O221">
        <v>1</v>
      </c>
      <c r="P221">
        <v>30</v>
      </c>
      <c r="Q221">
        <v>124</v>
      </c>
      <c r="R221">
        <v>10</v>
      </c>
      <c r="S221">
        <v>46</v>
      </c>
      <c r="T221">
        <v>4</v>
      </c>
      <c r="U221">
        <v>8</v>
      </c>
      <c r="V221">
        <v>0.3</v>
      </c>
      <c r="W221">
        <v>650</v>
      </c>
      <c r="X221">
        <v>2.6</v>
      </c>
    </row>
    <row r="222" spans="1:24" hidden="1" x14ac:dyDescent="0.3">
      <c r="A222" t="s">
        <v>886</v>
      </c>
      <c r="B222" t="s">
        <v>887</v>
      </c>
      <c r="C222" s="1" t="str">
        <f t="shared" si="36"/>
        <v>21:0261</v>
      </c>
      <c r="D222" s="1" t="str">
        <f t="shared" si="37"/>
        <v>21:0123</v>
      </c>
      <c r="E222" t="s">
        <v>888</v>
      </c>
      <c r="F222" t="s">
        <v>889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28</v>
      </c>
      <c r="N222">
        <v>221</v>
      </c>
      <c r="O222">
        <v>1</v>
      </c>
      <c r="P222">
        <v>10</v>
      </c>
      <c r="Q222">
        <v>100</v>
      </c>
      <c r="R222">
        <v>8</v>
      </c>
      <c r="S222">
        <v>27</v>
      </c>
      <c r="T222">
        <v>4</v>
      </c>
      <c r="U222">
        <v>7</v>
      </c>
      <c r="V222">
        <v>0.9</v>
      </c>
      <c r="W222">
        <v>505</v>
      </c>
      <c r="X222">
        <v>2.35</v>
      </c>
    </row>
    <row r="223" spans="1:24" hidden="1" x14ac:dyDescent="0.3">
      <c r="A223" t="s">
        <v>890</v>
      </c>
      <c r="B223" t="s">
        <v>891</v>
      </c>
      <c r="C223" s="1" t="str">
        <f t="shared" si="36"/>
        <v>21:0261</v>
      </c>
      <c r="D223" s="1" t="str">
        <f t="shared" si="37"/>
        <v>21:0123</v>
      </c>
      <c r="E223" t="s">
        <v>892</v>
      </c>
      <c r="F223" t="s">
        <v>893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33</v>
      </c>
      <c r="N223">
        <v>222</v>
      </c>
      <c r="O223">
        <v>1</v>
      </c>
      <c r="P223">
        <v>10</v>
      </c>
      <c r="Q223">
        <v>72</v>
      </c>
      <c r="R223">
        <v>6</v>
      </c>
      <c r="S223">
        <v>11</v>
      </c>
      <c r="T223">
        <v>2</v>
      </c>
      <c r="U223">
        <v>6</v>
      </c>
      <c r="V223">
        <v>0.1</v>
      </c>
      <c r="W223">
        <v>590</v>
      </c>
      <c r="X223">
        <v>2.15</v>
      </c>
    </row>
    <row r="224" spans="1:24" hidden="1" x14ac:dyDescent="0.3">
      <c r="A224" t="s">
        <v>894</v>
      </c>
      <c r="B224" t="s">
        <v>895</v>
      </c>
      <c r="C224" s="1" t="str">
        <f t="shared" si="36"/>
        <v>21:0261</v>
      </c>
      <c r="D224" s="1" t="str">
        <f t="shared" si="37"/>
        <v>21:0123</v>
      </c>
      <c r="E224" t="s">
        <v>896</v>
      </c>
      <c r="F224" t="s">
        <v>897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38</v>
      </c>
      <c r="N224">
        <v>223</v>
      </c>
      <c r="O224">
        <v>1</v>
      </c>
      <c r="P224">
        <v>20</v>
      </c>
      <c r="Q224">
        <v>94</v>
      </c>
      <c r="R224">
        <v>4</v>
      </c>
      <c r="S224">
        <v>19</v>
      </c>
      <c r="T224">
        <v>2</v>
      </c>
      <c r="U224">
        <v>7</v>
      </c>
      <c r="V224">
        <v>0.4</v>
      </c>
      <c r="W224">
        <v>755</v>
      </c>
      <c r="X224">
        <v>2.35</v>
      </c>
    </row>
    <row r="225" spans="1:24" hidden="1" x14ac:dyDescent="0.3">
      <c r="A225" t="s">
        <v>898</v>
      </c>
      <c r="B225" t="s">
        <v>899</v>
      </c>
      <c r="C225" s="1" t="str">
        <f t="shared" si="36"/>
        <v>21:0261</v>
      </c>
      <c r="D225" s="1" t="str">
        <f t="shared" si="37"/>
        <v>21:0123</v>
      </c>
      <c r="E225" t="s">
        <v>900</v>
      </c>
      <c r="F225" t="s">
        <v>901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43</v>
      </c>
      <c r="N225">
        <v>224</v>
      </c>
      <c r="O225">
        <v>2</v>
      </c>
      <c r="P225">
        <v>10</v>
      </c>
      <c r="Q225">
        <v>64</v>
      </c>
      <c r="R225">
        <v>4</v>
      </c>
      <c r="S225">
        <v>7</v>
      </c>
      <c r="T225">
        <v>2</v>
      </c>
      <c r="U225">
        <v>4</v>
      </c>
      <c r="V225">
        <v>0.1</v>
      </c>
      <c r="W225">
        <v>230</v>
      </c>
      <c r="X225">
        <v>1.55</v>
      </c>
    </row>
    <row r="226" spans="1:24" hidden="1" x14ac:dyDescent="0.3">
      <c r="A226" t="s">
        <v>902</v>
      </c>
      <c r="B226" t="s">
        <v>903</v>
      </c>
      <c r="C226" s="1" t="str">
        <f t="shared" si="36"/>
        <v>21:0261</v>
      </c>
      <c r="D226" s="1" t="str">
        <f t="shared" si="37"/>
        <v>21:0123</v>
      </c>
      <c r="E226" t="s">
        <v>904</v>
      </c>
      <c r="F226" t="s">
        <v>905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57</v>
      </c>
      <c r="N226">
        <v>225</v>
      </c>
      <c r="O226">
        <v>1</v>
      </c>
      <c r="P226">
        <v>20</v>
      </c>
      <c r="Q226">
        <v>138</v>
      </c>
      <c r="R226">
        <v>8</v>
      </c>
      <c r="S226">
        <v>43</v>
      </c>
      <c r="T226">
        <v>6</v>
      </c>
      <c r="U226">
        <v>7</v>
      </c>
      <c r="V226">
        <v>1.4</v>
      </c>
      <c r="W226">
        <v>590</v>
      </c>
      <c r="X226">
        <v>2.25</v>
      </c>
    </row>
    <row r="227" spans="1:24" hidden="1" x14ac:dyDescent="0.3">
      <c r="A227" t="s">
        <v>906</v>
      </c>
      <c r="B227" t="s">
        <v>907</v>
      </c>
      <c r="C227" s="1" t="str">
        <f t="shared" si="36"/>
        <v>21:0261</v>
      </c>
      <c r="D227" s="1" t="str">
        <f t="shared" si="37"/>
        <v>21:0123</v>
      </c>
      <c r="E227" t="s">
        <v>908</v>
      </c>
      <c r="F227" t="s">
        <v>909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62</v>
      </c>
      <c r="N227">
        <v>226</v>
      </c>
      <c r="O227">
        <v>1</v>
      </c>
      <c r="P227">
        <v>20</v>
      </c>
      <c r="Q227">
        <v>96</v>
      </c>
      <c r="R227">
        <v>38</v>
      </c>
      <c r="S227">
        <v>15</v>
      </c>
      <c r="T227">
        <v>8</v>
      </c>
      <c r="U227">
        <v>8</v>
      </c>
      <c r="V227">
        <v>0.1</v>
      </c>
      <c r="W227">
        <v>385</v>
      </c>
      <c r="X227">
        <v>2</v>
      </c>
    </row>
    <row r="228" spans="1:24" hidden="1" x14ac:dyDescent="0.3">
      <c r="A228" t="s">
        <v>910</v>
      </c>
      <c r="B228" t="s">
        <v>911</v>
      </c>
      <c r="C228" s="1" t="str">
        <f t="shared" si="36"/>
        <v>21:0261</v>
      </c>
      <c r="D228" s="1" t="str">
        <f t="shared" si="37"/>
        <v>21:0123</v>
      </c>
      <c r="E228" t="s">
        <v>912</v>
      </c>
      <c r="F228" t="s">
        <v>913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67</v>
      </c>
      <c r="N228">
        <v>227</v>
      </c>
      <c r="O228">
        <v>1</v>
      </c>
      <c r="P228">
        <v>20</v>
      </c>
      <c r="Q228">
        <v>110</v>
      </c>
      <c r="R228">
        <v>18</v>
      </c>
      <c r="S228">
        <v>14</v>
      </c>
      <c r="T228">
        <v>10</v>
      </c>
      <c r="U228">
        <v>8</v>
      </c>
      <c r="V228">
        <v>0.2</v>
      </c>
      <c r="W228">
        <v>525</v>
      </c>
      <c r="X228">
        <v>2.4</v>
      </c>
    </row>
    <row r="229" spans="1:24" hidden="1" x14ac:dyDescent="0.3">
      <c r="A229" t="s">
        <v>914</v>
      </c>
      <c r="B229" t="s">
        <v>915</v>
      </c>
      <c r="C229" s="1" t="str">
        <f t="shared" si="36"/>
        <v>21:0261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79</v>
      </c>
      <c r="K229" t="s">
        <v>80</v>
      </c>
      <c r="L229">
        <v>12</v>
      </c>
      <c r="M229" t="s">
        <v>81</v>
      </c>
      <c r="N229">
        <v>228</v>
      </c>
      <c r="O229">
        <v>1</v>
      </c>
      <c r="P229">
        <v>80</v>
      </c>
      <c r="Q229">
        <v>114</v>
      </c>
      <c r="R229">
        <v>92</v>
      </c>
      <c r="S229">
        <v>17</v>
      </c>
      <c r="T229">
        <v>28</v>
      </c>
      <c r="U229">
        <v>36</v>
      </c>
      <c r="V229">
        <v>0.2</v>
      </c>
      <c r="W229">
        <v>2750</v>
      </c>
      <c r="X229">
        <v>5.25</v>
      </c>
    </row>
    <row r="230" spans="1:24" hidden="1" x14ac:dyDescent="0.3">
      <c r="A230" t="s">
        <v>916</v>
      </c>
      <c r="B230" t="s">
        <v>917</v>
      </c>
      <c r="C230" s="1" t="str">
        <f t="shared" si="36"/>
        <v>21:0261</v>
      </c>
      <c r="D230" s="1" t="str">
        <f t="shared" ref="D230:D248" si="40">HYPERLINK("http://geochem.nrcan.gc.ca/cdogs/content/svy/svy210123_e.htm", "21:0123")</f>
        <v>21:0123</v>
      </c>
      <c r="E230" t="s">
        <v>918</v>
      </c>
      <c r="F230" t="s">
        <v>919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48</v>
      </c>
      <c r="N230">
        <v>229</v>
      </c>
      <c r="O230">
        <v>1</v>
      </c>
      <c r="P230">
        <v>40</v>
      </c>
      <c r="Q230">
        <v>98</v>
      </c>
      <c r="R230">
        <v>24</v>
      </c>
      <c r="S230">
        <v>18</v>
      </c>
      <c r="T230">
        <v>16</v>
      </c>
      <c r="U230">
        <v>10</v>
      </c>
      <c r="V230">
        <v>0.1</v>
      </c>
      <c r="W230">
        <v>730</v>
      </c>
      <c r="X230">
        <v>2.8</v>
      </c>
    </row>
    <row r="231" spans="1:24" hidden="1" x14ac:dyDescent="0.3">
      <c r="A231" t="s">
        <v>920</v>
      </c>
      <c r="B231" t="s">
        <v>921</v>
      </c>
      <c r="C231" s="1" t="str">
        <f t="shared" si="36"/>
        <v>21:0261</v>
      </c>
      <c r="D231" s="1" t="str">
        <f t="shared" si="40"/>
        <v>21:0123</v>
      </c>
      <c r="E231" t="s">
        <v>918</v>
      </c>
      <c r="F231" t="s">
        <v>922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52</v>
      </c>
      <c r="N231">
        <v>230</v>
      </c>
      <c r="O231">
        <v>1</v>
      </c>
      <c r="P231">
        <v>40</v>
      </c>
      <c r="Q231">
        <v>98</v>
      </c>
      <c r="R231">
        <v>24</v>
      </c>
      <c r="S231">
        <v>18</v>
      </c>
      <c r="T231">
        <v>18</v>
      </c>
      <c r="U231">
        <v>10</v>
      </c>
      <c r="V231">
        <v>0.2</v>
      </c>
      <c r="W231">
        <v>670</v>
      </c>
      <c r="X231">
        <v>2.75</v>
      </c>
    </row>
    <row r="232" spans="1:24" hidden="1" x14ac:dyDescent="0.3">
      <c r="A232" t="s">
        <v>923</v>
      </c>
      <c r="B232" t="s">
        <v>924</v>
      </c>
      <c r="C232" s="1" t="str">
        <f t="shared" si="36"/>
        <v>21:0261</v>
      </c>
      <c r="D232" s="1" t="str">
        <f t="shared" si="40"/>
        <v>21:0123</v>
      </c>
      <c r="E232" t="s">
        <v>925</v>
      </c>
      <c r="F232" t="s">
        <v>926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76</v>
      </c>
      <c r="N232">
        <v>231</v>
      </c>
      <c r="O232">
        <v>1</v>
      </c>
      <c r="P232">
        <v>20</v>
      </c>
      <c r="Q232">
        <v>255</v>
      </c>
      <c r="R232">
        <v>10</v>
      </c>
      <c r="S232">
        <v>135</v>
      </c>
      <c r="T232">
        <v>4</v>
      </c>
      <c r="U232">
        <v>8</v>
      </c>
      <c r="V232">
        <v>0.8</v>
      </c>
      <c r="W232">
        <v>680</v>
      </c>
      <c r="X232">
        <v>2.2999999999999998</v>
      </c>
    </row>
    <row r="233" spans="1:24" hidden="1" x14ac:dyDescent="0.3">
      <c r="A233" t="s">
        <v>927</v>
      </c>
      <c r="B233" t="s">
        <v>928</v>
      </c>
      <c r="C233" s="1" t="str">
        <f t="shared" si="36"/>
        <v>21:0261</v>
      </c>
      <c r="D233" s="1" t="str">
        <f t="shared" si="40"/>
        <v>21:0123</v>
      </c>
      <c r="E233" t="s">
        <v>929</v>
      </c>
      <c r="F233" t="s">
        <v>930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86</v>
      </c>
      <c r="N233">
        <v>232</v>
      </c>
      <c r="O233">
        <v>1</v>
      </c>
      <c r="P233">
        <v>10</v>
      </c>
      <c r="Q233">
        <v>94</v>
      </c>
      <c r="R233">
        <v>10</v>
      </c>
      <c r="S233">
        <v>22</v>
      </c>
      <c r="T233">
        <v>6</v>
      </c>
      <c r="U233">
        <v>5</v>
      </c>
      <c r="V233">
        <v>0.3</v>
      </c>
      <c r="W233">
        <v>610</v>
      </c>
      <c r="X233">
        <v>1.6</v>
      </c>
    </row>
    <row r="234" spans="1:24" hidden="1" x14ac:dyDescent="0.3">
      <c r="A234" t="s">
        <v>931</v>
      </c>
      <c r="B234" t="s">
        <v>932</v>
      </c>
      <c r="C234" s="1" t="str">
        <f t="shared" si="36"/>
        <v>21:0261</v>
      </c>
      <c r="D234" s="1" t="str">
        <f t="shared" si="40"/>
        <v>21:0123</v>
      </c>
      <c r="E234" t="s">
        <v>888</v>
      </c>
      <c r="F234" t="s">
        <v>933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71</v>
      </c>
      <c r="N234">
        <v>233</v>
      </c>
      <c r="O234">
        <v>1</v>
      </c>
      <c r="P234">
        <v>10</v>
      </c>
      <c r="Q234">
        <v>96</v>
      </c>
      <c r="R234">
        <v>8</v>
      </c>
      <c r="S234">
        <v>22</v>
      </c>
      <c r="T234">
        <v>4</v>
      </c>
      <c r="U234">
        <v>8</v>
      </c>
      <c r="V234">
        <v>0.7</v>
      </c>
      <c r="W234">
        <v>480</v>
      </c>
      <c r="X234">
        <v>2.2000000000000002</v>
      </c>
    </row>
    <row r="235" spans="1:24" hidden="1" x14ac:dyDescent="0.3">
      <c r="A235" t="s">
        <v>934</v>
      </c>
      <c r="B235" t="s">
        <v>935</v>
      </c>
      <c r="C235" s="1" t="str">
        <f t="shared" si="36"/>
        <v>21:0261</v>
      </c>
      <c r="D235" s="1" t="str">
        <f t="shared" si="40"/>
        <v>21:0123</v>
      </c>
      <c r="E235" t="s">
        <v>936</v>
      </c>
      <c r="F235" t="s">
        <v>937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91</v>
      </c>
      <c r="N235">
        <v>234</v>
      </c>
      <c r="O235">
        <v>1</v>
      </c>
      <c r="P235">
        <v>5</v>
      </c>
      <c r="Q235">
        <v>76</v>
      </c>
      <c r="R235">
        <v>8</v>
      </c>
      <c r="S235">
        <v>8</v>
      </c>
      <c r="T235">
        <v>6</v>
      </c>
      <c r="U235">
        <v>7</v>
      </c>
      <c r="V235">
        <v>0.1</v>
      </c>
      <c r="W235">
        <v>700</v>
      </c>
      <c r="X235">
        <v>2.5499999999999998</v>
      </c>
    </row>
    <row r="236" spans="1:24" hidden="1" x14ac:dyDescent="0.3">
      <c r="A236" t="s">
        <v>938</v>
      </c>
      <c r="B236" t="s">
        <v>939</v>
      </c>
      <c r="C236" s="1" t="str">
        <f t="shared" si="36"/>
        <v>21:0261</v>
      </c>
      <c r="D236" s="1" t="str">
        <f t="shared" si="40"/>
        <v>21:0123</v>
      </c>
      <c r="E236" t="s">
        <v>940</v>
      </c>
      <c r="F236" t="s">
        <v>941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96</v>
      </c>
      <c r="N236">
        <v>235</v>
      </c>
      <c r="O236">
        <v>1</v>
      </c>
      <c r="P236">
        <v>20</v>
      </c>
      <c r="Q236">
        <v>585</v>
      </c>
      <c r="R236">
        <v>28</v>
      </c>
      <c r="S236">
        <v>30</v>
      </c>
      <c r="T236">
        <v>26</v>
      </c>
      <c r="U236">
        <v>8</v>
      </c>
      <c r="V236">
        <v>1.2</v>
      </c>
      <c r="W236">
        <v>610</v>
      </c>
      <c r="X236">
        <v>2.65</v>
      </c>
    </row>
    <row r="237" spans="1:24" hidden="1" x14ac:dyDescent="0.3">
      <c r="A237" t="s">
        <v>942</v>
      </c>
      <c r="B237" t="s">
        <v>943</v>
      </c>
      <c r="C237" s="1" t="str">
        <f t="shared" si="36"/>
        <v>21:0261</v>
      </c>
      <c r="D237" s="1" t="str">
        <f t="shared" si="40"/>
        <v>21:0123</v>
      </c>
      <c r="E237" t="s">
        <v>944</v>
      </c>
      <c r="F237" t="s">
        <v>945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101</v>
      </c>
      <c r="N237">
        <v>236</v>
      </c>
      <c r="O237">
        <v>5</v>
      </c>
      <c r="P237">
        <v>20</v>
      </c>
      <c r="Q237">
        <v>144</v>
      </c>
      <c r="R237">
        <v>10</v>
      </c>
      <c r="S237">
        <v>47</v>
      </c>
      <c r="T237">
        <v>6</v>
      </c>
      <c r="U237">
        <v>7</v>
      </c>
      <c r="V237">
        <v>0.4</v>
      </c>
      <c r="W237">
        <v>1050</v>
      </c>
      <c r="X237">
        <v>2.85</v>
      </c>
    </row>
    <row r="238" spans="1:24" hidden="1" x14ac:dyDescent="0.3">
      <c r="A238" t="s">
        <v>946</v>
      </c>
      <c r="B238" t="s">
        <v>947</v>
      </c>
      <c r="C238" s="1" t="str">
        <f t="shared" si="36"/>
        <v>21:0261</v>
      </c>
      <c r="D238" s="1" t="str">
        <f t="shared" si="40"/>
        <v>21:0123</v>
      </c>
      <c r="E238" t="s">
        <v>948</v>
      </c>
      <c r="F238" t="s">
        <v>949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106</v>
      </c>
      <c r="N238">
        <v>237</v>
      </c>
      <c r="O238">
        <v>2</v>
      </c>
      <c r="P238">
        <v>40</v>
      </c>
      <c r="Q238">
        <v>152</v>
      </c>
      <c r="R238">
        <v>14</v>
      </c>
      <c r="S238">
        <v>52</v>
      </c>
      <c r="T238">
        <v>10</v>
      </c>
      <c r="U238">
        <v>6</v>
      </c>
      <c r="V238">
        <v>0.3</v>
      </c>
      <c r="W238">
        <v>975</v>
      </c>
      <c r="X238">
        <v>2.2000000000000002</v>
      </c>
    </row>
    <row r="239" spans="1:24" hidden="1" x14ac:dyDescent="0.3">
      <c r="A239" t="s">
        <v>950</v>
      </c>
      <c r="B239" t="s">
        <v>951</v>
      </c>
      <c r="C239" s="1" t="str">
        <f t="shared" si="36"/>
        <v>21:0261</v>
      </c>
      <c r="D239" s="1" t="str">
        <f t="shared" si="40"/>
        <v>21:0123</v>
      </c>
      <c r="E239" t="s">
        <v>952</v>
      </c>
      <c r="F239" t="s">
        <v>953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111</v>
      </c>
      <c r="N239">
        <v>238</v>
      </c>
      <c r="O239">
        <v>1</v>
      </c>
      <c r="P239">
        <v>10</v>
      </c>
      <c r="Q239">
        <v>68</v>
      </c>
      <c r="R239">
        <v>4</v>
      </c>
      <c r="S239">
        <v>18</v>
      </c>
      <c r="T239">
        <v>2</v>
      </c>
      <c r="U239">
        <v>4</v>
      </c>
      <c r="V239">
        <v>2.4</v>
      </c>
      <c r="W239">
        <v>440</v>
      </c>
      <c r="X239">
        <v>1.65</v>
      </c>
    </row>
    <row r="240" spans="1:24" hidden="1" x14ac:dyDescent="0.3">
      <c r="A240" t="s">
        <v>954</v>
      </c>
      <c r="B240" t="s">
        <v>955</v>
      </c>
      <c r="C240" s="1" t="str">
        <f t="shared" si="36"/>
        <v>21:0261</v>
      </c>
      <c r="D240" s="1" t="str">
        <f t="shared" si="40"/>
        <v>21:0123</v>
      </c>
      <c r="E240" t="s">
        <v>956</v>
      </c>
      <c r="F240" t="s">
        <v>957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116</v>
      </c>
      <c r="N240">
        <v>239</v>
      </c>
      <c r="O240">
        <v>1</v>
      </c>
      <c r="P240">
        <v>50</v>
      </c>
      <c r="Q240">
        <v>126</v>
      </c>
      <c r="R240">
        <v>6</v>
      </c>
      <c r="S240">
        <v>48</v>
      </c>
      <c r="T240">
        <v>2</v>
      </c>
      <c r="U240">
        <v>5</v>
      </c>
      <c r="V240">
        <v>1.5</v>
      </c>
      <c r="W240">
        <v>845</v>
      </c>
      <c r="X240">
        <v>1.75</v>
      </c>
    </row>
    <row r="241" spans="1:24" hidden="1" x14ac:dyDescent="0.3">
      <c r="A241" t="s">
        <v>958</v>
      </c>
      <c r="B241" t="s">
        <v>959</v>
      </c>
      <c r="C241" s="1" t="str">
        <f t="shared" si="36"/>
        <v>21:0261</v>
      </c>
      <c r="D241" s="1" t="str">
        <f t="shared" si="40"/>
        <v>21:0123</v>
      </c>
      <c r="E241" t="s">
        <v>960</v>
      </c>
      <c r="F241" t="s">
        <v>961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121</v>
      </c>
      <c r="N241">
        <v>240</v>
      </c>
      <c r="O241">
        <v>1</v>
      </c>
      <c r="P241">
        <v>10</v>
      </c>
      <c r="Q241">
        <v>96</v>
      </c>
      <c r="R241">
        <v>6</v>
      </c>
      <c r="S241">
        <v>19</v>
      </c>
      <c r="T241">
        <v>4</v>
      </c>
      <c r="U241">
        <v>6</v>
      </c>
      <c r="V241">
        <v>0.1</v>
      </c>
      <c r="W241">
        <v>505</v>
      </c>
      <c r="X241">
        <v>2.4500000000000002</v>
      </c>
    </row>
    <row r="242" spans="1:24" hidden="1" x14ac:dyDescent="0.3">
      <c r="A242" t="s">
        <v>962</v>
      </c>
      <c r="B242" t="s">
        <v>963</v>
      </c>
      <c r="C242" s="1" t="str">
        <f t="shared" si="36"/>
        <v>21:0261</v>
      </c>
      <c r="D242" s="1" t="str">
        <f t="shared" si="40"/>
        <v>21:0123</v>
      </c>
      <c r="E242" t="s">
        <v>964</v>
      </c>
      <c r="F242" t="s">
        <v>965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278</v>
      </c>
      <c r="N242">
        <v>241</v>
      </c>
      <c r="O242">
        <v>1</v>
      </c>
      <c r="P242">
        <v>20</v>
      </c>
      <c r="Q242">
        <v>90</v>
      </c>
      <c r="R242">
        <v>10</v>
      </c>
      <c r="S242">
        <v>20</v>
      </c>
      <c r="T242">
        <v>6</v>
      </c>
      <c r="U242">
        <v>6</v>
      </c>
      <c r="V242">
        <v>0.2</v>
      </c>
      <c r="W242">
        <v>465</v>
      </c>
      <c r="X242">
        <v>1.55</v>
      </c>
    </row>
    <row r="243" spans="1:24" hidden="1" x14ac:dyDescent="0.3">
      <c r="A243" t="s">
        <v>966</v>
      </c>
      <c r="B243" t="s">
        <v>967</v>
      </c>
      <c r="C243" s="1" t="str">
        <f t="shared" si="36"/>
        <v>21:0261</v>
      </c>
      <c r="D243" s="1" t="str">
        <f t="shared" si="40"/>
        <v>21:0123</v>
      </c>
      <c r="E243" t="s">
        <v>964</v>
      </c>
      <c r="F243" t="s">
        <v>968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298</v>
      </c>
      <c r="N243">
        <v>242</v>
      </c>
      <c r="O243">
        <v>2</v>
      </c>
      <c r="P243">
        <v>5</v>
      </c>
      <c r="Q243">
        <v>96</v>
      </c>
      <c r="R243">
        <v>10</v>
      </c>
      <c r="S243">
        <v>22</v>
      </c>
      <c r="T243">
        <v>8</v>
      </c>
      <c r="U243">
        <v>6</v>
      </c>
      <c r="V243">
        <v>0.1</v>
      </c>
      <c r="W243">
        <v>475</v>
      </c>
      <c r="X243">
        <v>1.65</v>
      </c>
    </row>
    <row r="244" spans="1:24" hidden="1" x14ac:dyDescent="0.3">
      <c r="A244" t="s">
        <v>969</v>
      </c>
      <c r="B244" t="s">
        <v>970</v>
      </c>
      <c r="C244" s="1" t="str">
        <f t="shared" si="36"/>
        <v>21:0261</v>
      </c>
      <c r="D244" s="1" t="str">
        <f t="shared" si="40"/>
        <v>21:0123</v>
      </c>
      <c r="E244" t="s">
        <v>964</v>
      </c>
      <c r="F244" t="s">
        <v>971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294</v>
      </c>
      <c r="N244">
        <v>243</v>
      </c>
      <c r="O244">
        <v>1</v>
      </c>
      <c r="P244">
        <v>30</v>
      </c>
      <c r="Q244">
        <v>98</v>
      </c>
      <c r="R244">
        <v>10</v>
      </c>
      <c r="S244">
        <v>19</v>
      </c>
      <c r="T244">
        <v>8</v>
      </c>
      <c r="U244">
        <v>5</v>
      </c>
      <c r="V244">
        <v>0.1</v>
      </c>
      <c r="W244">
        <v>475</v>
      </c>
      <c r="X244">
        <v>1.6</v>
      </c>
    </row>
    <row r="245" spans="1:24" hidden="1" x14ac:dyDescent="0.3">
      <c r="A245" t="s">
        <v>972</v>
      </c>
      <c r="B245" t="s">
        <v>973</v>
      </c>
      <c r="C245" s="1" t="str">
        <f t="shared" si="36"/>
        <v>21:0261</v>
      </c>
      <c r="D245" s="1" t="str">
        <f t="shared" si="40"/>
        <v>21:0123</v>
      </c>
      <c r="E245" t="s">
        <v>974</v>
      </c>
      <c r="F245" t="s">
        <v>975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33</v>
      </c>
      <c r="N245">
        <v>244</v>
      </c>
      <c r="O245">
        <v>2</v>
      </c>
      <c r="P245">
        <v>50</v>
      </c>
      <c r="Q245">
        <v>142</v>
      </c>
      <c r="R245">
        <v>14</v>
      </c>
      <c r="S245">
        <v>29</v>
      </c>
      <c r="T245">
        <v>8</v>
      </c>
      <c r="U245">
        <v>5</v>
      </c>
      <c r="V245">
        <v>0.2</v>
      </c>
      <c r="W245">
        <v>755</v>
      </c>
      <c r="X245">
        <v>2.0499999999999998</v>
      </c>
    </row>
    <row r="246" spans="1:24" hidden="1" x14ac:dyDescent="0.3">
      <c r="A246" t="s">
        <v>976</v>
      </c>
      <c r="B246" t="s">
        <v>977</v>
      </c>
      <c r="C246" s="1" t="str">
        <f t="shared" si="36"/>
        <v>21:0261</v>
      </c>
      <c r="D246" s="1" t="str">
        <f t="shared" si="40"/>
        <v>21:0123</v>
      </c>
      <c r="E246" t="s">
        <v>978</v>
      </c>
      <c r="F246" t="s">
        <v>979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38</v>
      </c>
      <c r="N246">
        <v>245</v>
      </c>
      <c r="O246">
        <v>2</v>
      </c>
      <c r="P246">
        <v>10</v>
      </c>
      <c r="Q246">
        <v>74</v>
      </c>
      <c r="R246">
        <v>4</v>
      </c>
      <c r="S246">
        <v>8</v>
      </c>
      <c r="T246">
        <v>4</v>
      </c>
      <c r="U246">
        <v>3</v>
      </c>
      <c r="V246">
        <v>0.1</v>
      </c>
      <c r="W246">
        <v>295</v>
      </c>
      <c r="X246">
        <v>1.3</v>
      </c>
    </row>
    <row r="247" spans="1:24" hidden="1" x14ac:dyDescent="0.3">
      <c r="A247" t="s">
        <v>980</v>
      </c>
      <c r="B247" t="s">
        <v>981</v>
      </c>
      <c r="C247" s="1" t="str">
        <f t="shared" si="36"/>
        <v>21:0261</v>
      </c>
      <c r="D247" s="1" t="str">
        <f t="shared" si="40"/>
        <v>21:0123</v>
      </c>
      <c r="E247" t="s">
        <v>982</v>
      </c>
      <c r="F247" t="s">
        <v>983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43</v>
      </c>
      <c r="N247">
        <v>246</v>
      </c>
      <c r="O247">
        <v>1</v>
      </c>
      <c r="P247">
        <v>20</v>
      </c>
      <c r="Q247">
        <v>64</v>
      </c>
      <c r="R247">
        <v>16</v>
      </c>
      <c r="S247">
        <v>10</v>
      </c>
      <c r="T247">
        <v>4</v>
      </c>
      <c r="U247">
        <v>6</v>
      </c>
      <c r="V247">
        <v>0.1</v>
      </c>
      <c r="W247">
        <v>440</v>
      </c>
      <c r="X247">
        <v>1.35</v>
      </c>
    </row>
    <row r="248" spans="1:24" hidden="1" x14ac:dyDescent="0.3">
      <c r="A248" t="s">
        <v>984</v>
      </c>
      <c r="B248" t="s">
        <v>985</v>
      </c>
      <c r="C248" s="1" t="str">
        <f t="shared" si="36"/>
        <v>21:0261</v>
      </c>
      <c r="D248" s="1" t="str">
        <f t="shared" si="40"/>
        <v>21:0123</v>
      </c>
      <c r="E248" t="s">
        <v>986</v>
      </c>
      <c r="F248" t="s">
        <v>987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57</v>
      </c>
      <c r="N248">
        <v>247</v>
      </c>
      <c r="O248">
        <v>1</v>
      </c>
      <c r="P248">
        <v>10</v>
      </c>
      <c r="Q248">
        <v>78</v>
      </c>
      <c r="R248">
        <v>6</v>
      </c>
      <c r="S248">
        <v>10</v>
      </c>
      <c r="T248">
        <v>6</v>
      </c>
      <c r="U248">
        <v>4</v>
      </c>
      <c r="V248">
        <v>0.1</v>
      </c>
      <c r="W248">
        <v>405</v>
      </c>
      <c r="X248">
        <v>1.25</v>
      </c>
    </row>
    <row r="249" spans="1:24" hidden="1" x14ac:dyDescent="0.3">
      <c r="A249" t="s">
        <v>988</v>
      </c>
      <c r="B249" t="s">
        <v>989</v>
      </c>
      <c r="C249" s="1" t="str">
        <f t="shared" si="36"/>
        <v>21:0261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79</v>
      </c>
      <c r="K249" t="s">
        <v>80</v>
      </c>
      <c r="L249">
        <v>13</v>
      </c>
      <c r="M249" t="s">
        <v>81</v>
      </c>
      <c r="N249">
        <v>248</v>
      </c>
      <c r="O249">
        <v>1</v>
      </c>
      <c r="P249">
        <v>60</v>
      </c>
      <c r="Q249">
        <v>114</v>
      </c>
      <c r="R249">
        <v>94</v>
      </c>
      <c r="S249">
        <v>18</v>
      </c>
      <c r="T249">
        <v>30</v>
      </c>
      <c r="U249">
        <v>36</v>
      </c>
      <c r="V249">
        <v>0.1</v>
      </c>
      <c r="W249">
        <v>2750</v>
      </c>
      <c r="X249">
        <v>5.25</v>
      </c>
    </row>
    <row r="250" spans="1:24" hidden="1" x14ac:dyDescent="0.3">
      <c r="A250" t="s">
        <v>990</v>
      </c>
      <c r="B250" t="s">
        <v>991</v>
      </c>
      <c r="C250" s="1" t="str">
        <f t="shared" si="36"/>
        <v>21:0261</v>
      </c>
      <c r="D250" s="1" t="str">
        <f t="shared" ref="D250:D272" si="43">HYPERLINK("http://geochem.nrcan.gc.ca/cdogs/content/svy/svy210123_e.htm", "21:0123")</f>
        <v>21:0123</v>
      </c>
      <c r="E250" t="s">
        <v>992</v>
      </c>
      <c r="F250" t="s">
        <v>993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62</v>
      </c>
      <c r="N250">
        <v>249</v>
      </c>
      <c r="O250">
        <v>1</v>
      </c>
      <c r="P250">
        <v>20</v>
      </c>
      <c r="Q250">
        <v>70</v>
      </c>
      <c r="R250">
        <v>14</v>
      </c>
      <c r="S250">
        <v>11</v>
      </c>
      <c r="T250">
        <v>6</v>
      </c>
      <c r="U250">
        <v>6</v>
      </c>
      <c r="V250">
        <v>0.1</v>
      </c>
      <c r="W250">
        <v>495</v>
      </c>
      <c r="X250">
        <v>1.4</v>
      </c>
    </row>
    <row r="251" spans="1:24" hidden="1" x14ac:dyDescent="0.3">
      <c r="A251" t="s">
        <v>994</v>
      </c>
      <c r="B251" t="s">
        <v>995</v>
      </c>
      <c r="C251" s="1" t="str">
        <f t="shared" si="36"/>
        <v>21:0261</v>
      </c>
      <c r="D251" s="1" t="str">
        <f t="shared" si="43"/>
        <v>21:0123</v>
      </c>
      <c r="E251" t="s">
        <v>996</v>
      </c>
      <c r="F251" t="s">
        <v>997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67</v>
      </c>
      <c r="N251">
        <v>250</v>
      </c>
      <c r="O251">
        <v>1</v>
      </c>
      <c r="P251">
        <v>70</v>
      </c>
      <c r="Q251">
        <v>130</v>
      </c>
      <c r="R251">
        <v>20</v>
      </c>
      <c r="S251">
        <v>32</v>
      </c>
      <c r="T251">
        <v>8</v>
      </c>
      <c r="U251">
        <v>4</v>
      </c>
      <c r="V251">
        <v>0.8</v>
      </c>
      <c r="W251">
        <v>980</v>
      </c>
      <c r="X251">
        <v>1.25</v>
      </c>
    </row>
    <row r="252" spans="1:24" hidden="1" x14ac:dyDescent="0.3">
      <c r="A252" t="s">
        <v>998</v>
      </c>
      <c r="B252" t="s">
        <v>999</v>
      </c>
      <c r="C252" s="1" t="str">
        <f t="shared" si="36"/>
        <v>21:0261</v>
      </c>
      <c r="D252" s="1" t="str">
        <f t="shared" si="43"/>
        <v>21:0123</v>
      </c>
      <c r="E252" t="s">
        <v>1000</v>
      </c>
      <c r="F252" t="s">
        <v>1001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76</v>
      </c>
      <c r="N252">
        <v>251</v>
      </c>
      <c r="O252">
        <v>2</v>
      </c>
      <c r="P252">
        <v>10</v>
      </c>
      <c r="Q252">
        <v>68</v>
      </c>
      <c r="R252">
        <v>10</v>
      </c>
      <c r="S252">
        <v>11</v>
      </c>
      <c r="T252">
        <v>6</v>
      </c>
      <c r="U252">
        <v>5</v>
      </c>
      <c r="V252">
        <v>0.1</v>
      </c>
      <c r="W252">
        <v>470</v>
      </c>
      <c r="X252">
        <v>1.9</v>
      </c>
    </row>
    <row r="253" spans="1:24" hidden="1" x14ac:dyDescent="0.3">
      <c r="A253" t="s">
        <v>1002</v>
      </c>
      <c r="B253" t="s">
        <v>1003</v>
      </c>
      <c r="C253" s="1" t="str">
        <f t="shared" si="36"/>
        <v>21:0261</v>
      </c>
      <c r="D253" s="1" t="str">
        <f t="shared" si="43"/>
        <v>21:0123</v>
      </c>
      <c r="E253" t="s">
        <v>1004</v>
      </c>
      <c r="F253" t="s">
        <v>1005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86</v>
      </c>
      <c r="N253">
        <v>252</v>
      </c>
      <c r="O253">
        <v>2</v>
      </c>
      <c r="P253">
        <v>50</v>
      </c>
      <c r="Q253">
        <v>184</v>
      </c>
      <c r="R253">
        <v>10</v>
      </c>
      <c r="S253">
        <v>220</v>
      </c>
      <c r="T253">
        <v>24</v>
      </c>
      <c r="U253">
        <v>6</v>
      </c>
      <c r="V253">
        <v>1.6</v>
      </c>
      <c r="W253">
        <v>510</v>
      </c>
      <c r="X253">
        <v>1.5</v>
      </c>
    </row>
    <row r="254" spans="1:24" hidden="1" x14ac:dyDescent="0.3">
      <c r="A254" t="s">
        <v>1006</v>
      </c>
      <c r="B254" t="s">
        <v>1007</v>
      </c>
      <c r="C254" s="1" t="str">
        <f t="shared" si="36"/>
        <v>21:0261</v>
      </c>
      <c r="D254" s="1" t="str">
        <f t="shared" si="43"/>
        <v>21:0123</v>
      </c>
      <c r="E254" t="s">
        <v>1008</v>
      </c>
      <c r="F254" t="s">
        <v>1009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91</v>
      </c>
      <c r="N254">
        <v>253</v>
      </c>
      <c r="O254">
        <v>1</v>
      </c>
      <c r="P254">
        <v>10</v>
      </c>
      <c r="Q254">
        <v>70</v>
      </c>
      <c r="R254">
        <v>10</v>
      </c>
      <c r="S254">
        <v>6</v>
      </c>
      <c r="T254">
        <v>28</v>
      </c>
      <c r="U254">
        <v>7</v>
      </c>
      <c r="V254">
        <v>0.1</v>
      </c>
      <c r="W254">
        <v>495</v>
      </c>
      <c r="X254">
        <v>1.85</v>
      </c>
    </row>
    <row r="255" spans="1:24" hidden="1" x14ac:dyDescent="0.3">
      <c r="A255" t="s">
        <v>1010</v>
      </c>
      <c r="B255" t="s">
        <v>1011</v>
      </c>
      <c r="C255" s="1" t="str">
        <f t="shared" si="36"/>
        <v>21:0261</v>
      </c>
      <c r="D255" s="1" t="str">
        <f t="shared" si="43"/>
        <v>21:0123</v>
      </c>
      <c r="E255" t="s">
        <v>1012</v>
      </c>
      <c r="F255" t="s">
        <v>1013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96</v>
      </c>
      <c r="N255">
        <v>254</v>
      </c>
      <c r="O255">
        <v>1</v>
      </c>
      <c r="P255">
        <v>10</v>
      </c>
      <c r="Q255">
        <v>84</v>
      </c>
      <c r="R255">
        <v>10</v>
      </c>
      <c r="S255">
        <v>15</v>
      </c>
      <c r="T255">
        <v>8</v>
      </c>
      <c r="U255">
        <v>5</v>
      </c>
      <c r="V255">
        <v>0.1</v>
      </c>
      <c r="W255">
        <v>490</v>
      </c>
      <c r="X255">
        <v>1.35</v>
      </c>
    </row>
    <row r="256" spans="1:24" hidden="1" x14ac:dyDescent="0.3">
      <c r="A256" t="s">
        <v>1014</v>
      </c>
      <c r="B256" t="s">
        <v>1015</v>
      </c>
      <c r="C256" s="1" t="str">
        <f t="shared" si="36"/>
        <v>21:0261</v>
      </c>
      <c r="D256" s="1" t="str">
        <f t="shared" si="43"/>
        <v>21:0123</v>
      </c>
      <c r="E256" t="s">
        <v>1016</v>
      </c>
      <c r="F256" t="s">
        <v>1017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101</v>
      </c>
      <c r="N256">
        <v>255</v>
      </c>
      <c r="O256">
        <v>1</v>
      </c>
      <c r="P256">
        <v>10</v>
      </c>
      <c r="Q256">
        <v>90</v>
      </c>
      <c r="R256">
        <v>6</v>
      </c>
      <c r="S256">
        <v>14</v>
      </c>
      <c r="T256">
        <v>4</v>
      </c>
      <c r="U256">
        <v>4</v>
      </c>
      <c r="V256">
        <v>0.1</v>
      </c>
      <c r="W256">
        <v>365</v>
      </c>
      <c r="X256">
        <v>1.3</v>
      </c>
    </row>
    <row r="257" spans="1:24" hidden="1" x14ac:dyDescent="0.3">
      <c r="A257" t="s">
        <v>1018</v>
      </c>
      <c r="B257" t="s">
        <v>1019</v>
      </c>
      <c r="C257" s="1" t="str">
        <f t="shared" si="36"/>
        <v>21:0261</v>
      </c>
      <c r="D257" s="1" t="str">
        <f t="shared" si="43"/>
        <v>21:0123</v>
      </c>
      <c r="E257" t="s">
        <v>1020</v>
      </c>
      <c r="F257" t="s">
        <v>1021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106</v>
      </c>
      <c r="N257">
        <v>256</v>
      </c>
      <c r="O257">
        <v>1</v>
      </c>
      <c r="P257">
        <v>10</v>
      </c>
      <c r="Q257">
        <v>82</v>
      </c>
      <c r="R257">
        <v>6</v>
      </c>
      <c r="S257">
        <v>11</v>
      </c>
      <c r="T257">
        <v>6</v>
      </c>
      <c r="U257">
        <v>6</v>
      </c>
      <c r="V257">
        <v>0.1</v>
      </c>
      <c r="W257">
        <v>420</v>
      </c>
      <c r="X257">
        <v>1.85</v>
      </c>
    </row>
    <row r="258" spans="1:24" hidden="1" x14ac:dyDescent="0.3">
      <c r="A258" t="s">
        <v>1022</v>
      </c>
      <c r="B258" t="s">
        <v>1023</v>
      </c>
      <c r="C258" s="1" t="str">
        <f t="shared" ref="C258:C321" si="46">HYPERLINK("http://geochem.nrcan.gc.ca/cdogs/content/bdl/bdl210261_e.htm", "21:0261")</f>
        <v>21:0261</v>
      </c>
      <c r="D258" s="1" t="str">
        <f t="shared" si="43"/>
        <v>21:0123</v>
      </c>
      <c r="E258" t="s">
        <v>1024</v>
      </c>
      <c r="F258" t="s">
        <v>1025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111</v>
      </c>
      <c r="N258">
        <v>257</v>
      </c>
      <c r="O258">
        <v>1</v>
      </c>
      <c r="P258">
        <v>10</v>
      </c>
      <c r="Q258">
        <v>110</v>
      </c>
      <c r="R258">
        <v>4</v>
      </c>
      <c r="S258">
        <v>29</v>
      </c>
      <c r="T258">
        <v>4</v>
      </c>
      <c r="U258">
        <v>4</v>
      </c>
      <c r="V258">
        <v>0.6</v>
      </c>
      <c r="W258">
        <v>535</v>
      </c>
      <c r="X258">
        <v>2.15</v>
      </c>
    </row>
    <row r="259" spans="1:24" hidden="1" x14ac:dyDescent="0.3">
      <c r="A259" t="s">
        <v>1026</v>
      </c>
      <c r="B259" t="s">
        <v>1027</v>
      </c>
      <c r="C259" s="1" t="str">
        <f t="shared" si="46"/>
        <v>21:0261</v>
      </c>
      <c r="D259" s="1" t="str">
        <f t="shared" si="43"/>
        <v>21:0123</v>
      </c>
      <c r="E259" t="s">
        <v>1028</v>
      </c>
      <c r="F259" t="s">
        <v>1029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116</v>
      </c>
      <c r="N259">
        <v>258</v>
      </c>
      <c r="O259">
        <v>2</v>
      </c>
      <c r="P259">
        <v>10</v>
      </c>
      <c r="Q259">
        <v>86</v>
      </c>
      <c r="R259">
        <v>4</v>
      </c>
      <c r="S259">
        <v>15</v>
      </c>
      <c r="T259">
        <v>2</v>
      </c>
      <c r="U259">
        <v>4</v>
      </c>
      <c r="V259">
        <v>0.2</v>
      </c>
      <c r="W259">
        <v>545</v>
      </c>
      <c r="X259">
        <v>1.95</v>
      </c>
    </row>
    <row r="260" spans="1:24" hidden="1" x14ac:dyDescent="0.3">
      <c r="A260" t="s">
        <v>1030</v>
      </c>
      <c r="B260" t="s">
        <v>1031</v>
      </c>
      <c r="C260" s="1" t="str">
        <f t="shared" si="46"/>
        <v>21:0261</v>
      </c>
      <c r="D260" s="1" t="str">
        <f t="shared" si="43"/>
        <v>21:0123</v>
      </c>
      <c r="E260" t="s">
        <v>1032</v>
      </c>
      <c r="F260" t="s">
        <v>1033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121</v>
      </c>
      <c r="N260">
        <v>259</v>
      </c>
      <c r="O260">
        <v>1</v>
      </c>
      <c r="P260">
        <v>5</v>
      </c>
      <c r="Q260">
        <v>76</v>
      </c>
      <c r="R260">
        <v>6</v>
      </c>
      <c r="S260">
        <v>11</v>
      </c>
      <c r="T260">
        <v>4</v>
      </c>
      <c r="U260">
        <v>5</v>
      </c>
      <c r="V260">
        <v>0.1</v>
      </c>
      <c r="W260">
        <v>415</v>
      </c>
      <c r="X260">
        <v>2.0499999999999998</v>
      </c>
    </row>
    <row r="261" spans="1:24" hidden="1" x14ac:dyDescent="0.3">
      <c r="A261" t="s">
        <v>1034</v>
      </c>
      <c r="B261" t="s">
        <v>1035</v>
      </c>
      <c r="C261" s="1" t="str">
        <f t="shared" si="46"/>
        <v>21:0261</v>
      </c>
      <c r="D261" s="1" t="str">
        <f t="shared" si="43"/>
        <v>21:0123</v>
      </c>
      <c r="E261" t="s">
        <v>1036</v>
      </c>
      <c r="F261" t="s">
        <v>1037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353</v>
      </c>
      <c r="N261">
        <v>260</v>
      </c>
      <c r="O261">
        <v>1</v>
      </c>
      <c r="P261">
        <v>40</v>
      </c>
      <c r="Q261">
        <v>335</v>
      </c>
      <c r="R261">
        <v>12</v>
      </c>
      <c r="S261">
        <v>35</v>
      </c>
      <c r="T261">
        <v>8</v>
      </c>
      <c r="U261">
        <v>5</v>
      </c>
      <c r="V261">
        <v>0.9</v>
      </c>
      <c r="W261">
        <v>765</v>
      </c>
      <c r="X261">
        <v>1.85</v>
      </c>
    </row>
    <row r="262" spans="1:24" hidden="1" x14ac:dyDescent="0.3">
      <c r="A262" t="s">
        <v>1038</v>
      </c>
      <c r="B262" t="s">
        <v>1039</v>
      </c>
      <c r="C262" s="1" t="str">
        <f t="shared" si="46"/>
        <v>21:0261</v>
      </c>
      <c r="D262" s="1" t="str">
        <f t="shared" si="43"/>
        <v>21:0123</v>
      </c>
      <c r="E262" t="s">
        <v>1040</v>
      </c>
      <c r="F262" t="s">
        <v>1041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28</v>
      </c>
      <c r="N262">
        <v>261</v>
      </c>
      <c r="O262">
        <v>2</v>
      </c>
      <c r="P262">
        <v>20</v>
      </c>
      <c r="Q262">
        <v>72</v>
      </c>
      <c r="R262">
        <v>8</v>
      </c>
      <c r="S262">
        <v>12</v>
      </c>
      <c r="T262">
        <v>8</v>
      </c>
      <c r="U262">
        <v>8</v>
      </c>
      <c r="V262">
        <v>0.1</v>
      </c>
      <c r="W262">
        <v>360</v>
      </c>
      <c r="X262">
        <v>2.0499999999999998</v>
      </c>
    </row>
    <row r="263" spans="1:24" hidden="1" x14ac:dyDescent="0.3">
      <c r="A263" t="s">
        <v>1042</v>
      </c>
      <c r="B263" t="s">
        <v>1043</v>
      </c>
      <c r="C263" s="1" t="str">
        <f t="shared" si="46"/>
        <v>21:0261</v>
      </c>
      <c r="D263" s="1" t="str">
        <f t="shared" si="43"/>
        <v>21:0123</v>
      </c>
      <c r="E263" t="s">
        <v>1044</v>
      </c>
      <c r="F263" t="s">
        <v>1045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33</v>
      </c>
      <c r="N263">
        <v>262</v>
      </c>
      <c r="O263">
        <v>1</v>
      </c>
      <c r="P263">
        <v>30</v>
      </c>
      <c r="Q263">
        <v>32</v>
      </c>
      <c r="R263">
        <v>6</v>
      </c>
      <c r="S263">
        <v>16</v>
      </c>
      <c r="T263">
        <v>4</v>
      </c>
      <c r="U263">
        <v>3</v>
      </c>
      <c r="V263">
        <v>0.1</v>
      </c>
      <c r="W263">
        <v>195</v>
      </c>
      <c r="X263">
        <v>0.9</v>
      </c>
    </row>
    <row r="264" spans="1:24" hidden="1" x14ac:dyDescent="0.3">
      <c r="A264" t="s">
        <v>1046</v>
      </c>
      <c r="B264" t="s">
        <v>1047</v>
      </c>
      <c r="C264" s="1" t="str">
        <f t="shared" si="46"/>
        <v>21:0261</v>
      </c>
      <c r="D264" s="1" t="str">
        <f t="shared" si="43"/>
        <v>21:0123</v>
      </c>
      <c r="E264" t="s">
        <v>1048</v>
      </c>
      <c r="F264" t="s">
        <v>1049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38</v>
      </c>
      <c r="N264">
        <v>263</v>
      </c>
      <c r="O264">
        <v>1</v>
      </c>
      <c r="P264">
        <v>10</v>
      </c>
      <c r="Q264">
        <v>20</v>
      </c>
      <c r="R264">
        <v>6</v>
      </c>
      <c r="S264">
        <v>8</v>
      </c>
      <c r="T264">
        <v>4</v>
      </c>
      <c r="U264">
        <v>3</v>
      </c>
      <c r="V264">
        <v>0.1</v>
      </c>
      <c r="W264">
        <v>120</v>
      </c>
      <c r="X264">
        <v>0.75</v>
      </c>
    </row>
    <row r="265" spans="1:24" hidden="1" x14ac:dyDescent="0.3">
      <c r="A265" t="s">
        <v>1050</v>
      </c>
      <c r="B265" t="s">
        <v>1051</v>
      </c>
      <c r="C265" s="1" t="str">
        <f t="shared" si="46"/>
        <v>21:0261</v>
      </c>
      <c r="D265" s="1" t="str">
        <f t="shared" si="43"/>
        <v>21:0123</v>
      </c>
      <c r="E265" t="s">
        <v>1040</v>
      </c>
      <c r="F265" t="s">
        <v>1052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71</v>
      </c>
      <c r="N265">
        <v>264</v>
      </c>
      <c r="O265">
        <v>1</v>
      </c>
      <c r="P265">
        <v>20</v>
      </c>
      <c r="Q265">
        <v>70</v>
      </c>
      <c r="R265">
        <v>8</v>
      </c>
      <c r="S265">
        <v>11</v>
      </c>
      <c r="T265">
        <v>8</v>
      </c>
      <c r="U265">
        <v>8</v>
      </c>
      <c r="V265">
        <v>0.1</v>
      </c>
      <c r="W265">
        <v>365</v>
      </c>
      <c r="X265">
        <v>1.95</v>
      </c>
    </row>
    <row r="266" spans="1:24" hidden="1" x14ac:dyDescent="0.3">
      <c r="A266" t="s">
        <v>1053</v>
      </c>
      <c r="B266" t="s">
        <v>1054</v>
      </c>
      <c r="C266" s="1" t="str">
        <f t="shared" si="46"/>
        <v>21:0261</v>
      </c>
      <c r="D266" s="1" t="str">
        <f t="shared" si="43"/>
        <v>21:0123</v>
      </c>
      <c r="E266" t="s">
        <v>1055</v>
      </c>
      <c r="F266" t="s">
        <v>1056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43</v>
      </c>
      <c r="N266">
        <v>265</v>
      </c>
      <c r="O266">
        <v>1</v>
      </c>
      <c r="P266">
        <v>20</v>
      </c>
      <c r="Q266">
        <v>42</v>
      </c>
      <c r="R266">
        <v>8</v>
      </c>
      <c r="S266">
        <v>14</v>
      </c>
      <c r="T266">
        <v>10</v>
      </c>
      <c r="U266">
        <v>4</v>
      </c>
      <c r="V266">
        <v>0.1</v>
      </c>
      <c r="W266">
        <v>305</v>
      </c>
      <c r="X266">
        <v>1.1499999999999999</v>
      </c>
    </row>
    <row r="267" spans="1:24" hidden="1" x14ac:dyDescent="0.3">
      <c r="A267" t="s">
        <v>1057</v>
      </c>
      <c r="B267" t="s">
        <v>1058</v>
      </c>
      <c r="C267" s="1" t="str">
        <f t="shared" si="46"/>
        <v>21:0261</v>
      </c>
      <c r="D267" s="1" t="str">
        <f t="shared" si="43"/>
        <v>21:0123</v>
      </c>
      <c r="E267" t="s">
        <v>1059</v>
      </c>
      <c r="F267" t="s">
        <v>1060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57</v>
      </c>
      <c r="N267">
        <v>266</v>
      </c>
      <c r="O267">
        <v>1</v>
      </c>
      <c r="P267">
        <v>10</v>
      </c>
      <c r="Q267">
        <v>62</v>
      </c>
      <c r="R267">
        <v>18</v>
      </c>
      <c r="S267">
        <v>9</v>
      </c>
      <c r="T267">
        <v>22</v>
      </c>
      <c r="U267">
        <v>9</v>
      </c>
      <c r="V267">
        <v>0.2</v>
      </c>
      <c r="W267">
        <v>280</v>
      </c>
      <c r="X267">
        <v>1.75</v>
      </c>
    </row>
    <row r="268" spans="1:24" hidden="1" x14ac:dyDescent="0.3">
      <c r="A268" t="s">
        <v>1061</v>
      </c>
      <c r="B268" t="s">
        <v>1062</v>
      </c>
      <c r="C268" s="1" t="str">
        <f t="shared" si="46"/>
        <v>21:0261</v>
      </c>
      <c r="D268" s="1" t="str">
        <f t="shared" si="43"/>
        <v>21:0123</v>
      </c>
      <c r="E268" t="s">
        <v>1063</v>
      </c>
      <c r="F268" t="s">
        <v>1064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62</v>
      </c>
      <c r="N268">
        <v>267</v>
      </c>
      <c r="O268">
        <v>4</v>
      </c>
      <c r="P268">
        <v>10</v>
      </c>
      <c r="Q268">
        <v>30</v>
      </c>
      <c r="R268">
        <v>8</v>
      </c>
      <c r="S268">
        <v>7</v>
      </c>
      <c r="T268">
        <v>8</v>
      </c>
      <c r="U268">
        <v>5</v>
      </c>
      <c r="V268">
        <v>0.1</v>
      </c>
      <c r="W268">
        <v>170</v>
      </c>
      <c r="X268">
        <v>1.1000000000000001</v>
      </c>
    </row>
    <row r="269" spans="1:24" hidden="1" x14ac:dyDescent="0.3">
      <c r="A269" t="s">
        <v>1065</v>
      </c>
      <c r="B269" t="s">
        <v>1066</v>
      </c>
      <c r="C269" s="1" t="str">
        <f t="shared" si="46"/>
        <v>21:0261</v>
      </c>
      <c r="D269" s="1" t="str">
        <f t="shared" si="43"/>
        <v>21:0123</v>
      </c>
      <c r="E269" t="s">
        <v>1067</v>
      </c>
      <c r="F269" t="s">
        <v>1068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67</v>
      </c>
      <c r="N269">
        <v>268</v>
      </c>
      <c r="O269">
        <v>2</v>
      </c>
      <c r="P269">
        <v>20</v>
      </c>
      <c r="Q269">
        <v>40</v>
      </c>
      <c r="R269">
        <v>8</v>
      </c>
      <c r="S269">
        <v>3</v>
      </c>
      <c r="T269">
        <v>12</v>
      </c>
      <c r="U269">
        <v>4</v>
      </c>
      <c r="V269">
        <v>0.1</v>
      </c>
      <c r="W269">
        <v>165</v>
      </c>
      <c r="X269">
        <v>1.3</v>
      </c>
    </row>
    <row r="270" spans="1:24" hidden="1" x14ac:dyDescent="0.3">
      <c r="A270" t="s">
        <v>1069</v>
      </c>
      <c r="B270" t="s">
        <v>1070</v>
      </c>
      <c r="C270" s="1" t="str">
        <f t="shared" si="46"/>
        <v>21:0261</v>
      </c>
      <c r="D270" s="1" t="str">
        <f t="shared" si="43"/>
        <v>21:0123</v>
      </c>
      <c r="E270" t="s">
        <v>1071</v>
      </c>
      <c r="F270" t="s">
        <v>1072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76</v>
      </c>
      <c r="N270">
        <v>269</v>
      </c>
      <c r="O270">
        <v>1</v>
      </c>
      <c r="P270">
        <v>30</v>
      </c>
      <c r="Q270">
        <v>66</v>
      </c>
      <c r="R270">
        <v>8</v>
      </c>
      <c r="S270">
        <v>23</v>
      </c>
      <c r="T270">
        <v>8</v>
      </c>
      <c r="U270">
        <v>4</v>
      </c>
      <c r="V270">
        <v>0.1</v>
      </c>
      <c r="W270">
        <v>310</v>
      </c>
      <c r="X270">
        <v>0.95</v>
      </c>
    </row>
    <row r="271" spans="1:24" hidden="1" x14ac:dyDescent="0.3">
      <c r="A271" t="s">
        <v>1073</v>
      </c>
      <c r="B271" t="s">
        <v>1074</v>
      </c>
      <c r="C271" s="1" t="str">
        <f t="shared" si="46"/>
        <v>21:0261</v>
      </c>
      <c r="D271" s="1" t="str">
        <f t="shared" si="43"/>
        <v>21:0123</v>
      </c>
      <c r="E271" t="s">
        <v>1075</v>
      </c>
      <c r="F271" t="s">
        <v>1076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86</v>
      </c>
      <c r="N271">
        <v>270</v>
      </c>
      <c r="O271">
        <v>1</v>
      </c>
      <c r="P271">
        <v>20</v>
      </c>
      <c r="Q271">
        <v>58</v>
      </c>
      <c r="R271">
        <v>30</v>
      </c>
      <c r="S271">
        <v>13</v>
      </c>
      <c r="T271">
        <v>18</v>
      </c>
      <c r="U271">
        <v>6</v>
      </c>
      <c r="V271">
        <v>0.1</v>
      </c>
      <c r="W271">
        <v>315</v>
      </c>
      <c r="X271">
        <v>1.4</v>
      </c>
    </row>
    <row r="272" spans="1:24" hidden="1" x14ac:dyDescent="0.3">
      <c r="A272" t="s">
        <v>1077</v>
      </c>
      <c r="B272" t="s">
        <v>1078</v>
      </c>
      <c r="C272" s="1" t="str">
        <f t="shared" si="46"/>
        <v>21:0261</v>
      </c>
      <c r="D272" s="1" t="str">
        <f t="shared" si="43"/>
        <v>21:0123</v>
      </c>
      <c r="E272" t="s">
        <v>1079</v>
      </c>
      <c r="F272" t="s">
        <v>1080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91</v>
      </c>
      <c r="N272">
        <v>271</v>
      </c>
      <c r="O272">
        <v>2</v>
      </c>
      <c r="P272">
        <v>30</v>
      </c>
      <c r="Q272">
        <v>66</v>
      </c>
      <c r="R272">
        <v>8</v>
      </c>
      <c r="S272">
        <v>41</v>
      </c>
      <c r="T272">
        <v>8</v>
      </c>
      <c r="U272">
        <v>4</v>
      </c>
      <c r="V272">
        <v>0.3</v>
      </c>
      <c r="W272">
        <v>245</v>
      </c>
      <c r="X272">
        <v>1</v>
      </c>
    </row>
    <row r="273" spans="1:24" hidden="1" x14ac:dyDescent="0.3">
      <c r="A273" t="s">
        <v>1081</v>
      </c>
      <c r="B273" t="s">
        <v>1082</v>
      </c>
      <c r="C273" s="1" t="str">
        <f t="shared" si="46"/>
        <v>21:0261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79</v>
      </c>
      <c r="K273" t="s">
        <v>80</v>
      </c>
      <c r="L273">
        <v>14</v>
      </c>
      <c r="M273" t="s">
        <v>81</v>
      </c>
      <c r="N273">
        <v>272</v>
      </c>
      <c r="O273">
        <v>1</v>
      </c>
      <c r="P273">
        <v>100</v>
      </c>
      <c r="Q273">
        <v>80</v>
      </c>
      <c r="R273">
        <v>16</v>
      </c>
      <c r="S273">
        <v>5</v>
      </c>
      <c r="T273">
        <v>8</v>
      </c>
      <c r="U273">
        <v>10</v>
      </c>
      <c r="V273">
        <v>0.1</v>
      </c>
      <c r="W273">
        <v>155</v>
      </c>
      <c r="X273">
        <v>2.15</v>
      </c>
    </row>
    <row r="274" spans="1:24" hidden="1" x14ac:dyDescent="0.3">
      <c r="A274" t="s">
        <v>1083</v>
      </c>
      <c r="B274" t="s">
        <v>1084</v>
      </c>
      <c r="C274" s="1" t="str">
        <f t="shared" si="46"/>
        <v>21:0261</v>
      </c>
      <c r="D274" s="1" t="str">
        <f t="shared" ref="D274:D287" si="47">HYPERLINK("http://geochem.nrcan.gc.ca/cdogs/content/svy/svy210123_e.htm", "21:0123")</f>
        <v>21:0123</v>
      </c>
      <c r="E274" t="s">
        <v>1085</v>
      </c>
      <c r="F274" t="s">
        <v>1086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96</v>
      </c>
      <c r="N274">
        <v>273</v>
      </c>
      <c r="O274">
        <v>1</v>
      </c>
      <c r="P274">
        <v>20</v>
      </c>
      <c r="Q274">
        <v>975</v>
      </c>
      <c r="R274">
        <v>24</v>
      </c>
      <c r="S274">
        <v>22</v>
      </c>
      <c r="T274">
        <v>28</v>
      </c>
      <c r="U274">
        <v>7</v>
      </c>
      <c r="V274">
        <v>0.4</v>
      </c>
      <c r="W274">
        <v>465</v>
      </c>
      <c r="X274">
        <v>1.95</v>
      </c>
    </row>
    <row r="275" spans="1:24" hidden="1" x14ac:dyDescent="0.3">
      <c r="A275" t="s">
        <v>1087</v>
      </c>
      <c r="B275" t="s">
        <v>1088</v>
      </c>
      <c r="C275" s="1" t="str">
        <f t="shared" si="46"/>
        <v>21:0261</v>
      </c>
      <c r="D275" s="1" t="str">
        <f t="shared" si="47"/>
        <v>21:0123</v>
      </c>
      <c r="E275" t="s">
        <v>1089</v>
      </c>
      <c r="F275" t="s">
        <v>1090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101</v>
      </c>
      <c r="N275">
        <v>274</v>
      </c>
      <c r="O275">
        <v>3</v>
      </c>
      <c r="P275">
        <v>10</v>
      </c>
      <c r="Q275">
        <v>118</v>
      </c>
      <c r="R275">
        <v>6</v>
      </c>
      <c r="S275">
        <v>16</v>
      </c>
      <c r="T275">
        <v>4</v>
      </c>
      <c r="U275">
        <v>7</v>
      </c>
      <c r="V275">
        <v>0.3</v>
      </c>
      <c r="W275">
        <v>590</v>
      </c>
      <c r="X275">
        <v>2.5499999999999998</v>
      </c>
    </row>
    <row r="276" spans="1:24" hidden="1" x14ac:dyDescent="0.3">
      <c r="A276" t="s">
        <v>1091</v>
      </c>
      <c r="B276" t="s">
        <v>1092</v>
      </c>
      <c r="C276" s="1" t="str">
        <f t="shared" si="46"/>
        <v>21:0261</v>
      </c>
      <c r="D276" s="1" t="str">
        <f t="shared" si="47"/>
        <v>21:0123</v>
      </c>
      <c r="E276" t="s">
        <v>1093</v>
      </c>
      <c r="F276" t="s">
        <v>1094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106</v>
      </c>
      <c r="N276">
        <v>275</v>
      </c>
      <c r="O276">
        <v>1</v>
      </c>
      <c r="P276">
        <v>10</v>
      </c>
      <c r="Q276">
        <v>112</v>
      </c>
      <c r="R276">
        <v>6</v>
      </c>
      <c r="S276">
        <v>13</v>
      </c>
      <c r="T276">
        <v>6</v>
      </c>
      <c r="U276">
        <v>6</v>
      </c>
      <c r="V276">
        <v>0.1</v>
      </c>
      <c r="W276">
        <v>605</v>
      </c>
      <c r="X276">
        <v>2.5499999999999998</v>
      </c>
    </row>
    <row r="277" spans="1:24" hidden="1" x14ac:dyDescent="0.3">
      <c r="A277" t="s">
        <v>1095</v>
      </c>
      <c r="B277" t="s">
        <v>1096</v>
      </c>
      <c r="C277" s="1" t="str">
        <f t="shared" si="46"/>
        <v>21:0261</v>
      </c>
      <c r="D277" s="1" t="str">
        <f t="shared" si="47"/>
        <v>21:0123</v>
      </c>
      <c r="E277" t="s">
        <v>1097</v>
      </c>
      <c r="F277" t="s">
        <v>1098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111</v>
      </c>
      <c r="N277">
        <v>276</v>
      </c>
      <c r="O277">
        <v>1</v>
      </c>
      <c r="P277">
        <v>70</v>
      </c>
      <c r="Q277">
        <v>116</v>
      </c>
      <c r="R277">
        <v>8</v>
      </c>
      <c r="S277">
        <v>64</v>
      </c>
      <c r="T277">
        <v>4</v>
      </c>
      <c r="U277">
        <v>7</v>
      </c>
      <c r="V277">
        <v>5.4</v>
      </c>
      <c r="W277">
        <v>850</v>
      </c>
      <c r="X277">
        <v>2.6</v>
      </c>
    </row>
    <row r="278" spans="1:24" hidden="1" x14ac:dyDescent="0.3">
      <c r="A278" t="s">
        <v>1099</v>
      </c>
      <c r="B278" t="s">
        <v>1100</v>
      </c>
      <c r="C278" s="1" t="str">
        <f t="shared" si="46"/>
        <v>21:0261</v>
      </c>
      <c r="D278" s="1" t="str">
        <f t="shared" si="47"/>
        <v>21:0123</v>
      </c>
      <c r="E278" t="s">
        <v>1101</v>
      </c>
      <c r="F278" t="s">
        <v>1102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116</v>
      </c>
      <c r="N278">
        <v>277</v>
      </c>
      <c r="O278">
        <v>1</v>
      </c>
      <c r="P278">
        <v>10</v>
      </c>
      <c r="Q278">
        <v>96</v>
      </c>
      <c r="R278">
        <v>4</v>
      </c>
      <c r="S278">
        <v>10</v>
      </c>
      <c r="T278">
        <v>4</v>
      </c>
      <c r="U278">
        <v>5</v>
      </c>
      <c r="V278">
        <v>0.1</v>
      </c>
      <c r="W278">
        <v>535</v>
      </c>
      <c r="X278">
        <v>2.2000000000000002</v>
      </c>
    </row>
    <row r="279" spans="1:24" hidden="1" x14ac:dyDescent="0.3">
      <c r="A279" t="s">
        <v>1103</v>
      </c>
      <c r="B279" t="s">
        <v>1104</v>
      </c>
      <c r="C279" s="1" t="str">
        <f t="shared" si="46"/>
        <v>21:0261</v>
      </c>
      <c r="D279" s="1" t="str">
        <f t="shared" si="47"/>
        <v>21:0123</v>
      </c>
      <c r="E279" t="s">
        <v>1105</v>
      </c>
      <c r="F279" t="s">
        <v>1106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48</v>
      </c>
      <c r="N279">
        <v>278</v>
      </c>
      <c r="O279">
        <v>1</v>
      </c>
      <c r="P279">
        <v>30</v>
      </c>
      <c r="Q279">
        <v>74</v>
      </c>
      <c r="R279">
        <v>12</v>
      </c>
      <c r="S279">
        <v>17</v>
      </c>
      <c r="T279">
        <v>6</v>
      </c>
      <c r="U279">
        <v>4</v>
      </c>
      <c r="V279">
        <v>0.3</v>
      </c>
      <c r="W279">
        <v>620</v>
      </c>
      <c r="X279">
        <v>1.1499999999999999</v>
      </c>
    </row>
    <row r="280" spans="1:24" hidden="1" x14ac:dyDescent="0.3">
      <c r="A280" t="s">
        <v>1107</v>
      </c>
      <c r="B280" t="s">
        <v>1108</v>
      </c>
      <c r="C280" s="1" t="str">
        <f t="shared" si="46"/>
        <v>21:0261</v>
      </c>
      <c r="D280" s="1" t="str">
        <f t="shared" si="47"/>
        <v>21:0123</v>
      </c>
      <c r="E280" t="s">
        <v>1105</v>
      </c>
      <c r="F280" t="s">
        <v>1109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52</v>
      </c>
      <c r="N280">
        <v>279</v>
      </c>
      <c r="O280">
        <v>1</v>
      </c>
      <c r="P280">
        <v>20</v>
      </c>
      <c r="Q280">
        <v>70</v>
      </c>
      <c r="R280">
        <v>10</v>
      </c>
      <c r="S280">
        <v>17</v>
      </c>
      <c r="T280">
        <v>4</v>
      </c>
      <c r="U280">
        <v>5</v>
      </c>
      <c r="V280">
        <v>0.1</v>
      </c>
      <c r="W280">
        <v>580</v>
      </c>
      <c r="X280">
        <v>1.1000000000000001</v>
      </c>
    </row>
    <row r="281" spans="1:24" hidden="1" x14ac:dyDescent="0.3">
      <c r="A281" t="s">
        <v>1110</v>
      </c>
      <c r="B281" t="s">
        <v>1111</v>
      </c>
      <c r="C281" s="1" t="str">
        <f t="shared" si="46"/>
        <v>21:0261</v>
      </c>
      <c r="D281" s="1" t="str">
        <f t="shared" si="47"/>
        <v>21:0123</v>
      </c>
      <c r="E281" t="s">
        <v>1112</v>
      </c>
      <c r="F281" t="s">
        <v>1113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121</v>
      </c>
      <c r="N281">
        <v>280</v>
      </c>
      <c r="O281">
        <v>1</v>
      </c>
      <c r="P281">
        <v>30</v>
      </c>
      <c r="Q281">
        <v>64</v>
      </c>
      <c r="R281">
        <v>18</v>
      </c>
      <c r="S281">
        <v>14</v>
      </c>
      <c r="T281">
        <v>8</v>
      </c>
      <c r="U281">
        <v>5</v>
      </c>
      <c r="V281">
        <v>0.1</v>
      </c>
      <c r="W281">
        <v>485</v>
      </c>
      <c r="X281">
        <v>1.3</v>
      </c>
    </row>
    <row r="282" spans="1:24" hidden="1" x14ac:dyDescent="0.3">
      <c r="A282" t="s">
        <v>1114</v>
      </c>
      <c r="B282" t="s">
        <v>1115</v>
      </c>
      <c r="C282" s="1" t="str">
        <f t="shared" si="46"/>
        <v>21:0261</v>
      </c>
      <c r="D282" s="1" t="str">
        <f t="shared" si="47"/>
        <v>21:0123</v>
      </c>
      <c r="E282" t="s">
        <v>1116</v>
      </c>
      <c r="F282" t="s">
        <v>1117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28</v>
      </c>
      <c r="N282">
        <v>281</v>
      </c>
      <c r="O282">
        <v>1</v>
      </c>
      <c r="P282">
        <v>10</v>
      </c>
      <c r="Q282">
        <v>56</v>
      </c>
      <c r="R282">
        <v>8</v>
      </c>
      <c r="S282">
        <v>2</v>
      </c>
      <c r="T282">
        <v>8</v>
      </c>
      <c r="U282">
        <v>8</v>
      </c>
      <c r="V282">
        <v>0.1</v>
      </c>
      <c r="W282">
        <v>310</v>
      </c>
      <c r="X282">
        <v>2.1</v>
      </c>
    </row>
    <row r="283" spans="1:24" hidden="1" x14ac:dyDescent="0.3">
      <c r="A283" t="s">
        <v>1118</v>
      </c>
      <c r="B283" t="s">
        <v>1119</v>
      </c>
      <c r="C283" s="1" t="str">
        <f t="shared" si="46"/>
        <v>21:0261</v>
      </c>
      <c r="D283" s="1" t="str">
        <f t="shared" si="47"/>
        <v>21:0123</v>
      </c>
      <c r="E283" t="s">
        <v>1120</v>
      </c>
      <c r="F283" t="s">
        <v>1121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33</v>
      </c>
      <c r="N283">
        <v>282</v>
      </c>
      <c r="O283">
        <v>1</v>
      </c>
      <c r="P283">
        <v>40</v>
      </c>
      <c r="Q283">
        <v>86</v>
      </c>
      <c r="R283">
        <v>8</v>
      </c>
      <c r="S283">
        <v>25</v>
      </c>
      <c r="T283">
        <v>4</v>
      </c>
      <c r="U283">
        <v>2</v>
      </c>
      <c r="V283">
        <v>0.8</v>
      </c>
      <c r="W283">
        <v>525</v>
      </c>
      <c r="X283">
        <v>0.75</v>
      </c>
    </row>
    <row r="284" spans="1:24" hidden="1" x14ac:dyDescent="0.3">
      <c r="A284" t="s">
        <v>1122</v>
      </c>
      <c r="B284" t="s">
        <v>1123</v>
      </c>
      <c r="C284" s="1" t="str">
        <f t="shared" si="46"/>
        <v>21:0261</v>
      </c>
      <c r="D284" s="1" t="str">
        <f t="shared" si="47"/>
        <v>21:0123</v>
      </c>
      <c r="E284" t="s">
        <v>1124</v>
      </c>
      <c r="F284" t="s">
        <v>1125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38</v>
      </c>
      <c r="N284">
        <v>283</v>
      </c>
      <c r="O284">
        <v>1</v>
      </c>
      <c r="P284">
        <v>10</v>
      </c>
      <c r="Q284">
        <v>82</v>
      </c>
      <c r="R284">
        <v>6</v>
      </c>
      <c r="S284">
        <v>11</v>
      </c>
      <c r="T284">
        <v>6</v>
      </c>
      <c r="U284">
        <v>9</v>
      </c>
      <c r="V284">
        <v>0.1</v>
      </c>
      <c r="W284">
        <v>375</v>
      </c>
      <c r="X284">
        <v>2.35</v>
      </c>
    </row>
    <row r="285" spans="1:24" hidden="1" x14ac:dyDescent="0.3">
      <c r="A285" t="s">
        <v>1126</v>
      </c>
      <c r="B285" t="s">
        <v>1127</v>
      </c>
      <c r="C285" s="1" t="str">
        <f t="shared" si="46"/>
        <v>21:0261</v>
      </c>
      <c r="D285" s="1" t="str">
        <f t="shared" si="47"/>
        <v>21:0123</v>
      </c>
      <c r="E285" t="s">
        <v>1128</v>
      </c>
      <c r="F285" t="s">
        <v>1129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43</v>
      </c>
      <c r="N285">
        <v>284</v>
      </c>
      <c r="O285">
        <v>2</v>
      </c>
      <c r="P285">
        <v>50</v>
      </c>
      <c r="Q285">
        <v>78</v>
      </c>
      <c r="R285">
        <v>40</v>
      </c>
      <c r="S285">
        <v>14</v>
      </c>
      <c r="T285">
        <v>67</v>
      </c>
      <c r="U285">
        <v>10</v>
      </c>
      <c r="V285">
        <v>0.2</v>
      </c>
      <c r="W285">
        <v>400</v>
      </c>
      <c r="X285">
        <v>2.5499999999999998</v>
      </c>
    </row>
    <row r="286" spans="1:24" hidden="1" x14ac:dyDescent="0.3">
      <c r="A286" t="s">
        <v>1130</v>
      </c>
      <c r="B286" t="s">
        <v>1131</v>
      </c>
      <c r="C286" s="1" t="str">
        <f t="shared" si="46"/>
        <v>21:0261</v>
      </c>
      <c r="D286" s="1" t="str">
        <f t="shared" si="47"/>
        <v>21:0123</v>
      </c>
      <c r="E286" t="s">
        <v>1132</v>
      </c>
      <c r="F286" t="s">
        <v>1133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57</v>
      </c>
      <c r="N286">
        <v>285</v>
      </c>
      <c r="O286">
        <v>1</v>
      </c>
      <c r="P286">
        <v>10</v>
      </c>
      <c r="Q286">
        <v>38</v>
      </c>
      <c r="R286">
        <v>10</v>
      </c>
      <c r="S286">
        <v>5</v>
      </c>
      <c r="T286">
        <v>5</v>
      </c>
      <c r="U286">
        <v>3</v>
      </c>
      <c r="V286">
        <v>0.1</v>
      </c>
      <c r="W286">
        <v>180</v>
      </c>
      <c r="X286">
        <v>1.1000000000000001</v>
      </c>
    </row>
    <row r="287" spans="1:24" hidden="1" x14ac:dyDescent="0.3">
      <c r="A287" t="s">
        <v>1134</v>
      </c>
      <c r="B287" t="s">
        <v>1135</v>
      </c>
      <c r="C287" s="1" t="str">
        <f t="shared" si="46"/>
        <v>21:0261</v>
      </c>
      <c r="D287" s="1" t="str">
        <f t="shared" si="47"/>
        <v>21:0123</v>
      </c>
      <c r="E287" t="s">
        <v>1136</v>
      </c>
      <c r="F287" t="s">
        <v>1137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62</v>
      </c>
      <c r="N287">
        <v>286</v>
      </c>
      <c r="O287">
        <v>1</v>
      </c>
      <c r="P287">
        <v>20</v>
      </c>
      <c r="Q287">
        <v>80</v>
      </c>
      <c r="R287">
        <v>14</v>
      </c>
      <c r="S287">
        <v>15</v>
      </c>
      <c r="T287">
        <v>18</v>
      </c>
      <c r="U287">
        <v>7</v>
      </c>
      <c r="V287">
        <v>0.1</v>
      </c>
      <c r="W287">
        <v>330</v>
      </c>
      <c r="X287">
        <v>1.9</v>
      </c>
    </row>
    <row r="288" spans="1:24" hidden="1" x14ac:dyDescent="0.3">
      <c r="A288" t="s">
        <v>1138</v>
      </c>
      <c r="B288" t="s">
        <v>1139</v>
      </c>
      <c r="C288" s="1" t="str">
        <f t="shared" si="46"/>
        <v>21:0261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79</v>
      </c>
      <c r="K288" t="s">
        <v>80</v>
      </c>
      <c r="L288">
        <v>15</v>
      </c>
      <c r="M288" t="s">
        <v>81</v>
      </c>
      <c r="N288">
        <v>287</v>
      </c>
      <c r="O288">
        <v>1</v>
      </c>
      <c r="P288">
        <v>40</v>
      </c>
      <c r="Q288">
        <v>68</v>
      </c>
      <c r="R288">
        <v>26</v>
      </c>
      <c r="S288">
        <v>9</v>
      </c>
      <c r="T288">
        <v>15</v>
      </c>
      <c r="U288">
        <v>13</v>
      </c>
      <c r="V288">
        <v>0.1</v>
      </c>
      <c r="W288">
        <v>1050</v>
      </c>
      <c r="X288">
        <v>2.85</v>
      </c>
    </row>
    <row r="289" spans="1:24" hidden="1" x14ac:dyDescent="0.3">
      <c r="A289" t="s">
        <v>1140</v>
      </c>
      <c r="B289" t="s">
        <v>1141</v>
      </c>
      <c r="C289" s="1" t="str">
        <f t="shared" si="46"/>
        <v>21:0261</v>
      </c>
      <c r="D289" s="1" t="str">
        <f t="shared" ref="D289:D317" si="50">HYPERLINK("http://geochem.nrcan.gc.ca/cdogs/content/svy/svy210123_e.htm", "21:0123")</f>
        <v>21:0123</v>
      </c>
      <c r="E289" t="s">
        <v>1116</v>
      </c>
      <c r="F289" t="s">
        <v>1142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71</v>
      </c>
      <c r="N289">
        <v>288</v>
      </c>
      <c r="O289">
        <v>1</v>
      </c>
      <c r="P289">
        <v>10</v>
      </c>
      <c r="Q289">
        <v>52</v>
      </c>
      <c r="R289">
        <v>8</v>
      </c>
      <c r="S289">
        <v>1</v>
      </c>
      <c r="T289">
        <v>8</v>
      </c>
      <c r="U289">
        <v>7</v>
      </c>
      <c r="V289">
        <v>0.1</v>
      </c>
      <c r="W289">
        <v>310</v>
      </c>
      <c r="X289">
        <v>2.0499999999999998</v>
      </c>
    </row>
    <row r="290" spans="1:24" hidden="1" x14ac:dyDescent="0.3">
      <c r="A290" t="s">
        <v>1143</v>
      </c>
      <c r="B290" t="s">
        <v>1144</v>
      </c>
      <c r="C290" s="1" t="str">
        <f t="shared" si="46"/>
        <v>21:0261</v>
      </c>
      <c r="D290" s="1" t="str">
        <f t="shared" si="50"/>
        <v>21:0123</v>
      </c>
      <c r="E290" t="s">
        <v>1145</v>
      </c>
      <c r="F290" t="s">
        <v>1146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48</v>
      </c>
      <c r="N290">
        <v>289</v>
      </c>
      <c r="O290">
        <v>1</v>
      </c>
      <c r="P290">
        <v>10</v>
      </c>
      <c r="Q290">
        <v>36</v>
      </c>
      <c r="R290">
        <v>6</v>
      </c>
      <c r="S290">
        <v>1</v>
      </c>
      <c r="T290">
        <v>8</v>
      </c>
      <c r="U290">
        <v>4</v>
      </c>
      <c r="V290">
        <v>0.1</v>
      </c>
      <c r="W290">
        <v>215</v>
      </c>
      <c r="X290">
        <v>1.25</v>
      </c>
    </row>
    <row r="291" spans="1:24" hidden="1" x14ac:dyDescent="0.3">
      <c r="A291" t="s">
        <v>1147</v>
      </c>
      <c r="B291" t="s">
        <v>1148</v>
      </c>
      <c r="C291" s="1" t="str">
        <f t="shared" si="46"/>
        <v>21:0261</v>
      </c>
      <c r="D291" s="1" t="str">
        <f t="shared" si="50"/>
        <v>21:0123</v>
      </c>
      <c r="E291" t="s">
        <v>1145</v>
      </c>
      <c r="F291" t="s">
        <v>1149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52</v>
      </c>
      <c r="N291">
        <v>290</v>
      </c>
      <c r="O291">
        <v>1</v>
      </c>
      <c r="P291">
        <v>10</v>
      </c>
      <c r="Q291">
        <v>44</v>
      </c>
      <c r="R291">
        <v>6</v>
      </c>
      <c r="S291">
        <v>1</v>
      </c>
      <c r="T291">
        <v>7</v>
      </c>
      <c r="U291">
        <v>5</v>
      </c>
      <c r="V291">
        <v>0.1</v>
      </c>
      <c r="W291">
        <v>225</v>
      </c>
      <c r="X291">
        <v>1.4</v>
      </c>
    </row>
    <row r="292" spans="1:24" hidden="1" x14ac:dyDescent="0.3">
      <c r="A292" t="s">
        <v>1150</v>
      </c>
      <c r="B292" t="s">
        <v>1151</v>
      </c>
      <c r="C292" s="1" t="str">
        <f t="shared" si="46"/>
        <v>21:0261</v>
      </c>
      <c r="D292" s="1" t="str">
        <f t="shared" si="50"/>
        <v>21:0123</v>
      </c>
      <c r="E292" t="s">
        <v>1152</v>
      </c>
      <c r="F292" t="s">
        <v>1153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67</v>
      </c>
      <c r="N292">
        <v>291</v>
      </c>
      <c r="O292">
        <v>1</v>
      </c>
      <c r="P292">
        <v>10</v>
      </c>
      <c r="Q292">
        <v>32</v>
      </c>
      <c r="R292">
        <v>6</v>
      </c>
      <c r="S292">
        <v>4</v>
      </c>
      <c r="T292">
        <v>9</v>
      </c>
      <c r="U292">
        <v>2</v>
      </c>
      <c r="V292">
        <v>0.1</v>
      </c>
      <c r="W292">
        <v>190</v>
      </c>
      <c r="X292">
        <v>0.95</v>
      </c>
    </row>
    <row r="293" spans="1:24" hidden="1" x14ac:dyDescent="0.3">
      <c r="A293" t="s">
        <v>1154</v>
      </c>
      <c r="B293" t="s">
        <v>1155</v>
      </c>
      <c r="C293" s="1" t="str">
        <f t="shared" si="46"/>
        <v>21:0261</v>
      </c>
      <c r="D293" s="1" t="str">
        <f t="shared" si="50"/>
        <v>21:0123</v>
      </c>
      <c r="E293" t="s">
        <v>1156</v>
      </c>
      <c r="F293" t="s">
        <v>1157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76</v>
      </c>
      <c r="N293">
        <v>292</v>
      </c>
      <c r="O293">
        <v>3</v>
      </c>
      <c r="P293">
        <v>30</v>
      </c>
      <c r="Q293">
        <v>78</v>
      </c>
      <c r="R293">
        <v>14</v>
      </c>
      <c r="S293">
        <v>20</v>
      </c>
      <c r="T293">
        <v>25</v>
      </c>
      <c r="U293">
        <v>5</v>
      </c>
      <c r="V293">
        <v>0.1</v>
      </c>
      <c r="W293">
        <v>320</v>
      </c>
      <c r="X293">
        <v>1.65</v>
      </c>
    </row>
    <row r="294" spans="1:24" hidden="1" x14ac:dyDescent="0.3">
      <c r="A294" t="s">
        <v>1158</v>
      </c>
      <c r="B294" t="s">
        <v>1159</v>
      </c>
      <c r="C294" s="1" t="str">
        <f t="shared" si="46"/>
        <v>21:0261</v>
      </c>
      <c r="D294" s="1" t="str">
        <f t="shared" si="50"/>
        <v>21:0123</v>
      </c>
      <c r="E294" t="s">
        <v>1160</v>
      </c>
      <c r="F294" t="s">
        <v>1161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86</v>
      </c>
      <c r="N294">
        <v>293</v>
      </c>
      <c r="O294">
        <v>3</v>
      </c>
      <c r="P294">
        <v>10</v>
      </c>
      <c r="Q294">
        <v>66</v>
      </c>
      <c r="R294">
        <v>26</v>
      </c>
      <c r="S294">
        <v>3</v>
      </c>
      <c r="T294">
        <v>18</v>
      </c>
      <c r="U294">
        <v>8</v>
      </c>
      <c r="V294">
        <v>0.1</v>
      </c>
      <c r="W294">
        <v>255</v>
      </c>
      <c r="X294">
        <v>2.5499999999999998</v>
      </c>
    </row>
    <row r="295" spans="1:24" hidden="1" x14ac:dyDescent="0.3">
      <c r="A295" t="s">
        <v>1162</v>
      </c>
      <c r="B295" t="s">
        <v>1163</v>
      </c>
      <c r="C295" s="1" t="str">
        <f t="shared" si="46"/>
        <v>21:0261</v>
      </c>
      <c r="D295" s="1" t="str">
        <f t="shared" si="50"/>
        <v>21:0123</v>
      </c>
      <c r="E295" t="s">
        <v>1164</v>
      </c>
      <c r="F295" t="s">
        <v>1165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91</v>
      </c>
      <c r="N295">
        <v>294</v>
      </c>
      <c r="O295">
        <v>3</v>
      </c>
      <c r="P295">
        <v>30</v>
      </c>
      <c r="Q295">
        <v>168</v>
      </c>
      <c r="R295">
        <v>32</v>
      </c>
      <c r="S295">
        <v>50</v>
      </c>
      <c r="T295">
        <v>75</v>
      </c>
      <c r="U295">
        <v>15</v>
      </c>
      <c r="V295">
        <v>0.1</v>
      </c>
      <c r="W295">
        <v>440</v>
      </c>
      <c r="X295">
        <v>2.75</v>
      </c>
    </row>
    <row r="296" spans="1:24" hidden="1" x14ac:dyDescent="0.3">
      <c r="A296" t="s">
        <v>1166</v>
      </c>
      <c r="B296" t="s">
        <v>1167</v>
      </c>
      <c r="C296" s="1" t="str">
        <f t="shared" si="46"/>
        <v>21:0261</v>
      </c>
      <c r="D296" s="1" t="str">
        <f t="shared" si="50"/>
        <v>21:0123</v>
      </c>
      <c r="E296" t="s">
        <v>1168</v>
      </c>
      <c r="F296" t="s">
        <v>1169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96</v>
      </c>
      <c r="N296">
        <v>295</v>
      </c>
      <c r="O296">
        <v>2</v>
      </c>
      <c r="P296">
        <v>5</v>
      </c>
      <c r="Q296">
        <v>58</v>
      </c>
      <c r="R296">
        <v>20</v>
      </c>
      <c r="S296">
        <v>4</v>
      </c>
      <c r="T296">
        <v>22</v>
      </c>
      <c r="U296">
        <v>5</v>
      </c>
      <c r="V296">
        <v>0.1</v>
      </c>
      <c r="W296">
        <v>155</v>
      </c>
      <c r="X296">
        <v>1.45</v>
      </c>
    </row>
    <row r="297" spans="1:24" hidden="1" x14ac:dyDescent="0.3">
      <c r="A297" t="s">
        <v>1170</v>
      </c>
      <c r="B297" t="s">
        <v>1171</v>
      </c>
      <c r="C297" s="1" t="str">
        <f t="shared" si="46"/>
        <v>21:0261</v>
      </c>
      <c r="D297" s="1" t="str">
        <f t="shared" si="50"/>
        <v>21:0123</v>
      </c>
      <c r="E297" t="s">
        <v>1172</v>
      </c>
      <c r="F297" t="s">
        <v>1173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101</v>
      </c>
      <c r="N297">
        <v>296</v>
      </c>
      <c r="O297">
        <v>1</v>
      </c>
      <c r="P297">
        <v>20</v>
      </c>
      <c r="Q297">
        <v>76</v>
      </c>
      <c r="R297">
        <v>12</v>
      </c>
      <c r="S297">
        <v>12</v>
      </c>
      <c r="T297">
        <v>22</v>
      </c>
      <c r="U297">
        <v>5</v>
      </c>
      <c r="V297">
        <v>0.1</v>
      </c>
      <c r="W297">
        <v>395</v>
      </c>
      <c r="X297">
        <v>1.7</v>
      </c>
    </row>
    <row r="298" spans="1:24" hidden="1" x14ac:dyDescent="0.3">
      <c r="A298" t="s">
        <v>1174</v>
      </c>
      <c r="B298" t="s">
        <v>1175</v>
      </c>
      <c r="C298" s="1" t="str">
        <f t="shared" si="46"/>
        <v>21:0261</v>
      </c>
      <c r="D298" s="1" t="str">
        <f t="shared" si="50"/>
        <v>21:0123</v>
      </c>
      <c r="E298" t="s">
        <v>1176</v>
      </c>
      <c r="F298" t="s">
        <v>1177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106</v>
      </c>
      <c r="N298">
        <v>297</v>
      </c>
      <c r="O298">
        <v>2</v>
      </c>
      <c r="P298">
        <v>20</v>
      </c>
      <c r="Q298">
        <v>66</v>
      </c>
      <c r="R298">
        <v>32</v>
      </c>
      <c r="S298">
        <v>13</v>
      </c>
      <c r="T298">
        <v>29</v>
      </c>
      <c r="U298">
        <v>9</v>
      </c>
      <c r="V298">
        <v>0.1</v>
      </c>
      <c r="W298">
        <v>275</v>
      </c>
      <c r="X298">
        <v>2.15</v>
      </c>
    </row>
    <row r="299" spans="1:24" hidden="1" x14ac:dyDescent="0.3">
      <c r="A299" t="s">
        <v>1178</v>
      </c>
      <c r="B299" t="s">
        <v>1179</v>
      </c>
      <c r="C299" s="1" t="str">
        <f t="shared" si="46"/>
        <v>21:0261</v>
      </c>
      <c r="D299" s="1" t="str">
        <f t="shared" si="50"/>
        <v>21:0123</v>
      </c>
      <c r="E299" t="s">
        <v>1180</v>
      </c>
      <c r="F299" t="s">
        <v>1181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111</v>
      </c>
      <c r="N299">
        <v>298</v>
      </c>
      <c r="O299">
        <v>1</v>
      </c>
      <c r="P299">
        <v>10</v>
      </c>
      <c r="Q299">
        <v>74</v>
      </c>
      <c r="R299">
        <v>32</v>
      </c>
      <c r="S299">
        <v>8</v>
      </c>
      <c r="T299">
        <v>34</v>
      </c>
      <c r="U299">
        <v>11</v>
      </c>
      <c r="V299">
        <v>0.1</v>
      </c>
      <c r="W299">
        <v>245</v>
      </c>
      <c r="X299">
        <v>1.95</v>
      </c>
    </row>
    <row r="300" spans="1:24" hidden="1" x14ac:dyDescent="0.3">
      <c r="A300" t="s">
        <v>1182</v>
      </c>
      <c r="B300" t="s">
        <v>1183</v>
      </c>
      <c r="C300" s="1" t="str">
        <f t="shared" si="46"/>
        <v>21:0261</v>
      </c>
      <c r="D300" s="1" t="str">
        <f t="shared" si="50"/>
        <v>21:0123</v>
      </c>
      <c r="E300" t="s">
        <v>1184</v>
      </c>
      <c r="F300" t="s">
        <v>1185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116</v>
      </c>
      <c r="N300">
        <v>299</v>
      </c>
      <c r="O300">
        <v>1</v>
      </c>
      <c r="P300">
        <v>10</v>
      </c>
      <c r="Q300">
        <v>46</v>
      </c>
      <c r="R300">
        <v>14</v>
      </c>
      <c r="S300">
        <v>2</v>
      </c>
      <c r="T300">
        <v>15</v>
      </c>
      <c r="U300">
        <v>4</v>
      </c>
      <c r="V300">
        <v>0.1</v>
      </c>
      <c r="W300">
        <v>125</v>
      </c>
      <c r="X300">
        <v>1.4</v>
      </c>
    </row>
    <row r="301" spans="1:24" hidden="1" x14ac:dyDescent="0.3">
      <c r="A301" t="s">
        <v>1186</v>
      </c>
      <c r="B301" t="s">
        <v>1187</v>
      </c>
      <c r="C301" s="1" t="str">
        <f t="shared" si="46"/>
        <v>21:0261</v>
      </c>
      <c r="D301" s="1" t="str">
        <f t="shared" si="50"/>
        <v>21:0123</v>
      </c>
      <c r="E301" t="s">
        <v>1188</v>
      </c>
      <c r="F301" t="s">
        <v>1189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121</v>
      </c>
      <c r="N301">
        <v>300</v>
      </c>
      <c r="O301">
        <v>2</v>
      </c>
      <c r="P301">
        <v>20</v>
      </c>
      <c r="Q301">
        <v>58</v>
      </c>
      <c r="R301">
        <v>18</v>
      </c>
      <c r="S301">
        <v>15</v>
      </c>
      <c r="T301">
        <v>16</v>
      </c>
      <c r="U301">
        <v>7</v>
      </c>
      <c r="V301">
        <v>0.1</v>
      </c>
      <c r="W301">
        <v>250</v>
      </c>
      <c r="X301">
        <v>1.8</v>
      </c>
    </row>
    <row r="302" spans="1:24" hidden="1" x14ac:dyDescent="0.3">
      <c r="A302" t="s">
        <v>1190</v>
      </c>
      <c r="B302" t="s">
        <v>1191</v>
      </c>
      <c r="C302" s="1" t="str">
        <f t="shared" si="46"/>
        <v>21:0261</v>
      </c>
      <c r="D302" s="1" t="str">
        <f t="shared" si="50"/>
        <v>21:0123</v>
      </c>
      <c r="E302" t="s">
        <v>1192</v>
      </c>
      <c r="F302" t="s">
        <v>1193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28</v>
      </c>
      <c r="N302">
        <v>301</v>
      </c>
      <c r="O302">
        <v>2</v>
      </c>
      <c r="P302">
        <v>20</v>
      </c>
      <c r="Q302">
        <v>72</v>
      </c>
      <c r="R302">
        <v>16</v>
      </c>
      <c r="S302">
        <v>15</v>
      </c>
      <c r="T302">
        <v>15</v>
      </c>
      <c r="U302">
        <v>5</v>
      </c>
      <c r="V302">
        <v>0.1</v>
      </c>
      <c r="W302">
        <v>380</v>
      </c>
      <c r="X302">
        <v>1.5</v>
      </c>
    </row>
    <row r="303" spans="1:24" hidden="1" x14ac:dyDescent="0.3">
      <c r="A303" t="s">
        <v>1194</v>
      </c>
      <c r="B303" t="s">
        <v>1195</v>
      </c>
      <c r="C303" s="1" t="str">
        <f t="shared" si="46"/>
        <v>21:0261</v>
      </c>
      <c r="D303" s="1" t="str">
        <f t="shared" si="50"/>
        <v>21:0123</v>
      </c>
      <c r="E303" t="s">
        <v>1196</v>
      </c>
      <c r="F303" t="s">
        <v>1197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33</v>
      </c>
      <c r="N303">
        <v>302</v>
      </c>
      <c r="O303">
        <v>1</v>
      </c>
      <c r="P303">
        <v>20</v>
      </c>
      <c r="Q303">
        <v>90</v>
      </c>
      <c r="R303">
        <v>18</v>
      </c>
      <c r="S303">
        <v>16</v>
      </c>
      <c r="T303">
        <v>20</v>
      </c>
      <c r="U303">
        <v>8</v>
      </c>
      <c r="V303">
        <v>0.1</v>
      </c>
      <c r="W303">
        <v>370</v>
      </c>
      <c r="X303">
        <v>2.15</v>
      </c>
    </row>
    <row r="304" spans="1:24" hidden="1" x14ac:dyDescent="0.3">
      <c r="A304" t="s">
        <v>1198</v>
      </c>
      <c r="B304" t="s">
        <v>1199</v>
      </c>
      <c r="C304" s="1" t="str">
        <f t="shared" si="46"/>
        <v>21:0261</v>
      </c>
      <c r="D304" s="1" t="str">
        <f t="shared" si="50"/>
        <v>21:0123</v>
      </c>
      <c r="E304" t="s">
        <v>1200</v>
      </c>
      <c r="F304" t="s">
        <v>1201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38</v>
      </c>
      <c r="N304">
        <v>303</v>
      </c>
      <c r="O304">
        <v>2</v>
      </c>
      <c r="P304">
        <v>60</v>
      </c>
      <c r="Q304">
        <v>128</v>
      </c>
      <c r="R304">
        <v>38</v>
      </c>
      <c r="S304">
        <v>49</v>
      </c>
      <c r="T304">
        <v>33</v>
      </c>
      <c r="U304">
        <v>13</v>
      </c>
      <c r="V304">
        <v>0.2</v>
      </c>
      <c r="W304">
        <v>775</v>
      </c>
      <c r="X304">
        <v>2.95</v>
      </c>
    </row>
    <row r="305" spans="1:24" hidden="1" x14ac:dyDescent="0.3">
      <c r="A305" t="s">
        <v>1202</v>
      </c>
      <c r="B305" t="s">
        <v>1203</v>
      </c>
      <c r="C305" s="1" t="str">
        <f t="shared" si="46"/>
        <v>21:0261</v>
      </c>
      <c r="D305" s="1" t="str">
        <f t="shared" si="50"/>
        <v>21:0123</v>
      </c>
      <c r="E305" t="s">
        <v>1204</v>
      </c>
      <c r="F305" t="s">
        <v>1205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43</v>
      </c>
      <c r="N305">
        <v>304</v>
      </c>
      <c r="O305">
        <v>1</v>
      </c>
      <c r="P305">
        <v>10</v>
      </c>
      <c r="Q305">
        <v>38</v>
      </c>
      <c r="R305">
        <v>6</v>
      </c>
      <c r="S305">
        <v>9</v>
      </c>
      <c r="T305">
        <v>5</v>
      </c>
      <c r="U305">
        <v>3</v>
      </c>
      <c r="V305">
        <v>0.1</v>
      </c>
      <c r="W305">
        <v>275</v>
      </c>
      <c r="X305">
        <v>1.1499999999999999</v>
      </c>
    </row>
    <row r="306" spans="1:24" hidden="1" x14ac:dyDescent="0.3">
      <c r="A306" t="s">
        <v>1206</v>
      </c>
      <c r="B306" t="s">
        <v>1207</v>
      </c>
      <c r="C306" s="1" t="str">
        <f t="shared" si="46"/>
        <v>21:0261</v>
      </c>
      <c r="D306" s="1" t="str">
        <f t="shared" si="50"/>
        <v>21:0123</v>
      </c>
      <c r="E306" t="s">
        <v>1208</v>
      </c>
      <c r="F306" t="s">
        <v>1209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57</v>
      </c>
      <c r="N306">
        <v>305</v>
      </c>
      <c r="O306">
        <v>1</v>
      </c>
      <c r="P306">
        <v>30</v>
      </c>
      <c r="Q306">
        <v>90</v>
      </c>
      <c r="R306">
        <v>24</v>
      </c>
      <c r="S306">
        <v>25</v>
      </c>
      <c r="T306">
        <v>23</v>
      </c>
      <c r="U306">
        <v>9</v>
      </c>
      <c r="V306">
        <v>0.1</v>
      </c>
      <c r="W306">
        <v>285</v>
      </c>
      <c r="X306">
        <v>1.75</v>
      </c>
    </row>
    <row r="307" spans="1:24" hidden="1" x14ac:dyDescent="0.3">
      <c r="A307" t="s">
        <v>1210</v>
      </c>
      <c r="B307" t="s">
        <v>1211</v>
      </c>
      <c r="C307" s="1" t="str">
        <f t="shared" si="46"/>
        <v>21:0261</v>
      </c>
      <c r="D307" s="1" t="str">
        <f t="shared" si="50"/>
        <v>21:0123</v>
      </c>
      <c r="E307" t="s">
        <v>1212</v>
      </c>
      <c r="F307" t="s">
        <v>1213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62</v>
      </c>
      <c r="N307">
        <v>306</v>
      </c>
      <c r="O307">
        <v>1</v>
      </c>
      <c r="P307">
        <v>30</v>
      </c>
      <c r="Q307">
        <v>68</v>
      </c>
      <c r="R307">
        <v>28</v>
      </c>
      <c r="S307">
        <v>17</v>
      </c>
      <c r="T307">
        <v>22</v>
      </c>
      <c r="U307">
        <v>6</v>
      </c>
      <c r="V307">
        <v>0.1</v>
      </c>
      <c r="W307">
        <v>295</v>
      </c>
      <c r="X307">
        <v>1.65</v>
      </c>
    </row>
    <row r="308" spans="1:24" hidden="1" x14ac:dyDescent="0.3">
      <c r="A308" t="s">
        <v>1214</v>
      </c>
      <c r="B308" t="s">
        <v>1215</v>
      </c>
      <c r="C308" s="1" t="str">
        <f t="shared" si="46"/>
        <v>21:0261</v>
      </c>
      <c r="D308" s="1" t="str">
        <f t="shared" si="50"/>
        <v>21:0123</v>
      </c>
      <c r="E308" t="s">
        <v>1216</v>
      </c>
      <c r="F308" t="s">
        <v>1217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67</v>
      </c>
      <c r="N308">
        <v>307</v>
      </c>
      <c r="O308">
        <v>1</v>
      </c>
      <c r="P308">
        <v>20</v>
      </c>
      <c r="Q308">
        <v>44</v>
      </c>
      <c r="R308">
        <v>8</v>
      </c>
      <c r="S308">
        <v>8</v>
      </c>
      <c r="T308">
        <v>12</v>
      </c>
      <c r="U308">
        <v>4</v>
      </c>
      <c r="V308">
        <v>0.1</v>
      </c>
      <c r="W308">
        <v>175</v>
      </c>
      <c r="X308">
        <v>1.05</v>
      </c>
    </row>
    <row r="309" spans="1:24" hidden="1" x14ac:dyDescent="0.3">
      <c r="A309" t="s">
        <v>1218</v>
      </c>
      <c r="B309" t="s">
        <v>1219</v>
      </c>
      <c r="C309" s="1" t="str">
        <f t="shared" si="46"/>
        <v>21:0261</v>
      </c>
      <c r="D309" s="1" t="str">
        <f t="shared" si="50"/>
        <v>21:0123</v>
      </c>
      <c r="E309" t="s">
        <v>1220</v>
      </c>
      <c r="F309" t="s">
        <v>1221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76</v>
      </c>
      <c r="N309">
        <v>308</v>
      </c>
      <c r="O309">
        <v>1</v>
      </c>
      <c r="P309">
        <v>20</v>
      </c>
      <c r="Q309">
        <v>58</v>
      </c>
      <c r="R309">
        <v>8</v>
      </c>
      <c r="S309">
        <v>12</v>
      </c>
      <c r="T309">
        <v>8</v>
      </c>
      <c r="U309">
        <v>4</v>
      </c>
      <c r="V309">
        <v>0.1</v>
      </c>
      <c r="W309">
        <v>365</v>
      </c>
      <c r="X309">
        <v>1.3</v>
      </c>
    </row>
    <row r="310" spans="1:24" hidden="1" x14ac:dyDescent="0.3">
      <c r="A310" t="s">
        <v>1222</v>
      </c>
      <c r="B310" t="s">
        <v>1223</v>
      </c>
      <c r="C310" s="1" t="str">
        <f t="shared" si="46"/>
        <v>21:0261</v>
      </c>
      <c r="D310" s="1" t="str">
        <f t="shared" si="50"/>
        <v>21:0123</v>
      </c>
      <c r="E310" t="s">
        <v>1192</v>
      </c>
      <c r="F310" t="s">
        <v>1224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71</v>
      </c>
      <c r="N310">
        <v>309</v>
      </c>
      <c r="O310">
        <v>2</v>
      </c>
      <c r="P310">
        <v>20</v>
      </c>
      <c r="Q310">
        <v>76</v>
      </c>
      <c r="R310">
        <v>16</v>
      </c>
      <c r="S310">
        <v>15</v>
      </c>
      <c r="T310">
        <v>15</v>
      </c>
      <c r="U310">
        <v>5</v>
      </c>
      <c r="V310">
        <v>0.1</v>
      </c>
      <c r="W310">
        <v>405</v>
      </c>
      <c r="X310">
        <v>1.5</v>
      </c>
    </row>
    <row r="311" spans="1:24" hidden="1" x14ac:dyDescent="0.3">
      <c r="A311" t="s">
        <v>1225</v>
      </c>
      <c r="B311" t="s">
        <v>1226</v>
      </c>
      <c r="C311" s="1" t="str">
        <f t="shared" si="46"/>
        <v>21:0261</v>
      </c>
      <c r="D311" s="1" t="str">
        <f t="shared" si="50"/>
        <v>21:0123</v>
      </c>
      <c r="E311" t="s">
        <v>1227</v>
      </c>
      <c r="F311" t="s">
        <v>1228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86</v>
      </c>
      <c r="N311">
        <v>310</v>
      </c>
      <c r="O311">
        <v>2</v>
      </c>
      <c r="P311">
        <v>40</v>
      </c>
      <c r="Q311">
        <v>88</v>
      </c>
      <c r="R311">
        <v>14</v>
      </c>
      <c r="S311">
        <v>25</v>
      </c>
      <c r="T311">
        <v>13</v>
      </c>
      <c r="U311">
        <v>4</v>
      </c>
      <c r="V311">
        <v>0.1</v>
      </c>
      <c r="W311">
        <v>540</v>
      </c>
      <c r="X311">
        <v>1.5</v>
      </c>
    </row>
    <row r="312" spans="1:24" hidden="1" x14ac:dyDescent="0.3">
      <c r="A312" t="s">
        <v>1229</v>
      </c>
      <c r="B312" t="s">
        <v>1230</v>
      </c>
      <c r="C312" s="1" t="str">
        <f t="shared" si="46"/>
        <v>21:0261</v>
      </c>
      <c r="D312" s="1" t="str">
        <f t="shared" si="50"/>
        <v>21:0123</v>
      </c>
      <c r="E312" t="s">
        <v>1231</v>
      </c>
      <c r="F312" t="s">
        <v>1232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91</v>
      </c>
      <c r="N312">
        <v>311</v>
      </c>
      <c r="O312">
        <v>1</v>
      </c>
      <c r="P312">
        <v>40</v>
      </c>
      <c r="Q312">
        <v>64</v>
      </c>
      <c r="R312">
        <v>8</v>
      </c>
      <c r="S312">
        <v>23</v>
      </c>
      <c r="T312">
        <v>7</v>
      </c>
      <c r="U312">
        <v>3</v>
      </c>
      <c r="V312">
        <v>0.1</v>
      </c>
      <c r="W312">
        <v>510</v>
      </c>
      <c r="X312">
        <v>1.35</v>
      </c>
    </row>
    <row r="313" spans="1:24" hidden="1" x14ac:dyDescent="0.3">
      <c r="A313" t="s">
        <v>1233</v>
      </c>
      <c r="B313" t="s">
        <v>1234</v>
      </c>
      <c r="C313" s="1" t="str">
        <f t="shared" si="46"/>
        <v>21:0261</v>
      </c>
      <c r="D313" s="1" t="str">
        <f t="shared" si="50"/>
        <v>21:0123</v>
      </c>
      <c r="E313" t="s">
        <v>1235</v>
      </c>
      <c r="F313" t="s">
        <v>1236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96</v>
      </c>
      <c r="N313">
        <v>312</v>
      </c>
      <c r="O313">
        <v>2</v>
      </c>
      <c r="P313">
        <v>20</v>
      </c>
      <c r="Q313">
        <v>84</v>
      </c>
      <c r="R313">
        <v>8</v>
      </c>
      <c r="S313">
        <v>7</v>
      </c>
      <c r="T313">
        <v>9</v>
      </c>
      <c r="U313">
        <v>9</v>
      </c>
      <c r="V313">
        <v>0.1</v>
      </c>
      <c r="W313">
        <v>390</v>
      </c>
      <c r="X313">
        <v>2.75</v>
      </c>
    </row>
    <row r="314" spans="1:24" hidden="1" x14ac:dyDescent="0.3">
      <c r="A314" t="s">
        <v>1237</v>
      </c>
      <c r="B314" t="s">
        <v>1238</v>
      </c>
      <c r="C314" s="1" t="str">
        <f t="shared" si="46"/>
        <v>21:0261</v>
      </c>
      <c r="D314" s="1" t="str">
        <f t="shared" si="50"/>
        <v>21:0123</v>
      </c>
      <c r="E314" t="s">
        <v>1239</v>
      </c>
      <c r="F314" t="s">
        <v>1240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101</v>
      </c>
      <c r="N314">
        <v>313</v>
      </c>
      <c r="O314">
        <v>1</v>
      </c>
      <c r="P314">
        <v>40</v>
      </c>
      <c r="Q314">
        <v>102</v>
      </c>
      <c r="R314">
        <v>16</v>
      </c>
      <c r="S314">
        <v>48</v>
      </c>
      <c r="T314">
        <v>11</v>
      </c>
      <c r="U314">
        <v>9</v>
      </c>
      <c r="V314">
        <v>0.1</v>
      </c>
      <c r="W314">
        <v>380</v>
      </c>
      <c r="X314">
        <v>1.75</v>
      </c>
    </row>
    <row r="315" spans="1:24" hidden="1" x14ac:dyDescent="0.3">
      <c r="A315" t="s">
        <v>1241</v>
      </c>
      <c r="B315" t="s">
        <v>1242</v>
      </c>
      <c r="C315" s="1" t="str">
        <f t="shared" si="46"/>
        <v>21:0261</v>
      </c>
      <c r="D315" s="1" t="str">
        <f t="shared" si="50"/>
        <v>21:0123</v>
      </c>
      <c r="E315" t="s">
        <v>1243</v>
      </c>
      <c r="F315" t="s">
        <v>1244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106</v>
      </c>
      <c r="N315">
        <v>314</v>
      </c>
      <c r="O315">
        <v>1</v>
      </c>
      <c r="P315">
        <v>10</v>
      </c>
      <c r="Q315">
        <v>40</v>
      </c>
      <c r="R315">
        <v>12</v>
      </c>
      <c r="S315">
        <v>2</v>
      </c>
      <c r="T315">
        <v>7</v>
      </c>
      <c r="U315">
        <v>5</v>
      </c>
      <c r="V315">
        <v>0.1</v>
      </c>
      <c r="W315">
        <v>145</v>
      </c>
      <c r="X315">
        <v>1.25</v>
      </c>
    </row>
    <row r="316" spans="1:24" hidden="1" x14ac:dyDescent="0.3">
      <c r="A316" t="s">
        <v>1245</v>
      </c>
      <c r="B316" t="s">
        <v>1246</v>
      </c>
      <c r="C316" s="1" t="str">
        <f t="shared" si="46"/>
        <v>21:0261</v>
      </c>
      <c r="D316" s="1" t="str">
        <f t="shared" si="50"/>
        <v>21:0123</v>
      </c>
      <c r="E316" t="s">
        <v>1247</v>
      </c>
      <c r="F316" t="s">
        <v>1248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111</v>
      </c>
      <c r="N316">
        <v>315</v>
      </c>
      <c r="O316">
        <v>1</v>
      </c>
      <c r="P316">
        <v>30</v>
      </c>
      <c r="Q316">
        <v>92</v>
      </c>
      <c r="R316">
        <v>6</v>
      </c>
      <c r="S316">
        <v>10</v>
      </c>
      <c r="T316">
        <v>7</v>
      </c>
      <c r="U316">
        <v>4</v>
      </c>
      <c r="V316">
        <v>0.1</v>
      </c>
      <c r="W316">
        <v>1005</v>
      </c>
      <c r="X316">
        <v>1.1499999999999999</v>
      </c>
    </row>
    <row r="317" spans="1:24" hidden="1" x14ac:dyDescent="0.3">
      <c r="A317" t="s">
        <v>1249</v>
      </c>
      <c r="B317" t="s">
        <v>1250</v>
      </c>
      <c r="C317" s="1" t="str">
        <f t="shared" si="46"/>
        <v>21:0261</v>
      </c>
      <c r="D317" s="1" t="str">
        <f t="shared" si="50"/>
        <v>21:0123</v>
      </c>
      <c r="E317" t="s">
        <v>1251</v>
      </c>
      <c r="F317" t="s">
        <v>1252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116</v>
      </c>
      <c r="N317">
        <v>316</v>
      </c>
      <c r="O317">
        <v>2</v>
      </c>
      <c r="P317">
        <v>30</v>
      </c>
      <c r="Q317">
        <v>124</v>
      </c>
      <c r="R317">
        <v>24</v>
      </c>
      <c r="S317">
        <v>19</v>
      </c>
      <c r="T317">
        <v>66</v>
      </c>
      <c r="U317">
        <v>13</v>
      </c>
      <c r="V317">
        <v>0.1</v>
      </c>
      <c r="W317">
        <v>590</v>
      </c>
      <c r="X317">
        <v>2.0499999999999998</v>
      </c>
    </row>
    <row r="318" spans="1:24" hidden="1" x14ac:dyDescent="0.3">
      <c r="A318" t="s">
        <v>1253</v>
      </c>
      <c r="B318" t="s">
        <v>1254</v>
      </c>
      <c r="C318" s="1" t="str">
        <f t="shared" si="46"/>
        <v>21:0261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79</v>
      </c>
      <c r="K318" t="s">
        <v>80</v>
      </c>
      <c r="L318">
        <v>16</v>
      </c>
      <c r="M318" t="s">
        <v>81</v>
      </c>
      <c r="N318">
        <v>317</v>
      </c>
      <c r="O318">
        <v>2</v>
      </c>
      <c r="P318">
        <v>70</v>
      </c>
      <c r="Q318">
        <v>116</v>
      </c>
      <c r="R318">
        <v>92</v>
      </c>
      <c r="S318">
        <v>18</v>
      </c>
      <c r="T318">
        <v>31</v>
      </c>
      <c r="U318">
        <v>36</v>
      </c>
      <c r="V318">
        <v>0.1</v>
      </c>
      <c r="W318">
        <v>2700</v>
      </c>
      <c r="X318">
        <v>5.25</v>
      </c>
    </row>
    <row r="319" spans="1:24" hidden="1" x14ac:dyDescent="0.3">
      <c r="A319" t="s">
        <v>1255</v>
      </c>
      <c r="B319" t="s">
        <v>1256</v>
      </c>
      <c r="C319" s="1" t="str">
        <f t="shared" si="46"/>
        <v>21:0261</v>
      </c>
      <c r="D319" s="1" t="str">
        <f t="shared" ref="D319:D334" si="53">HYPERLINK("http://geochem.nrcan.gc.ca/cdogs/content/svy/svy210123_e.htm", "21:0123")</f>
        <v>21:0123</v>
      </c>
      <c r="E319" t="s">
        <v>1257</v>
      </c>
      <c r="F319" t="s">
        <v>1258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121</v>
      </c>
      <c r="N319">
        <v>318</v>
      </c>
      <c r="O319">
        <v>2</v>
      </c>
      <c r="P319">
        <v>10</v>
      </c>
      <c r="Q319">
        <v>66</v>
      </c>
      <c r="R319">
        <v>16</v>
      </c>
      <c r="S319">
        <v>3</v>
      </c>
      <c r="T319">
        <v>17</v>
      </c>
      <c r="U319">
        <v>6</v>
      </c>
      <c r="V319">
        <v>0.1</v>
      </c>
      <c r="W319">
        <v>280</v>
      </c>
      <c r="X319">
        <v>1.65</v>
      </c>
    </row>
    <row r="320" spans="1:24" hidden="1" x14ac:dyDescent="0.3">
      <c r="A320" t="s">
        <v>1259</v>
      </c>
      <c r="B320" t="s">
        <v>1260</v>
      </c>
      <c r="C320" s="1" t="str">
        <f t="shared" si="46"/>
        <v>21:0261</v>
      </c>
      <c r="D320" s="1" t="str">
        <f t="shared" si="53"/>
        <v>21:0123</v>
      </c>
      <c r="E320" t="s">
        <v>1261</v>
      </c>
      <c r="F320" t="s">
        <v>1262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353</v>
      </c>
      <c r="N320">
        <v>319</v>
      </c>
      <c r="O320">
        <v>1</v>
      </c>
      <c r="P320">
        <v>30</v>
      </c>
      <c r="Q320">
        <v>138</v>
      </c>
      <c r="R320">
        <v>46</v>
      </c>
      <c r="S320">
        <v>29</v>
      </c>
      <c r="T320">
        <v>100</v>
      </c>
      <c r="U320">
        <v>15</v>
      </c>
      <c r="V320">
        <v>0.1</v>
      </c>
      <c r="W320">
        <v>395</v>
      </c>
      <c r="X320">
        <v>2.5499999999999998</v>
      </c>
    </row>
    <row r="321" spans="1:24" hidden="1" x14ac:dyDescent="0.3">
      <c r="A321" t="s">
        <v>1263</v>
      </c>
      <c r="B321" t="s">
        <v>1264</v>
      </c>
      <c r="C321" s="1" t="str">
        <f t="shared" si="46"/>
        <v>21:0261</v>
      </c>
      <c r="D321" s="1" t="str">
        <f t="shared" si="53"/>
        <v>21:0123</v>
      </c>
      <c r="E321" t="s">
        <v>1265</v>
      </c>
      <c r="F321" t="s">
        <v>1266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1267</v>
      </c>
      <c r="N321">
        <v>320</v>
      </c>
      <c r="O321">
        <v>1</v>
      </c>
      <c r="P321">
        <v>20</v>
      </c>
      <c r="Q321">
        <v>60</v>
      </c>
      <c r="R321">
        <v>6</v>
      </c>
      <c r="S321">
        <v>16</v>
      </c>
      <c r="T321">
        <v>4</v>
      </c>
      <c r="U321">
        <v>3</v>
      </c>
      <c r="V321">
        <v>0.1</v>
      </c>
      <c r="W321">
        <v>390</v>
      </c>
      <c r="X321">
        <v>1.5</v>
      </c>
    </row>
    <row r="322" spans="1:24" hidden="1" x14ac:dyDescent="0.3">
      <c r="A322" t="s">
        <v>1268</v>
      </c>
      <c r="B322" t="s">
        <v>1269</v>
      </c>
      <c r="C322" s="1" t="str">
        <f t="shared" ref="C322:C385" si="56">HYPERLINK("http://geochem.nrcan.gc.ca/cdogs/content/bdl/bdl210261_e.htm", "21:0261")</f>
        <v>21:0261</v>
      </c>
      <c r="D322" s="1" t="str">
        <f t="shared" si="53"/>
        <v>21:0123</v>
      </c>
      <c r="E322" t="s">
        <v>1270</v>
      </c>
      <c r="F322" t="s">
        <v>1271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28</v>
      </c>
      <c r="N322">
        <v>321</v>
      </c>
      <c r="O322">
        <v>1</v>
      </c>
      <c r="P322">
        <v>10</v>
      </c>
      <c r="Q322">
        <v>64</v>
      </c>
      <c r="R322">
        <v>8</v>
      </c>
      <c r="S322">
        <v>11</v>
      </c>
      <c r="T322">
        <v>12</v>
      </c>
      <c r="U322">
        <v>5</v>
      </c>
      <c r="V322">
        <v>0.1</v>
      </c>
      <c r="W322">
        <v>600</v>
      </c>
      <c r="X322">
        <v>1.6</v>
      </c>
    </row>
    <row r="323" spans="1:24" hidden="1" x14ac:dyDescent="0.3">
      <c r="A323" t="s">
        <v>1272</v>
      </c>
      <c r="B323" t="s">
        <v>1273</v>
      </c>
      <c r="C323" s="1" t="str">
        <f t="shared" si="56"/>
        <v>21:0261</v>
      </c>
      <c r="D323" s="1" t="str">
        <f t="shared" si="53"/>
        <v>21:0123</v>
      </c>
      <c r="E323" t="s">
        <v>1274</v>
      </c>
      <c r="F323" t="s">
        <v>1275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33</v>
      </c>
      <c r="N323">
        <v>322</v>
      </c>
      <c r="O323">
        <v>1</v>
      </c>
      <c r="P323">
        <v>5</v>
      </c>
      <c r="Q323">
        <v>24</v>
      </c>
      <c r="R323">
        <v>4</v>
      </c>
      <c r="S323">
        <v>2</v>
      </c>
      <c r="T323">
        <v>4</v>
      </c>
      <c r="U323">
        <v>3</v>
      </c>
      <c r="V323">
        <v>0.1</v>
      </c>
      <c r="W323">
        <v>190</v>
      </c>
      <c r="X323">
        <v>0.9</v>
      </c>
    </row>
    <row r="324" spans="1:24" hidden="1" x14ac:dyDescent="0.3">
      <c r="A324" t="s">
        <v>1276</v>
      </c>
      <c r="B324" t="s">
        <v>1277</v>
      </c>
      <c r="C324" s="1" t="str">
        <f t="shared" si="56"/>
        <v>21:0261</v>
      </c>
      <c r="D324" s="1" t="str">
        <f t="shared" si="53"/>
        <v>21:0123</v>
      </c>
      <c r="E324" t="s">
        <v>1278</v>
      </c>
      <c r="F324" t="s">
        <v>1279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38</v>
      </c>
      <c r="N324">
        <v>323</v>
      </c>
      <c r="O324">
        <v>1</v>
      </c>
      <c r="P324">
        <v>5</v>
      </c>
      <c r="Q324">
        <v>44</v>
      </c>
      <c r="R324">
        <v>6</v>
      </c>
      <c r="S324">
        <v>3</v>
      </c>
      <c r="T324">
        <v>6</v>
      </c>
      <c r="U324">
        <v>3</v>
      </c>
      <c r="V324">
        <v>0.1</v>
      </c>
      <c r="W324">
        <v>300</v>
      </c>
      <c r="X324">
        <v>1.2</v>
      </c>
    </row>
    <row r="325" spans="1:24" hidden="1" x14ac:dyDescent="0.3">
      <c r="A325" t="s">
        <v>1280</v>
      </c>
      <c r="B325" t="s">
        <v>1281</v>
      </c>
      <c r="C325" s="1" t="str">
        <f t="shared" si="56"/>
        <v>21:0261</v>
      </c>
      <c r="D325" s="1" t="str">
        <f t="shared" si="53"/>
        <v>21:0123</v>
      </c>
      <c r="E325" t="s">
        <v>1282</v>
      </c>
      <c r="F325" t="s">
        <v>1283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43</v>
      </c>
      <c r="N325">
        <v>324</v>
      </c>
      <c r="O325">
        <v>1</v>
      </c>
      <c r="P325">
        <v>20</v>
      </c>
      <c r="Q325">
        <v>66</v>
      </c>
      <c r="R325">
        <v>8</v>
      </c>
      <c r="S325">
        <v>19</v>
      </c>
      <c r="T325">
        <v>16</v>
      </c>
      <c r="U325">
        <v>4</v>
      </c>
      <c r="V325">
        <v>0.1</v>
      </c>
      <c r="W325">
        <v>425</v>
      </c>
      <c r="X325">
        <v>1.55</v>
      </c>
    </row>
    <row r="326" spans="1:24" hidden="1" x14ac:dyDescent="0.3">
      <c r="A326" t="s">
        <v>1284</v>
      </c>
      <c r="B326" t="s">
        <v>1285</v>
      </c>
      <c r="C326" s="1" t="str">
        <f t="shared" si="56"/>
        <v>21:0261</v>
      </c>
      <c r="D326" s="1" t="str">
        <f t="shared" si="53"/>
        <v>21:0123</v>
      </c>
      <c r="E326" t="s">
        <v>1286</v>
      </c>
      <c r="F326" t="s">
        <v>1287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48</v>
      </c>
      <c r="N326">
        <v>325</v>
      </c>
      <c r="O326">
        <v>5</v>
      </c>
      <c r="P326">
        <v>20</v>
      </c>
      <c r="Q326">
        <v>50</v>
      </c>
      <c r="R326">
        <v>26</v>
      </c>
      <c r="S326">
        <v>8</v>
      </c>
      <c r="T326">
        <v>35</v>
      </c>
      <c r="U326">
        <v>10</v>
      </c>
      <c r="V326">
        <v>0.1</v>
      </c>
      <c r="W326">
        <v>230</v>
      </c>
      <c r="X326">
        <v>1.95</v>
      </c>
    </row>
    <row r="327" spans="1:24" hidden="1" x14ac:dyDescent="0.3">
      <c r="A327" t="s">
        <v>1288</v>
      </c>
      <c r="B327" t="s">
        <v>1289</v>
      </c>
      <c r="C327" s="1" t="str">
        <f t="shared" si="56"/>
        <v>21:0261</v>
      </c>
      <c r="D327" s="1" t="str">
        <f t="shared" si="53"/>
        <v>21:0123</v>
      </c>
      <c r="E327" t="s">
        <v>1286</v>
      </c>
      <c r="F327" t="s">
        <v>1290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52</v>
      </c>
      <c r="N327">
        <v>326</v>
      </c>
      <c r="O327">
        <v>1</v>
      </c>
      <c r="P327">
        <v>20</v>
      </c>
      <c r="Q327">
        <v>56</v>
      </c>
      <c r="R327">
        <v>22</v>
      </c>
      <c r="S327">
        <v>22</v>
      </c>
      <c r="T327">
        <v>31</v>
      </c>
      <c r="U327">
        <v>10</v>
      </c>
      <c r="V327">
        <v>0.1</v>
      </c>
      <c r="W327">
        <v>295</v>
      </c>
      <c r="X327">
        <v>1.75</v>
      </c>
    </row>
    <row r="328" spans="1:24" hidden="1" x14ac:dyDescent="0.3">
      <c r="A328" t="s">
        <v>1291</v>
      </c>
      <c r="B328" t="s">
        <v>1292</v>
      </c>
      <c r="C328" s="1" t="str">
        <f t="shared" si="56"/>
        <v>21:0261</v>
      </c>
      <c r="D328" s="1" t="str">
        <f t="shared" si="53"/>
        <v>21:0123</v>
      </c>
      <c r="E328" t="s">
        <v>1293</v>
      </c>
      <c r="F328" t="s">
        <v>1294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57</v>
      </c>
      <c r="N328">
        <v>327</v>
      </c>
      <c r="O328">
        <v>1</v>
      </c>
      <c r="P328">
        <v>20</v>
      </c>
      <c r="Q328">
        <v>46</v>
      </c>
      <c r="R328">
        <v>6</v>
      </c>
      <c r="S328">
        <v>18</v>
      </c>
      <c r="T328">
        <v>4</v>
      </c>
      <c r="U328">
        <v>4</v>
      </c>
      <c r="V328">
        <v>0.1</v>
      </c>
      <c r="W328">
        <v>220</v>
      </c>
      <c r="X328">
        <v>1.8</v>
      </c>
    </row>
    <row r="329" spans="1:24" hidden="1" x14ac:dyDescent="0.3">
      <c r="A329" t="s">
        <v>1295</v>
      </c>
      <c r="B329" t="s">
        <v>1296</v>
      </c>
      <c r="C329" s="1" t="str">
        <f t="shared" si="56"/>
        <v>21:0261</v>
      </c>
      <c r="D329" s="1" t="str">
        <f t="shared" si="53"/>
        <v>21:0123</v>
      </c>
      <c r="E329" t="s">
        <v>1297</v>
      </c>
      <c r="F329" t="s">
        <v>1298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62</v>
      </c>
      <c r="N329">
        <v>328</v>
      </c>
      <c r="O329">
        <v>2</v>
      </c>
      <c r="P329">
        <v>60</v>
      </c>
      <c r="Q329">
        <v>124</v>
      </c>
      <c r="R329">
        <v>10</v>
      </c>
      <c r="S329">
        <v>39</v>
      </c>
      <c r="T329">
        <v>8</v>
      </c>
      <c r="U329">
        <v>3</v>
      </c>
      <c r="V329">
        <v>0.2</v>
      </c>
      <c r="W329">
        <v>210</v>
      </c>
      <c r="X329">
        <v>0.95</v>
      </c>
    </row>
    <row r="330" spans="1:24" hidden="1" x14ac:dyDescent="0.3">
      <c r="A330" t="s">
        <v>1299</v>
      </c>
      <c r="B330" t="s">
        <v>1300</v>
      </c>
      <c r="C330" s="1" t="str">
        <f t="shared" si="56"/>
        <v>21:0261</v>
      </c>
      <c r="D330" s="1" t="str">
        <f t="shared" si="53"/>
        <v>21:0123</v>
      </c>
      <c r="E330" t="s">
        <v>1301</v>
      </c>
      <c r="F330" t="s">
        <v>1302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67</v>
      </c>
      <c r="N330">
        <v>329</v>
      </c>
      <c r="O330">
        <v>2</v>
      </c>
      <c r="P330">
        <v>40</v>
      </c>
      <c r="Q330">
        <v>100</v>
      </c>
      <c r="R330">
        <v>12</v>
      </c>
      <c r="S330">
        <v>57</v>
      </c>
      <c r="T330">
        <v>16</v>
      </c>
      <c r="U330">
        <v>7</v>
      </c>
      <c r="V330">
        <v>0.1</v>
      </c>
      <c r="W330">
        <v>1100</v>
      </c>
      <c r="X330">
        <v>1.9</v>
      </c>
    </row>
    <row r="331" spans="1:24" hidden="1" x14ac:dyDescent="0.3">
      <c r="A331" t="s">
        <v>1303</v>
      </c>
      <c r="B331" t="s">
        <v>1304</v>
      </c>
      <c r="C331" s="1" t="str">
        <f t="shared" si="56"/>
        <v>21:0261</v>
      </c>
      <c r="D331" s="1" t="str">
        <f t="shared" si="53"/>
        <v>21:0123</v>
      </c>
      <c r="E331" t="s">
        <v>1305</v>
      </c>
      <c r="F331" t="s">
        <v>1306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76</v>
      </c>
      <c r="N331">
        <v>330</v>
      </c>
      <c r="O331">
        <v>2</v>
      </c>
      <c r="P331">
        <v>50</v>
      </c>
      <c r="Q331">
        <v>82</v>
      </c>
      <c r="R331">
        <v>10</v>
      </c>
      <c r="S331">
        <v>23</v>
      </c>
      <c r="T331">
        <v>16</v>
      </c>
      <c r="U331">
        <v>6</v>
      </c>
      <c r="V331">
        <v>0.2</v>
      </c>
      <c r="W331">
        <v>885</v>
      </c>
      <c r="X331">
        <v>1.75</v>
      </c>
    </row>
    <row r="332" spans="1:24" hidden="1" x14ac:dyDescent="0.3">
      <c r="A332" t="s">
        <v>1307</v>
      </c>
      <c r="B332" t="s">
        <v>1308</v>
      </c>
      <c r="C332" s="1" t="str">
        <f t="shared" si="56"/>
        <v>21:0261</v>
      </c>
      <c r="D332" s="1" t="str">
        <f t="shared" si="53"/>
        <v>21:0123</v>
      </c>
      <c r="E332" t="s">
        <v>1309</v>
      </c>
      <c r="F332" t="s">
        <v>1310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86</v>
      </c>
      <c r="N332">
        <v>331</v>
      </c>
      <c r="O332">
        <v>2</v>
      </c>
      <c r="P332">
        <v>20</v>
      </c>
      <c r="Q332">
        <v>66</v>
      </c>
      <c r="R332">
        <v>10</v>
      </c>
      <c r="S332">
        <v>9</v>
      </c>
      <c r="T332">
        <v>27</v>
      </c>
      <c r="U332">
        <v>7</v>
      </c>
      <c r="V332">
        <v>0.1</v>
      </c>
      <c r="W332">
        <v>500</v>
      </c>
      <c r="X332">
        <v>1.75</v>
      </c>
    </row>
    <row r="333" spans="1:24" hidden="1" x14ac:dyDescent="0.3">
      <c r="A333" t="s">
        <v>1311</v>
      </c>
      <c r="B333" t="s">
        <v>1312</v>
      </c>
      <c r="C333" s="1" t="str">
        <f t="shared" si="56"/>
        <v>21:0261</v>
      </c>
      <c r="D333" s="1" t="str">
        <f t="shared" si="53"/>
        <v>21:0123</v>
      </c>
      <c r="E333" t="s">
        <v>1313</v>
      </c>
      <c r="F333" t="s">
        <v>1314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91</v>
      </c>
      <c r="N333">
        <v>332</v>
      </c>
      <c r="O333">
        <v>2</v>
      </c>
      <c r="P333">
        <v>30</v>
      </c>
      <c r="Q333">
        <v>80</v>
      </c>
      <c r="R333">
        <v>10</v>
      </c>
      <c r="S333">
        <v>19</v>
      </c>
      <c r="T333">
        <v>15</v>
      </c>
      <c r="U333">
        <v>6</v>
      </c>
      <c r="V333">
        <v>0.2</v>
      </c>
      <c r="W333">
        <v>485</v>
      </c>
      <c r="X333">
        <v>1.55</v>
      </c>
    </row>
    <row r="334" spans="1:24" hidden="1" x14ac:dyDescent="0.3">
      <c r="A334" t="s">
        <v>1315</v>
      </c>
      <c r="B334" t="s">
        <v>1316</v>
      </c>
      <c r="C334" s="1" t="str">
        <f t="shared" si="56"/>
        <v>21:0261</v>
      </c>
      <c r="D334" s="1" t="str">
        <f t="shared" si="53"/>
        <v>21:0123</v>
      </c>
      <c r="E334" t="s">
        <v>1317</v>
      </c>
      <c r="F334" t="s">
        <v>1318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96</v>
      </c>
      <c r="N334">
        <v>333</v>
      </c>
      <c r="O334">
        <v>2</v>
      </c>
      <c r="P334">
        <v>30</v>
      </c>
      <c r="Q334">
        <v>64</v>
      </c>
      <c r="R334">
        <v>12</v>
      </c>
      <c r="S334">
        <v>16</v>
      </c>
      <c r="T334">
        <v>38</v>
      </c>
      <c r="U334">
        <v>10</v>
      </c>
      <c r="V334">
        <v>0.1</v>
      </c>
      <c r="W334">
        <v>450</v>
      </c>
      <c r="X334">
        <v>1.75</v>
      </c>
    </row>
    <row r="335" spans="1:24" hidden="1" x14ac:dyDescent="0.3">
      <c r="A335" t="s">
        <v>1319</v>
      </c>
      <c r="B335" t="s">
        <v>1320</v>
      </c>
      <c r="C335" s="1" t="str">
        <f t="shared" si="56"/>
        <v>21:0261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79</v>
      </c>
      <c r="K335" t="s">
        <v>80</v>
      </c>
      <c r="L335">
        <v>17</v>
      </c>
      <c r="M335" t="s">
        <v>81</v>
      </c>
      <c r="N335">
        <v>334</v>
      </c>
      <c r="O335">
        <v>1</v>
      </c>
      <c r="P335">
        <v>120</v>
      </c>
      <c r="Q335">
        <v>80</v>
      </c>
      <c r="R335">
        <v>16</v>
      </c>
      <c r="S335">
        <v>4</v>
      </c>
      <c r="T335">
        <v>7</v>
      </c>
      <c r="U335">
        <v>9</v>
      </c>
      <c r="V335">
        <v>0.1</v>
      </c>
      <c r="W335">
        <v>155</v>
      </c>
      <c r="X335">
        <v>2.2000000000000002</v>
      </c>
    </row>
    <row r="336" spans="1:24" hidden="1" x14ac:dyDescent="0.3">
      <c r="A336" t="s">
        <v>1321</v>
      </c>
      <c r="B336" t="s">
        <v>1322</v>
      </c>
      <c r="C336" s="1" t="str">
        <f t="shared" si="56"/>
        <v>21:0261</v>
      </c>
      <c r="D336" s="1" t="str">
        <f t="shared" ref="D336:D354" si="57">HYPERLINK("http://geochem.nrcan.gc.ca/cdogs/content/svy/svy210123_e.htm", "21:0123")</f>
        <v>21:0123</v>
      </c>
      <c r="E336" t="s">
        <v>1323</v>
      </c>
      <c r="F336" t="s">
        <v>1324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101</v>
      </c>
      <c r="N336">
        <v>335</v>
      </c>
      <c r="O336">
        <v>1</v>
      </c>
      <c r="P336">
        <v>20</v>
      </c>
      <c r="Q336">
        <v>64</v>
      </c>
      <c r="R336">
        <v>10</v>
      </c>
      <c r="S336">
        <v>7</v>
      </c>
      <c r="T336">
        <v>18</v>
      </c>
      <c r="U336">
        <v>7</v>
      </c>
      <c r="V336">
        <v>0.1</v>
      </c>
      <c r="W336">
        <v>420</v>
      </c>
      <c r="X336">
        <v>1.65</v>
      </c>
    </row>
    <row r="337" spans="1:24" hidden="1" x14ac:dyDescent="0.3">
      <c r="A337" t="s">
        <v>1325</v>
      </c>
      <c r="B337" t="s">
        <v>1326</v>
      </c>
      <c r="C337" s="1" t="str">
        <f t="shared" si="56"/>
        <v>21:0261</v>
      </c>
      <c r="D337" s="1" t="str">
        <f t="shared" si="57"/>
        <v>21:0123</v>
      </c>
      <c r="E337" t="s">
        <v>1270</v>
      </c>
      <c r="F337" t="s">
        <v>1327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71</v>
      </c>
      <c r="N337">
        <v>336</v>
      </c>
      <c r="O337">
        <v>1</v>
      </c>
      <c r="P337">
        <v>30</v>
      </c>
      <c r="Q337">
        <v>66</v>
      </c>
      <c r="R337">
        <v>8</v>
      </c>
      <c r="S337">
        <v>12</v>
      </c>
      <c r="T337">
        <v>10</v>
      </c>
      <c r="U337">
        <v>6</v>
      </c>
      <c r="V337">
        <v>0.1</v>
      </c>
      <c r="W337">
        <v>570</v>
      </c>
      <c r="X337">
        <v>1.5</v>
      </c>
    </row>
    <row r="338" spans="1:24" hidden="1" x14ac:dyDescent="0.3">
      <c r="A338" t="s">
        <v>1328</v>
      </c>
      <c r="B338" t="s">
        <v>1329</v>
      </c>
      <c r="C338" s="1" t="str">
        <f t="shared" si="56"/>
        <v>21:0261</v>
      </c>
      <c r="D338" s="1" t="str">
        <f t="shared" si="57"/>
        <v>21:0123</v>
      </c>
      <c r="E338" t="s">
        <v>1330</v>
      </c>
      <c r="F338" t="s">
        <v>1331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106</v>
      </c>
      <c r="N338">
        <v>337</v>
      </c>
      <c r="O338">
        <v>4</v>
      </c>
      <c r="P338">
        <v>30</v>
      </c>
      <c r="Q338">
        <v>72</v>
      </c>
      <c r="R338">
        <v>14</v>
      </c>
      <c r="S338">
        <v>15</v>
      </c>
      <c r="T338">
        <v>13</v>
      </c>
      <c r="U338">
        <v>6</v>
      </c>
      <c r="V338">
        <v>0.1</v>
      </c>
      <c r="W338">
        <v>525</v>
      </c>
      <c r="X338">
        <v>1.7</v>
      </c>
    </row>
    <row r="339" spans="1:24" hidden="1" x14ac:dyDescent="0.3">
      <c r="A339" t="s">
        <v>1332</v>
      </c>
      <c r="B339" t="s">
        <v>1333</v>
      </c>
      <c r="C339" s="1" t="str">
        <f t="shared" si="56"/>
        <v>21:0261</v>
      </c>
      <c r="D339" s="1" t="str">
        <f t="shared" si="57"/>
        <v>21:0123</v>
      </c>
      <c r="E339" t="s">
        <v>1334</v>
      </c>
      <c r="F339" t="s">
        <v>1335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111</v>
      </c>
      <c r="N339">
        <v>338</v>
      </c>
      <c r="O339">
        <v>1</v>
      </c>
      <c r="P339">
        <v>30</v>
      </c>
      <c r="Q339">
        <v>56</v>
      </c>
      <c r="R339">
        <v>6</v>
      </c>
      <c r="S339">
        <v>13</v>
      </c>
      <c r="T339">
        <v>3</v>
      </c>
      <c r="U339">
        <v>3</v>
      </c>
      <c r="V339">
        <v>0.1</v>
      </c>
      <c r="W339">
        <v>440</v>
      </c>
      <c r="X339">
        <v>1.2</v>
      </c>
    </row>
    <row r="340" spans="1:24" hidden="1" x14ac:dyDescent="0.3">
      <c r="A340" t="s">
        <v>1336</v>
      </c>
      <c r="B340" t="s">
        <v>1337</v>
      </c>
      <c r="C340" s="1" t="str">
        <f t="shared" si="56"/>
        <v>21:0261</v>
      </c>
      <c r="D340" s="1" t="str">
        <f t="shared" si="57"/>
        <v>21:0123</v>
      </c>
      <c r="E340" t="s">
        <v>1338</v>
      </c>
      <c r="F340" t="s">
        <v>1339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116</v>
      </c>
      <c r="N340">
        <v>339</v>
      </c>
      <c r="O340">
        <v>1</v>
      </c>
      <c r="P340">
        <v>20</v>
      </c>
      <c r="Q340">
        <v>72</v>
      </c>
      <c r="R340">
        <v>8</v>
      </c>
      <c r="S340">
        <v>10</v>
      </c>
      <c r="T340">
        <v>7</v>
      </c>
      <c r="U340">
        <v>5</v>
      </c>
      <c r="V340">
        <v>0.1</v>
      </c>
      <c r="W340">
        <v>495</v>
      </c>
      <c r="X340">
        <v>1.4</v>
      </c>
    </row>
    <row r="341" spans="1:24" hidden="1" x14ac:dyDescent="0.3">
      <c r="A341" t="s">
        <v>1340</v>
      </c>
      <c r="B341" t="s">
        <v>1341</v>
      </c>
      <c r="C341" s="1" t="str">
        <f t="shared" si="56"/>
        <v>21:0261</v>
      </c>
      <c r="D341" s="1" t="str">
        <f t="shared" si="57"/>
        <v>21:0123</v>
      </c>
      <c r="E341" t="s">
        <v>1342</v>
      </c>
      <c r="F341" t="s">
        <v>1343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121</v>
      </c>
      <c r="N341">
        <v>340</v>
      </c>
      <c r="O341">
        <v>1</v>
      </c>
      <c r="P341">
        <v>5</v>
      </c>
      <c r="Q341">
        <v>44</v>
      </c>
      <c r="R341">
        <v>6</v>
      </c>
      <c r="S341">
        <v>3</v>
      </c>
      <c r="T341">
        <v>4</v>
      </c>
      <c r="U341">
        <v>4</v>
      </c>
      <c r="V341">
        <v>0.1</v>
      </c>
      <c r="W341">
        <v>265</v>
      </c>
      <c r="X341">
        <v>1.3</v>
      </c>
    </row>
    <row r="342" spans="1:24" hidden="1" x14ac:dyDescent="0.3">
      <c r="A342" t="s">
        <v>1344</v>
      </c>
      <c r="B342" t="s">
        <v>1345</v>
      </c>
      <c r="C342" s="1" t="str">
        <f t="shared" si="56"/>
        <v>21:0261</v>
      </c>
      <c r="D342" s="1" t="str">
        <f t="shared" si="57"/>
        <v>21:0123</v>
      </c>
      <c r="E342" t="s">
        <v>1346</v>
      </c>
      <c r="F342" t="s">
        <v>1347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28</v>
      </c>
      <c r="N342">
        <v>341</v>
      </c>
      <c r="O342">
        <v>1</v>
      </c>
      <c r="P342">
        <v>10</v>
      </c>
      <c r="Q342">
        <v>48</v>
      </c>
      <c r="R342">
        <v>12</v>
      </c>
      <c r="S342">
        <v>7</v>
      </c>
      <c r="T342">
        <v>61</v>
      </c>
      <c r="U342">
        <v>10</v>
      </c>
      <c r="V342">
        <v>0.1</v>
      </c>
      <c r="W342">
        <v>315</v>
      </c>
      <c r="X342">
        <v>1.65</v>
      </c>
    </row>
    <row r="343" spans="1:24" hidden="1" x14ac:dyDescent="0.3">
      <c r="A343" t="s">
        <v>1348</v>
      </c>
      <c r="B343" t="s">
        <v>1349</v>
      </c>
      <c r="C343" s="1" t="str">
        <f t="shared" si="56"/>
        <v>21:0261</v>
      </c>
      <c r="D343" s="1" t="str">
        <f t="shared" si="57"/>
        <v>21:0123</v>
      </c>
      <c r="E343" t="s">
        <v>1350</v>
      </c>
      <c r="F343" t="s">
        <v>1351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33</v>
      </c>
      <c r="N343">
        <v>342</v>
      </c>
      <c r="O343">
        <v>1</v>
      </c>
      <c r="P343">
        <v>20</v>
      </c>
      <c r="Q343">
        <v>56</v>
      </c>
      <c r="R343">
        <v>8</v>
      </c>
      <c r="S343">
        <v>7</v>
      </c>
      <c r="T343">
        <v>8</v>
      </c>
      <c r="U343">
        <v>4</v>
      </c>
      <c r="V343">
        <v>0.1</v>
      </c>
      <c r="W343">
        <v>485</v>
      </c>
      <c r="X343">
        <v>1.3</v>
      </c>
    </row>
    <row r="344" spans="1:24" hidden="1" x14ac:dyDescent="0.3">
      <c r="A344" t="s">
        <v>1352</v>
      </c>
      <c r="B344" t="s">
        <v>1353</v>
      </c>
      <c r="C344" s="1" t="str">
        <f t="shared" si="56"/>
        <v>21:0261</v>
      </c>
      <c r="D344" s="1" t="str">
        <f t="shared" si="57"/>
        <v>21:0123</v>
      </c>
      <c r="E344" t="s">
        <v>1354</v>
      </c>
      <c r="F344" t="s">
        <v>1355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48</v>
      </c>
      <c r="N344">
        <v>343</v>
      </c>
      <c r="O344">
        <v>1</v>
      </c>
      <c r="P344">
        <v>10</v>
      </c>
      <c r="Q344">
        <v>52</v>
      </c>
      <c r="R344">
        <v>16</v>
      </c>
      <c r="S344">
        <v>4</v>
      </c>
      <c r="T344">
        <v>98</v>
      </c>
      <c r="U344">
        <v>17</v>
      </c>
      <c r="V344">
        <v>0.1</v>
      </c>
      <c r="W344">
        <v>410</v>
      </c>
      <c r="X344">
        <v>2.25</v>
      </c>
    </row>
    <row r="345" spans="1:24" hidden="1" x14ac:dyDescent="0.3">
      <c r="A345" t="s">
        <v>1356</v>
      </c>
      <c r="B345" t="s">
        <v>1357</v>
      </c>
      <c r="C345" s="1" t="str">
        <f t="shared" si="56"/>
        <v>21:0261</v>
      </c>
      <c r="D345" s="1" t="str">
        <f t="shared" si="57"/>
        <v>21:0123</v>
      </c>
      <c r="E345" t="s">
        <v>1354</v>
      </c>
      <c r="F345" t="s">
        <v>1358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52</v>
      </c>
      <c r="N345">
        <v>344</v>
      </c>
      <c r="O345">
        <v>1</v>
      </c>
      <c r="P345">
        <v>5</v>
      </c>
      <c r="Q345">
        <v>52</v>
      </c>
      <c r="R345">
        <v>16</v>
      </c>
      <c r="S345">
        <v>3</v>
      </c>
      <c r="T345">
        <v>90</v>
      </c>
      <c r="U345">
        <v>15</v>
      </c>
      <c r="V345">
        <v>0.1</v>
      </c>
      <c r="W345">
        <v>400</v>
      </c>
      <c r="X345">
        <v>2.1</v>
      </c>
    </row>
    <row r="346" spans="1:24" hidden="1" x14ac:dyDescent="0.3">
      <c r="A346" t="s">
        <v>1359</v>
      </c>
      <c r="B346" t="s">
        <v>1360</v>
      </c>
      <c r="C346" s="1" t="str">
        <f t="shared" si="56"/>
        <v>21:0261</v>
      </c>
      <c r="D346" s="1" t="str">
        <f t="shared" si="57"/>
        <v>21:0123</v>
      </c>
      <c r="E346" t="s">
        <v>1361</v>
      </c>
      <c r="F346" t="s">
        <v>1362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38</v>
      </c>
      <c r="N346">
        <v>345</v>
      </c>
      <c r="O346">
        <v>2</v>
      </c>
      <c r="P346">
        <v>70</v>
      </c>
      <c r="Q346">
        <v>64</v>
      </c>
      <c r="R346">
        <v>18</v>
      </c>
      <c r="S346">
        <v>35</v>
      </c>
      <c r="T346">
        <v>29</v>
      </c>
      <c r="U346">
        <v>9</v>
      </c>
      <c r="V346">
        <v>0.1</v>
      </c>
      <c r="W346">
        <v>700</v>
      </c>
      <c r="X346">
        <v>1.45</v>
      </c>
    </row>
    <row r="347" spans="1:24" hidden="1" x14ac:dyDescent="0.3">
      <c r="A347" t="s">
        <v>1363</v>
      </c>
      <c r="B347" t="s">
        <v>1364</v>
      </c>
      <c r="C347" s="1" t="str">
        <f t="shared" si="56"/>
        <v>21:0261</v>
      </c>
      <c r="D347" s="1" t="str">
        <f t="shared" si="57"/>
        <v>21:0123</v>
      </c>
      <c r="E347" t="s">
        <v>1365</v>
      </c>
      <c r="F347" t="s">
        <v>1366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43</v>
      </c>
      <c r="N347">
        <v>346</v>
      </c>
      <c r="O347">
        <v>2</v>
      </c>
      <c r="P347">
        <v>20</v>
      </c>
      <c r="Q347">
        <v>52</v>
      </c>
      <c r="R347">
        <v>10</v>
      </c>
      <c r="S347">
        <v>4</v>
      </c>
      <c r="T347">
        <v>24</v>
      </c>
      <c r="U347">
        <v>6</v>
      </c>
      <c r="V347">
        <v>0.1</v>
      </c>
      <c r="W347">
        <v>260</v>
      </c>
      <c r="X347">
        <v>1.55</v>
      </c>
    </row>
    <row r="348" spans="1:24" hidden="1" x14ac:dyDescent="0.3">
      <c r="A348" t="s">
        <v>1367</v>
      </c>
      <c r="B348" t="s">
        <v>1368</v>
      </c>
      <c r="C348" s="1" t="str">
        <f t="shared" si="56"/>
        <v>21:0261</v>
      </c>
      <c r="D348" s="1" t="str">
        <f t="shared" si="57"/>
        <v>21:0123</v>
      </c>
      <c r="E348" t="s">
        <v>1369</v>
      </c>
      <c r="F348" t="s">
        <v>1370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57</v>
      </c>
      <c r="N348">
        <v>347</v>
      </c>
      <c r="O348">
        <v>1</v>
      </c>
      <c r="P348">
        <v>10</v>
      </c>
      <c r="Q348">
        <v>38</v>
      </c>
      <c r="R348">
        <v>6</v>
      </c>
      <c r="S348">
        <v>4</v>
      </c>
      <c r="T348">
        <v>160</v>
      </c>
      <c r="U348">
        <v>18</v>
      </c>
      <c r="V348">
        <v>0.1</v>
      </c>
      <c r="W348">
        <v>385</v>
      </c>
      <c r="X348">
        <v>1.75</v>
      </c>
    </row>
    <row r="349" spans="1:24" hidden="1" x14ac:dyDescent="0.3">
      <c r="A349" t="s">
        <v>1371</v>
      </c>
      <c r="B349" t="s">
        <v>1372</v>
      </c>
      <c r="C349" s="1" t="str">
        <f t="shared" si="56"/>
        <v>21:0261</v>
      </c>
      <c r="D349" s="1" t="str">
        <f t="shared" si="57"/>
        <v>21:0123</v>
      </c>
      <c r="E349" t="s">
        <v>1373</v>
      </c>
      <c r="F349" t="s">
        <v>1374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62</v>
      </c>
      <c r="N349">
        <v>348</v>
      </c>
      <c r="O349">
        <v>1</v>
      </c>
      <c r="P349">
        <v>30</v>
      </c>
      <c r="Q349">
        <v>54</v>
      </c>
      <c r="R349">
        <v>8</v>
      </c>
      <c r="S349">
        <v>7</v>
      </c>
      <c r="T349">
        <v>42</v>
      </c>
      <c r="U349">
        <v>7</v>
      </c>
      <c r="V349">
        <v>0.1</v>
      </c>
      <c r="W349">
        <v>340</v>
      </c>
      <c r="X349">
        <v>1.35</v>
      </c>
    </row>
    <row r="350" spans="1:24" hidden="1" x14ac:dyDescent="0.3">
      <c r="A350" t="s">
        <v>1375</v>
      </c>
      <c r="B350" t="s">
        <v>1376</v>
      </c>
      <c r="C350" s="1" t="str">
        <f t="shared" si="56"/>
        <v>21:0261</v>
      </c>
      <c r="D350" s="1" t="str">
        <f t="shared" si="57"/>
        <v>21:0123</v>
      </c>
      <c r="E350" t="s">
        <v>1377</v>
      </c>
      <c r="F350" t="s">
        <v>1378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67</v>
      </c>
      <c r="N350">
        <v>349</v>
      </c>
      <c r="O350">
        <v>1</v>
      </c>
      <c r="P350">
        <v>20</v>
      </c>
      <c r="Q350">
        <v>56</v>
      </c>
      <c r="R350">
        <v>6</v>
      </c>
      <c r="S350">
        <v>6</v>
      </c>
      <c r="T350">
        <v>22</v>
      </c>
      <c r="U350">
        <v>5</v>
      </c>
      <c r="V350">
        <v>0.1</v>
      </c>
      <c r="W350">
        <v>340</v>
      </c>
      <c r="X350">
        <v>1.35</v>
      </c>
    </row>
    <row r="351" spans="1:24" hidden="1" x14ac:dyDescent="0.3">
      <c r="A351" t="s">
        <v>1379</v>
      </c>
      <c r="B351" t="s">
        <v>1380</v>
      </c>
      <c r="C351" s="1" t="str">
        <f t="shared" si="56"/>
        <v>21:0261</v>
      </c>
      <c r="D351" s="1" t="str">
        <f t="shared" si="57"/>
        <v>21:0123</v>
      </c>
      <c r="E351" t="s">
        <v>1381</v>
      </c>
      <c r="F351" t="s">
        <v>1382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76</v>
      </c>
      <c r="N351">
        <v>350</v>
      </c>
      <c r="O351">
        <v>1</v>
      </c>
      <c r="P351">
        <v>30</v>
      </c>
      <c r="Q351">
        <v>46</v>
      </c>
      <c r="R351">
        <v>6</v>
      </c>
      <c r="S351">
        <v>15</v>
      </c>
      <c r="T351">
        <v>7</v>
      </c>
      <c r="U351">
        <v>2</v>
      </c>
      <c r="V351">
        <v>0.1</v>
      </c>
      <c r="W351">
        <v>305</v>
      </c>
      <c r="X351">
        <v>0.85</v>
      </c>
    </row>
    <row r="352" spans="1:24" hidden="1" x14ac:dyDescent="0.3">
      <c r="A352" t="s">
        <v>1383</v>
      </c>
      <c r="B352" t="s">
        <v>1384</v>
      </c>
      <c r="C352" s="1" t="str">
        <f t="shared" si="56"/>
        <v>21:0261</v>
      </c>
      <c r="D352" s="1" t="str">
        <f t="shared" si="57"/>
        <v>21:0123</v>
      </c>
      <c r="E352" t="s">
        <v>1385</v>
      </c>
      <c r="F352" t="s">
        <v>1386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86</v>
      </c>
      <c r="N352">
        <v>351</v>
      </c>
      <c r="O352">
        <v>2</v>
      </c>
      <c r="P352">
        <v>20</v>
      </c>
      <c r="Q352">
        <v>50</v>
      </c>
      <c r="R352">
        <v>16</v>
      </c>
      <c r="S352">
        <v>6</v>
      </c>
      <c r="T352">
        <v>13</v>
      </c>
      <c r="U352">
        <v>7</v>
      </c>
      <c r="V352">
        <v>0.1</v>
      </c>
      <c r="W352">
        <v>360</v>
      </c>
      <c r="X352">
        <v>1.6</v>
      </c>
    </row>
    <row r="353" spans="1:24" hidden="1" x14ac:dyDescent="0.3">
      <c r="A353" t="s">
        <v>1387</v>
      </c>
      <c r="B353" t="s">
        <v>1388</v>
      </c>
      <c r="C353" s="1" t="str">
        <f t="shared" si="56"/>
        <v>21:0261</v>
      </c>
      <c r="D353" s="1" t="str">
        <f t="shared" si="57"/>
        <v>21:0123</v>
      </c>
      <c r="E353" t="s">
        <v>1389</v>
      </c>
      <c r="F353" t="s">
        <v>1390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91</v>
      </c>
      <c r="N353">
        <v>352</v>
      </c>
      <c r="O353">
        <v>2</v>
      </c>
      <c r="P353">
        <v>10</v>
      </c>
      <c r="Q353">
        <v>56</v>
      </c>
      <c r="R353">
        <v>16</v>
      </c>
      <c r="S353">
        <v>6</v>
      </c>
      <c r="T353">
        <v>16</v>
      </c>
      <c r="U353">
        <v>7</v>
      </c>
      <c r="V353">
        <v>0.1</v>
      </c>
      <c r="W353">
        <v>365</v>
      </c>
      <c r="X353">
        <v>1.85</v>
      </c>
    </row>
    <row r="354" spans="1:24" hidden="1" x14ac:dyDescent="0.3">
      <c r="A354" t="s">
        <v>1391</v>
      </c>
      <c r="B354" t="s">
        <v>1392</v>
      </c>
      <c r="C354" s="1" t="str">
        <f t="shared" si="56"/>
        <v>21:0261</v>
      </c>
      <c r="D354" s="1" t="str">
        <f t="shared" si="57"/>
        <v>21:0123</v>
      </c>
      <c r="E354" t="s">
        <v>1393</v>
      </c>
      <c r="F354" t="s">
        <v>1394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96</v>
      </c>
      <c r="N354">
        <v>353</v>
      </c>
      <c r="O354">
        <v>1</v>
      </c>
      <c r="P354">
        <v>20</v>
      </c>
      <c r="Q354">
        <v>56</v>
      </c>
      <c r="R354">
        <v>20</v>
      </c>
      <c r="S354">
        <v>6</v>
      </c>
      <c r="T354">
        <v>138</v>
      </c>
      <c r="U354">
        <v>21</v>
      </c>
      <c r="V354">
        <v>0.1</v>
      </c>
      <c r="W354">
        <v>425</v>
      </c>
      <c r="X354">
        <v>2.2000000000000002</v>
      </c>
    </row>
    <row r="355" spans="1:24" hidden="1" x14ac:dyDescent="0.3">
      <c r="A355" t="s">
        <v>1395</v>
      </c>
      <c r="B355" t="s">
        <v>1396</v>
      </c>
      <c r="C355" s="1" t="str">
        <f t="shared" si="56"/>
        <v>21:0261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79</v>
      </c>
      <c r="K355" t="s">
        <v>80</v>
      </c>
      <c r="L355">
        <v>18</v>
      </c>
      <c r="M355" t="s">
        <v>81</v>
      </c>
      <c r="N355">
        <v>354</v>
      </c>
      <c r="O355">
        <v>1</v>
      </c>
      <c r="P355">
        <v>120</v>
      </c>
      <c r="Q355">
        <v>74</v>
      </c>
      <c r="R355">
        <v>16</v>
      </c>
      <c r="S355">
        <v>5</v>
      </c>
      <c r="T355">
        <v>8</v>
      </c>
      <c r="U355">
        <v>9</v>
      </c>
      <c r="V355">
        <v>0.1</v>
      </c>
      <c r="W355">
        <v>150</v>
      </c>
      <c r="X355">
        <v>2.0499999999999998</v>
      </c>
    </row>
    <row r="356" spans="1:24" hidden="1" x14ac:dyDescent="0.3">
      <c r="A356" t="s">
        <v>1397</v>
      </c>
      <c r="B356" t="s">
        <v>1398</v>
      </c>
      <c r="C356" s="1" t="str">
        <f t="shared" si="56"/>
        <v>21:0261</v>
      </c>
      <c r="D356" s="1" t="str">
        <f t="shared" ref="D356:D373" si="60">HYPERLINK("http://geochem.nrcan.gc.ca/cdogs/content/svy/svy210123_e.htm", "21:0123")</f>
        <v>21:0123</v>
      </c>
      <c r="E356" t="s">
        <v>1399</v>
      </c>
      <c r="F356" t="s">
        <v>1400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101</v>
      </c>
      <c r="N356">
        <v>355</v>
      </c>
      <c r="O356">
        <v>1</v>
      </c>
      <c r="P356">
        <v>10</v>
      </c>
      <c r="Q356">
        <v>68</v>
      </c>
      <c r="R356">
        <v>8</v>
      </c>
      <c r="S356">
        <v>8</v>
      </c>
      <c r="T356">
        <v>8</v>
      </c>
      <c r="U356">
        <v>6</v>
      </c>
      <c r="V356">
        <v>0.1</v>
      </c>
      <c r="W356">
        <v>280</v>
      </c>
      <c r="X356">
        <v>2.4500000000000002</v>
      </c>
    </row>
    <row r="357" spans="1:24" hidden="1" x14ac:dyDescent="0.3">
      <c r="A357" t="s">
        <v>1401</v>
      </c>
      <c r="B357" t="s">
        <v>1402</v>
      </c>
      <c r="C357" s="1" t="str">
        <f t="shared" si="56"/>
        <v>21:0261</v>
      </c>
      <c r="D357" s="1" t="str">
        <f t="shared" si="60"/>
        <v>21:0123</v>
      </c>
      <c r="E357" t="s">
        <v>1403</v>
      </c>
      <c r="F357" t="s">
        <v>1404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106</v>
      </c>
      <c r="N357">
        <v>356</v>
      </c>
      <c r="O357">
        <v>1</v>
      </c>
      <c r="P357">
        <v>10</v>
      </c>
      <c r="Q357">
        <v>56</v>
      </c>
      <c r="R357">
        <v>14</v>
      </c>
      <c r="S357">
        <v>6</v>
      </c>
      <c r="T357">
        <v>57</v>
      </c>
      <c r="U357">
        <v>10</v>
      </c>
      <c r="V357">
        <v>0.1</v>
      </c>
      <c r="W357">
        <v>385</v>
      </c>
      <c r="X357">
        <v>1.7</v>
      </c>
    </row>
    <row r="358" spans="1:24" hidden="1" x14ac:dyDescent="0.3">
      <c r="A358" t="s">
        <v>1405</v>
      </c>
      <c r="B358" t="s">
        <v>1406</v>
      </c>
      <c r="C358" s="1" t="str">
        <f t="shared" si="56"/>
        <v>21:0261</v>
      </c>
      <c r="D358" s="1" t="str">
        <f t="shared" si="60"/>
        <v>21:0123</v>
      </c>
      <c r="E358" t="s">
        <v>1407</v>
      </c>
      <c r="F358" t="s">
        <v>1408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111</v>
      </c>
      <c r="N358">
        <v>357</v>
      </c>
      <c r="O358">
        <v>1</v>
      </c>
      <c r="P358">
        <v>10</v>
      </c>
      <c r="Q358">
        <v>62</v>
      </c>
      <c r="R358">
        <v>18</v>
      </c>
      <c r="S358">
        <v>13</v>
      </c>
      <c r="T358">
        <v>19</v>
      </c>
      <c r="U358">
        <v>8</v>
      </c>
      <c r="V358">
        <v>0.1</v>
      </c>
      <c r="W358">
        <v>230</v>
      </c>
      <c r="X358">
        <v>1.75</v>
      </c>
    </row>
    <row r="359" spans="1:24" hidden="1" x14ac:dyDescent="0.3">
      <c r="A359" t="s">
        <v>1409</v>
      </c>
      <c r="B359" t="s">
        <v>1410</v>
      </c>
      <c r="C359" s="1" t="str">
        <f t="shared" si="56"/>
        <v>21:0261</v>
      </c>
      <c r="D359" s="1" t="str">
        <f t="shared" si="60"/>
        <v>21:0123</v>
      </c>
      <c r="E359" t="s">
        <v>1411</v>
      </c>
      <c r="F359" t="s">
        <v>1412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116</v>
      </c>
      <c r="N359">
        <v>358</v>
      </c>
      <c r="O359">
        <v>1</v>
      </c>
      <c r="P359">
        <v>10</v>
      </c>
      <c r="Q359">
        <v>38</v>
      </c>
      <c r="R359">
        <v>6</v>
      </c>
      <c r="S359">
        <v>10</v>
      </c>
      <c r="T359">
        <v>9</v>
      </c>
      <c r="U359">
        <v>3</v>
      </c>
      <c r="V359">
        <v>0.1</v>
      </c>
      <c r="W359">
        <v>215</v>
      </c>
      <c r="X359">
        <v>1.1000000000000001</v>
      </c>
    </row>
    <row r="360" spans="1:24" hidden="1" x14ac:dyDescent="0.3">
      <c r="A360" t="s">
        <v>1413</v>
      </c>
      <c r="B360" t="s">
        <v>1414</v>
      </c>
      <c r="C360" s="1" t="str">
        <f t="shared" si="56"/>
        <v>21:0261</v>
      </c>
      <c r="D360" s="1" t="str">
        <f t="shared" si="60"/>
        <v>21:0123</v>
      </c>
      <c r="E360" t="s">
        <v>1346</v>
      </c>
      <c r="F360" t="s">
        <v>1415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71</v>
      </c>
      <c r="N360">
        <v>359</v>
      </c>
      <c r="O360">
        <v>1</v>
      </c>
      <c r="P360">
        <v>10</v>
      </c>
      <c r="Q360">
        <v>52</v>
      </c>
      <c r="R360">
        <v>12</v>
      </c>
      <c r="S360">
        <v>7</v>
      </c>
      <c r="T360">
        <v>62</v>
      </c>
      <c r="U360">
        <v>10</v>
      </c>
      <c r="V360">
        <v>0.1</v>
      </c>
      <c r="W360">
        <v>330</v>
      </c>
      <c r="X360">
        <v>1.8</v>
      </c>
    </row>
    <row r="361" spans="1:24" hidden="1" x14ac:dyDescent="0.3">
      <c r="A361" t="s">
        <v>1416</v>
      </c>
      <c r="B361" t="s">
        <v>1417</v>
      </c>
      <c r="C361" s="1" t="str">
        <f t="shared" si="56"/>
        <v>21:0261</v>
      </c>
      <c r="D361" s="1" t="str">
        <f t="shared" si="60"/>
        <v>21:0123</v>
      </c>
      <c r="E361" t="s">
        <v>1418</v>
      </c>
      <c r="F361" t="s">
        <v>1419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121</v>
      </c>
      <c r="N361">
        <v>360</v>
      </c>
      <c r="O361">
        <v>1</v>
      </c>
      <c r="P361">
        <v>10</v>
      </c>
      <c r="Q361">
        <v>32</v>
      </c>
      <c r="R361">
        <v>4</v>
      </c>
      <c r="S361">
        <v>6</v>
      </c>
      <c r="T361">
        <v>16</v>
      </c>
      <c r="U361">
        <v>4</v>
      </c>
      <c r="V361">
        <v>0.1</v>
      </c>
      <c r="W361">
        <v>170</v>
      </c>
      <c r="X361">
        <v>0.95</v>
      </c>
    </row>
    <row r="362" spans="1:24" hidden="1" x14ac:dyDescent="0.3">
      <c r="A362" t="s">
        <v>1420</v>
      </c>
      <c r="B362" t="s">
        <v>1421</v>
      </c>
      <c r="C362" s="1" t="str">
        <f t="shared" si="56"/>
        <v>21:0261</v>
      </c>
      <c r="D362" s="1" t="str">
        <f t="shared" si="60"/>
        <v>21:0123</v>
      </c>
      <c r="E362" t="s">
        <v>1422</v>
      </c>
      <c r="F362" t="s">
        <v>1423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28</v>
      </c>
      <c r="N362">
        <v>361</v>
      </c>
      <c r="O362">
        <v>3</v>
      </c>
      <c r="P362">
        <v>50</v>
      </c>
      <c r="Q362">
        <v>68</v>
      </c>
      <c r="R362">
        <v>10</v>
      </c>
      <c r="S362">
        <v>8</v>
      </c>
      <c r="T362">
        <v>3</v>
      </c>
      <c r="U362">
        <v>3</v>
      </c>
      <c r="V362">
        <v>0.1</v>
      </c>
      <c r="W362">
        <v>160</v>
      </c>
      <c r="X362">
        <v>1.6</v>
      </c>
    </row>
    <row r="363" spans="1:24" hidden="1" x14ac:dyDescent="0.3">
      <c r="A363" t="s">
        <v>1424</v>
      </c>
      <c r="B363" t="s">
        <v>1425</v>
      </c>
      <c r="C363" s="1" t="str">
        <f t="shared" si="56"/>
        <v>21:0261</v>
      </c>
      <c r="D363" s="1" t="str">
        <f t="shared" si="60"/>
        <v>21:0123</v>
      </c>
      <c r="E363" t="s">
        <v>1426</v>
      </c>
      <c r="F363" t="s">
        <v>1427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33</v>
      </c>
      <c r="N363">
        <v>362</v>
      </c>
      <c r="O363">
        <v>1</v>
      </c>
      <c r="P363">
        <v>10</v>
      </c>
      <c r="Q363">
        <v>26</v>
      </c>
      <c r="R363">
        <v>2</v>
      </c>
      <c r="S363">
        <v>9</v>
      </c>
      <c r="T363">
        <v>3</v>
      </c>
      <c r="U363">
        <v>1</v>
      </c>
      <c r="V363">
        <v>0.1</v>
      </c>
      <c r="W363">
        <v>175</v>
      </c>
      <c r="X363">
        <v>0.7</v>
      </c>
    </row>
    <row r="364" spans="1:24" hidden="1" x14ac:dyDescent="0.3">
      <c r="A364" t="s">
        <v>1428</v>
      </c>
      <c r="B364" t="s">
        <v>1429</v>
      </c>
      <c r="C364" s="1" t="str">
        <f t="shared" si="56"/>
        <v>21:0261</v>
      </c>
      <c r="D364" s="1" t="str">
        <f t="shared" si="60"/>
        <v>21:0123</v>
      </c>
      <c r="E364" t="s">
        <v>1422</v>
      </c>
      <c r="F364" t="s">
        <v>1430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71</v>
      </c>
      <c r="N364">
        <v>363</v>
      </c>
      <c r="O364">
        <v>2</v>
      </c>
      <c r="P364">
        <v>60</v>
      </c>
      <c r="Q364">
        <v>66</v>
      </c>
      <c r="R364">
        <v>8</v>
      </c>
      <c r="S364">
        <v>8</v>
      </c>
      <c r="T364">
        <v>4</v>
      </c>
      <c r="U364">
        <v>3</v>
      </c>
      <c r="V364">
        <v>0.1</v>
      </c>
      <c r="W364">
        <v>160</v>
      </c>
      <c r="X364">
        <v>1.6</v>
      </c>
    </row>
    <row r="365" spans="1:24" hidden="1" x14ac:dyDescent="0.3">
      <c r="A365" t="s">
        <v>1431</v>
      </c>
      <c r="B365" t="s">
        <v>1432</v>
      </c>
      <c r="C365" s="1" t="str">
        <f t="shared" si="56"/>
        <v>21:0261</v>
      </c>
      <c r="D365" s="1" t="str">
        <f t="shared" si="60"/>
        <v>21:0123</v>
      </c>
      <c r="E365" t="s">
        <v>1433</v>
      </c>
      <c r="F365" t="s">
        <v>1434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38</v>
      </c>
      <c r="N365">
        <v>364</v>
      </c>
      <c r="O365">
        <v>2</v>
      </c>
      <c r="P365">
        <v>40</v>
      </c>
      <c r="Q365">
        <v>82</v>
      </c>
      <c r="R365">
        <v>12</v>
      </c>
      <c r="S365">
        <v>20</v>
      </c>
      <c r="T365">
        <v>11</v>
      </c>
      <c r="U365">
        <v>7</v>
      </c>
      <c r="V365">
        <v>0.1</v>
      </c>
      <c r="W365">
        <v>475</v>
      </c>
      <c r="X365">
        <v>1.75</v>
      </c>
    </row>
    <row r="366" spans="1:24" hidden="1" x14ac:dyDescent="0.3">
      <c r="A366" t="s">
        <v>1435</v>
      </c>
      <c r="B366" t="s">
        <v>1436</v>
      </c>
      <c r="C366" s="1" t="str">
        <f t="shared" si="56"/>
        <v>21:0261</v>
      </c>
      <c r="D366" s="1" t="str">
        <f t="shared" si="60"/>
        <v>21:0123</v>
      </c>
      <c r="E366" t="s">
        <v>1437</v>
      </c>
      <c r="F366" t="s">
        <v>1438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43</v>
      </c>
      <c r="N366">
        <v>365</v>
      </c>
      <c r="O366">
        <v>2</v>
      </c>
      <c r="P366">
        <v>40</v>
      </c>
      <c r="Q366">
        <v>56</v>
      </c>
      <c r="R366">
        <v>6</v>
      </c>
      <c r="S366">
        <v>48</v>
      </c>
      <c r="T366">
        <v>6</v>
      </c>
      <c r="U366">
        <v>4</v>
      </c>
      <c r="V366">
        <v>0.1</v>
      </c>
      <c r="W366">
        <v>555</v>
      </c>
      <c r="X366">
        <v>1.35</v>
      </c>
    </row>
    <row r="367" spans="1:24" hidden="1" x14ac:dyDescent="0.3">
      <c r="A367" t="s">
        <v>1439</v>
      </c>
      <c r="B367" t="s">
        <v>1440</v>
      </c>
      <c r="C367" s="1" t="str">
        <f t="shared" si="56"/>
        <v>21:0261</v>
      </c>
      <c r="D367" s="1" t="str">
        <f t="shared" si="60"/>
        <v>21:0123</v>
      </c>
      <c r="E367" t="s">
        <v>1441</v>
      </c>
      <c r="F367" t="s">
        <v>1442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57</v>
      </c>
      <c r="N367">
        <v>366</v>
      </c>
      <c r="O367">
        <v>1</v>
      </c>
      <c r="P367">
        <v>10</v>
      </c>
      <c r="Q367">
        <v>52</v>
      </c>
      <c r="R367">
        <v>2</v>
      </c>
      <c r="S367">
        <v>10</v>
      </c>
      <c r="T367">
        <v>4</v>
      </c>
      <c r="U367">
        <v>5</v>
      </c>
      <c r="V367">
        <v>0.1</v>
      </c>
      <c r="W367">
        <v>270</v>
      </c>
      <c r="X367">
        <v>1.45</v>
      </c>
    </row>
    <row r="368" spans="1:24" hidden="1" x14ac:dyDescent="0.3">
      <c r="A368" t="s">
        <v>1443</v>
      </c>
      <c r="B368" t="s">
        <v>1444</v>
      </c>
      <c r="C368" s="1" t="str">
        <f t="shared" si="56"/>
        <v>21:0261</v>
      </c>
      <c r="D368" s="1" t="str">
        <f t="shared" si="60"/>
        <v>21:0123</v>
      </c>
      <c r="E368" t="s">
        <v>1445</v>
      </c>
      <c r="F368" t="s">
        <v>1446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48</v>
      </c>
      <c r="N368">
        <v>367</v>
      </c>
      <c r="O368">
        <v>1</v>
      </c>
      <c r="P368">
        <v>10</v>
      </c>
      <c r="Q368">
        <v>34</v>
      </c>
      <c r="R368">
        <v>2</v>
      </c>
      <c r="S368">
        <v>5</v>
      </c>
      <c r="T368">
        <v>4</v>
      </c>
      <c r="U368">
        <v>4</v>
      </c>
      <c r="V368">
        <v>0.1</v>
      </c>
      <c r="W368">
        <v>285</v>
      </c>
      <c r="X368">
        <v>1.2</v>
      </c>
    </row>
    <row r="369" spans="1:24" hidden="1" x14ac:dyDescent="0.3">
      <c r="A369" t="s">
        <v>1447</v>
      </c>
      <c r="B369" t="s">
        <v>1448</v>
      </c>
      <c r="C369" s="1" t="str">
        <f t="shared" si="56"/>
        <v>21:0261</v>
      </c>
      <c r="D369" s="1" t="str">
        <f t="shared" si="60"/>
        <v>21:0123</v>
      </c>
      <c r="E369" t="s">
        <v>1445</v>
      </c>
      <c r="F369" t="s">
        <v>1449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52</v>
      </c>
      <c r="N369">
        <v>368</v>
      </c>
      <c r="O369">
        <v>2</v>
      </c>
      <c r="P369">
        <v>10</v>
      </c>
      <c r="Q369">
        <v>32</v>
      </c>
      <c r="R369">
        <v>4</v>
      </c>
      <c r="S369">
        <v>5</v>
      </c>
      <c r="T369">
        <v>3</v>
      </c>
      <c r="U369">
        <v>4</v>
      </c>
      <c r="V369">
        <v>0.1</v>
      </c>
      <c r="W369">
        <v>265</v>
      </c>
      <c r="X369">
        <v>1.2</v>
      </c>
    </row>
    <row r="370" spans="1:24" hidden="1" x14ac:dyDescent="0.3">
      <c r="A370" t="s">
        <v>1450</v>
      </c>
      <c r="B370" t="s">
        <v>1451</v>
      </c>
      <c r="C370" s="1" t="str">
        <f t="shared" si="56"/>
        <v>21:0261</v>
      </c>
      <c r="D370" s="1" t="str">
        <f t="shared" si="60"/>
        <v>21:0123</v>
      </c>
      <c r="E370" t="s">
        <v>1452</v>
      </c>
      <c r="F370" t="s">
        <v>1453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62</v>
      </c>
      <c r="N370">
        <v>369</v>
      </c>
      <c r="O370">
        <v>1</v>
      </c>
      <c r="P370">
        <v>10</v>
      </c>
      <c r="Q370">
        <v>58</v>
      </c>
      <c r="R370">
        <v>10</v>
      </c>
      <c r="S370">
        <v>7</v>
      </c>
      <c r="T370">
        <v>14</v>
      </c>
      <c r="U370">
        <v>5</v>
      </c>
      <c r="V370">
        <v>0.1</v>
      </c>
      <c r="W370">
        <v>335</v>
      </c>
      <c r="X370">
        <v>1.5</v>
      </c>
    </row>
    <row r="371" spans="1:24" hidden="1" x14ac:dyDescent="0.3">
      <c r="A371" t="s">
        <v>1454</v>
      </c>
      <c r="B371" t="s">
        <v>1455</v>
      </c>
      <c r="C371" s="1" t="str">
        <f t="shared" si="56"/>
        <v>21:0261</v>
      </c>
      <c r="D371" s="1" t="str">
        <f t="shared" si="60"/>
        <v>21:0123</v>
      </c>
      <c r="E371" t="s">
        <v>1456</v>
      </c>
      <c r="F371" t="s">
        <v>1457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67</v>
      </c>
      <c r="N371">
        <v>370</v>
      </c>
      <c r="O371">
        <v>4</v>
      </c>
      <c r="P371">
        <v>40</v>
      </c>
      <c r="Q371">
        <v>96</v>
      </c>
      <c r="R371">
        <v>16</v>
      </c>
      <c r="S371">
        <v>15</v>
      </c>
      <c r="T371">
        <v>85</v>
      </c>
      <c r="U371">
        <v>19</v>
      </c>
      <c r="V371">
        <v>0.2</v>
      </c>
      <c r="W371">
        <v>665</v>
      </c>
      <c r="X371">
        <v>2.75</v>
      </c>
    </row>
    <row r="372" spans="1:24" hidden="1" x14ac:dyDescent="0.3">
      <c r="A372" t="s">
        <v>1458</v>
      </c>
      <c r="B372" t="s">
        <v>1459</v>
      </c>
      <c r="C372" s="1" t="str">
        <f t="shared" si="56"/>
        <v>21:0261</v>
      </c>
      <c r="D372" s="1" t="str">
        <f t="shared" si="60"/>
        <v>21:0123</v>
      </c>
      <c r="E372" t="s">
        <v>1460</v>
      </c>
      <c r="F372" t="s">
        <v>1461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76</v>
      </c>
      <c r="N372">
        <v>371</v>
      </c>
      <c r="O372">
        <v>4</v>
      </c>
      <c r="P372">
        <v>70</v>
      </c>
      <c r="Q372">
        <v>102</v>
      </c>
      <c r="R372">
        <v>14</v>
      </c>
      <c r="S372">
        <v>65</v>
      </c>
      <c r="T372">
        <v>8</v>
      </c>
      <c r="U372">
        <v>6</v>
      </c>
      <c r="V372">
        <v>0.1</v>
      </c>
      <c r="W372">
        <v>995</v>
      </c>
      <c r="X372">
        <v>2.0499999999999998</v>
      </c>
    </row>
    <row r="373" spans="1:24" hidden="1" x14ac:dyDescent="0.3">
      <c r="A373" t="s">
        <v>1462</v>
      </c>
      <c r="B373" t="s">
        <v>1463</v>
      </c>
      <c r="C373" s="1" t="str">
        <f t="shared" si="56"/>
        <v>21:0261</v>
      </c>
      <c r="D373" s="1" t="str">
        <f t="shared" si="60"/>
        <v>21:0123</v>
      </c>
      <c r="E373" t="s">
        <v>1464</v>
      </c>
      <c r="F373" t="s">
        <v>1465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86</v>
      </c>
      <c r="N373">
        <v>372</v>
      </c>
      <c r="O373">
        <v>5</v>
      </c>
      <c r="P373">
        <v>50</v>
      </c>
      <c r="Q373">
        <v>72</v>
      </c>
      <c r="R373">
        <v>26</v>
      </c>
      <c r="S373">
        <v>16</v>
      </c>
      <c r="T373">
        <v>15</v>
      </c>
      <c r="U373">
        <v>9</v>
      </c>
      <c r="V373">
        <v>0.4</v>
      </c>
      <c r="W373">
        <v>795</v>
      </c>
      <c r="X373">
        <v>2.2999999999999998</v>
      </c>
    </row>
    <row r="374" spans="1:24" hidden="1" x14ac:dyDescent="0.3">
      <c r="A374" t="s">
        <v>1466</v>
      </c>
      <c r="B374" t="s">
        <v>1467</v>
      </c>
      <c r="C374" s="1" t="str">
        <f t="shared" si="56"/>
        <v>21:0261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79</v>
      </c>
      <c r="K374" t="s">
        <v>80</v>
      </c>
      <c r="L374">
        <v>19</v>
      </c>
      <c r="M374" t="s">
        <v>81</v>
      </c>
      <c r="N374">
        <v>373</v>
      </c>
      <c r="O374">
        <v>1</v>
      </c>
      <c r="P374">
        <v>110</v>
      </c>
      <c r="Q374">
        <v>76</v>
      </c>
      <c r="R374">
        <v>14</v>
      </c>
      <c r="S374">
        <v>6</v>
      </c>
      <c r="T374">
        <v>8</v>
      </c>
      <c r="U374">
        <v>10</v>
      </c>
      <c r="V374">
        <v>0.2</v>
      </c>
      <c r="W374">
        <v>160</v>
      </c>
      <c r="X374">
        <v>2.2000000000000002</v>
      </c>
    </row>
    <row r="375" spans="1:24" hidden="1" x14ac:dyDescent="0.3">
      <c r="A375" t="s">
        <v>1468</v>
      </c>
      <c r="B375" t="s">
        <v>1469</v>
      </c>
      <c r="C375" s="1" t="str">
        <f t="shared" si="56"/>
        <v>21:0261</v>
      </c>
      <c r="D375" s="1" t="str">
        <f>HYPERLINK("http://geochem.nrcan.gc.ca/cdogs/content/svy/svy210123_e.htm", "21:0123")</f>
        <v>21:0123</v>
      </c>
      <c r="E375" t="s">
        <v>1470</v>
      </c>
      <c r="F375" t="s">
        <v>1471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28</v>
      </c>
      <c r="N375">
        <v>374</v>
      </c>
      <c r="O375">
        <v>1</v>
      </c>
      <c r="P375">
        <v>5</v>
      </c>
      <c r="Q375">
        <v>28</v>
      </c>
      <c r="R375">
        <v>6</v>
      </c>
      <c r="S375">
        <v>6</v>
      </c>
      <c r="T375">
        <v>14</v>
      </c>
      <c r="U375">
        <v>5</v>
      </c>
      <c r="V375">
        <v>0.1</v>
      </c>
      <c r="W375">
        <v>175</v>
      </c>
      <c r="X375">
        <v>1.4</v>
      </c>
    </row>
    <row r="376" spans="1:24" hidden="1" x14ac:dyDescent="0.3">
      <c r="A376" t="s">
        <v>1472</v>
      </c>
      <c r="B376" t="s">
        <v>1473</v>
      </c>
      <c r="C376" s="1" t="str">
        <f t="shared" si="56"/>
        <v>21:0261</v>
      </c>
      <c r="D376" s="1" t="str">
        <f>HYPERLINK("http://geochem.nrcan.gc.ca/cdogs/content/svy/svy210401_e.htm", "21:0401")</f>
        <v>21:0401</v>
      </c>
      <c r="E376" t="s">
        <v>1474</v>
      </c>
      <c r="F376" t="s">
        <v>1475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48</v>
      </c>
      <c r="N376">
        <v>375</v>
      </c>
      <c r="O376">
        <v>1</v>
      </c>
      <c r="P376">
        <v>10</v>
      </c>
      <c r="Q376">
        <v>40</v>
      </c>
      <c r="R376">
        <v>6</v>
      </c>
      <c r="S376">
        <v>15</v>
      </c>
      <c r="T376">
        <v>12</v>
      </c>
      <c r="U376">
        <v>4</v>
      </c>
      <c r="V376">
        <v>0.1</v>
      </c>
      <c r="W376">
        <v>185</v>
      </c>
      <c r="X376">
        <v>1.1000000000000001</v>
      </c>
    </row>
    <row r="377" spans="1:24" hidden="1" x14ac:dyDescent="0.3">
      <c r="A377" t="s">
        <v>1476</v>
      </c>
      <c r="B377" t="s">
        <v>1477</v>
      </c>
      <c r="C377" s="1" t="str">
        <f t="shared" si="56"/>
        <v>21:0261</v>
      </c>
      <c r="D377" s="1" t="str">
        <f>HYPERLINK("http://geochem.nrcan.gc.ca/cdogs/content/svy/svy210401_e.htm", "21:0401")</f>
        <v>21:0401</v>
      </c>
      <c r="E377" t="s">
        <v>1474</v>
      </c>
      <c r="F377" t="s">
        <v>1478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52</v>
      </c>
      <c r="N377">
        <v>376</v>
      </c>
      <c r="O377">
        <v>1</v>
      </c>
      <c r="P377">
        <v>5</v>
      </c>
      <c r="Q377">
        <v>36</v>
      </c>
      <c r="R377">
        <v>6</v>
      </c>
      <c r="S377">
        <v>14</v>
      </c>
      <c r="T377">
        <v>11</v>
      </c>
      <c r="U377">
        <v>4</v>
      </c>
      <c r="V377">
        <v>0.1</v>
      </c>
      <c r="W377">
        <v>180</v>
      </c>
      <c r="X377">
        <v>1.1000000000000001</v>
      </c>
    </row>
    <row r="378" spans="1:24" hidden="1" x14ac:dyDescent="0.3">
      <c r="A378" t="s">
        <v>1479</v>
      </c>
      <c r="B378" t="s">
        <v>1480</v>
      </c>
      <c r="C378" s="1" t="str">
        <f t="shared" si="56"/>
        <v>21:0261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79</v>
      </c>
      <c r="K378" t="s">
        <v>80</v>
      </c>
      <c r="L378">
        <v>20</v>
      </c>
      <c r="M378" t="s">
        <v>81</v>
      </c>
      <c r="N378">
        <v>377</v>
      </c>
      <c r="O378">
        <v>2</v>
      </c>
      <c r="P378">
        <v>120</v>
      </c>
      <c r="Q378">
        <v>76</v>
      </c>
      <c r="R378">
        <v>16</v>
      </c>
      <c r="S378">
        <v>5</v>
      </c>
      <c r="T378">
        <v>7</v>
      </c>
      <c r="U378">
        <v>9</v>
      </c>
      <c r="V378">
        <v>0.1</v>
      </c>
      <c r="W378">
        <v>150</v>
      </c>
      <c r="X378">
        <v>2.0499999999999998</v>
      </c>
    </row>
    <row r="379" spans="1:24" hidden="1" x14ac:dyDescent="0.3">
      <c r="A379" t="s">
        <v>1481</v>
      </c>
      <c r="B379" t="s">
        <v>1482</v>
      </c>
      <c r="C379" s="1" t="str">
        <f t="shared" si="56"/>
        <v>21:0261</v>
      </c>
      <c r="D379" s="1" t="str">
        <f>HYPERLINK("http://geochem.nrcan.gc.ca/cdogs/content/svy/svy210123_e.htm", "21:0123")</f>
        <v>21:0123</v>
      </c>
      <c r="E379" t="s">
        <v>1470</v>
      </c>
      <c r="F379" t="s">
        <v>1483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71</v>
      </c>
      <c r="N379">
        <v>378</v>
      </c>
      <c r="O379">
        <v>1</v>
      </c>
      <c r="P379">
        <v>5</v>
      </c>
      <c r="Q379">
        <v>26</v>
      </c>
      <c r="R379">
        <v>6</v>
      </c>
      <c r="S379">
        <v>6</v>
      </c>
      <c r="T379">
        <v>13</v>
      </c>
      <c r="U379">
        <v>5</v>
      </c>
      <c r="V379">
        <v>0.1</v>
      </c>
      <c r="W379">
        <v>175</v>
      </c>
      <c r="X379">
        <v>1.45</v>
      </c>
    </row>
    <row r="380" spans="1:24" hidden="1" x14ac:dyDescent="0.3">
      <c r="A380" t="s">
        <v>1484</v>
      </c>
      <c r="B380" t="s">
        <v>1485</v>
      </c>
      <c r="C380" s="1" t="str">
        <f t="shared" si="56"/>
        <v>21:0261</v>
      </c>
      <c r="D380" s="1" t="str">
        <f t="shared" ref="D380:D386" si="65">HYPERLINK("http://geochem.nrcan.gc.ca/cdogs/content/svy/svy210401_e.htm", "21:0401")</f>
        <v>21:0401</v>
      </c>
      <c r="E380" t="s">
        <v>1486</v>
      </c>
      <c r="F380" t="s">
        <v>1487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33</v>
      </c>
      <c r="N380">
        <v>379</v>
      </c>
      <c r="O380">
        <v>2</v>
      </c>
      <c r="P380">
        <v>70</v>
      </c>
      <c r="Q380">
        <v>116</v>
      </c>
      <c r="R380">
        <v>18</v>
      </c>
      <c r="S380">
        <v>210</v>
      </c>
      <c r="T380">
        <v>25</v>
      </c>
      <c r="U380">
        <v>7</v>
      </c>
      <c r="V380">
        <v>0.1</v>
      </c>
      <c r="W380">
        <v>670</v>
      </c>
      <c r="X380">
        <v>1.75</v>
      </c>
    </row>
    <row r="381" spans="1:24" hidden="1" x14ac:dyDescent="0.3">
      <c r="A381" t="s">
        <v>1488</v>
      </c>
      <c r="B381" t="s">
        <v>1489</v>
      </c>
      <c r="C381" s="1" t="str">
        <f t="shared" si="56"/>
        <v>21:0261</v>
      </c>
      <c r="D381" s="1" t="str">
        <f t="shared" si="65"/>
        <v>21:0401</v>
      </c>
      <c r="E381" t="s">
        <v>1490</v>
      </c>
      <c r="F381" t="s">
        <v>1491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38</v>
      </c>
      <c r="N381">
        <v>380</v>
      </c>
      <c r="O381">
        <v>1</v>
      </c>
      <c r="P381">
        <v>10</v>
      </c>
      <c r="Q381">
        <v>38</v>
      </c>
      <c r="R381">
        <v>10</v>
      </c>
      <c r="S381">
        <v>16</v>
      </c>
      <c r="T381">
        <v>15</v>
      </c>
      <c r="U381">
        <v>4</v>
      </c>
      <c r="V381">
        <v>0.1</v>
      </c>
      <c r="W381">
        <v>215</v>
      </c>
      <c r="X381">
        <v>1.2</v>
      </c>
    </row>
    <row r="382" spans="1:24" hidden="1" x14ac:dyDescent="0.3">
      <c r="A382" t="s">
        <v>1492</v>
      </c>
      <c r="B382" t="s">
        <v>1493</v>
      </c>
      <c r="C382" s="1" t="str">
        <f t="shared" si="56"/>
        <v>21:0261</v>
      </c>
      <c r="D382" s="1" t="str">
        <f t="shared" si="65"/>
        <v>21:0401</v>
      </c>
      <c r="E382" t="s">
        <v>1494</v>
      </c>
      <c r="F382" t="s">
        <v>1495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43</v>
      </c>
      <c r="N382">
        <v>381</v>
      </c>
      <c r="O382">
        <v>1</v>
      </c>
      <c r="P382">
        <v>10</v>
      </c>
      <c r="Q382">
        <v>38</v>
      </c>
      <c r="R382">
        <v>8</v>
      </c>
      <c r="S382">
        <v>10</v>
      </c>
      <c r="T382">
        <v>18</v>
      </c>
      <c r="U382">
        <v>6</v>
      </c>
      <c r="V382">
        <v>0.1</v>
      </c>
      <c r="W382">
        <v>225</v>
      </c>
      <c r="X382">
        <v>1.1499999999999999</v>
      </c>
    </row>
    <row r="383" spans="1:24" hidden="1" x14ac:dyDescent="0.3">
      <c r="A383" t="s">
        <v>1496</v>
      </c>
      <c r="B383" t="s">
        <v>1497</v>
      </c>
      <c r="C383" s="1" t="str">
        <f t="shared" si="56"/>
        <v>21:0261</v>
      </c>
      <c r="D383" s="1" t="str">
        <f t="shared" si="65"/>
        <v>21:0401</v>
      </c>
      <c r="E383" t="s">
        <v>1498</v>
      </c>
      <c r="F383" t="s">
        <v>1499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57</v>
      </c>
      <c r="N383">
        <v>382</v>
      </c>
      <c r="O383">
        <v>1</v>
      </c>
      <c r="P383">
        <v>10</v>
      </c>
      <c r="Q383">
        <v>42</v>
      </c>
      <c r="R383">
        <v>8</v>
      </c>
      <c r="S383">
        <v>13</v>
      </c>
      <c r="T383">
        <v>16</v>
      </c>
      <c r="U383">
        <v>5</v>
      </c>
      <c r="V383">
        <v>0.1</v>
      </c>
      <c r="W383">
        <v>250</v>
      </c>
      <c r="X383">
        <v>1.25</v>
      </c>
    </row>
    <row r="384" spans="1:24" hidden="1" x14ac:dyDescent="0.3">
      <c r="A384" t="s">
        <v>1500</v>
      </c>
      <c r="B384" t="s">
        <v>1501</v>
      </c>
      <c r="C384" s="1" t="str">
        <f t="shared" si="56"/>
        <v>21:0261</v>
      </c>
      <c r="D384" s="1" t="str">
        <f t="shared" si="65"/>
        <v>21:0401</v>
      </c>
      <c r="E384" t="s">
        <v>1502</v>
      </c>
      <c r="F384" t="s">
        <v>1503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62</v>
      </c>
      <c r="N384">
        <v>383</v>
      </c>
      <c r="O384">
        <v>1</v>
      </c>
      <c r="P384">
        <v>10</v>
      </c>
      <c r="Q384">
        <v>38</v>
      </c>
      <c r="R384">
        <v>8</v>
      </c>
      <c r="S384">
        <v>11</v>
      </c>
      <c r="T384">
        <v>15</v>
      </c>
      <c r="U384">
        <v>5</v>
      </c>
      <c r="V384">
        <v>0.1</v>
      </c>
      <c r="W384">
        <v>220</v>
      </c>
      <c r="X384">
        <v>1.1000000000000001</v>
      </c>
    </row>
    <row r="385" spans="1:24" hidden="1" x14ac:dyDescent="0.3">
      <c r="A385" t="s">
        <v>1504</v>
      </c>
      <c r="B385" t="s">
        <v>1505</v>
      </c>
      <c r="C385" s="1" t="str">
        <f t="shared" si="56"/>
        <v>21:0261</v>
      </c>
      <c r="D385" s="1" t="str">
        <f t="shared" si="65"/>
        <v>21:0401</v>
      </c>
      <c r="E385" t="s">
        <v>1506</v>
      </c>
      <c r="F385" t="s">
        <v>1507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67</v>
      </c>
      <c r="N385">
        <v>384</v>
      </c>
      <c r="O385">
        <v>1</v>
      </c>
      <c r="P385">
        <v>10</v>
      </c>
      <c r="Q385">
        <v>30</v>
      </c>
      <c r="R385">
        <v>6</v>
      </c>
      <c r="S385">
        <v>7</v>
      </c>
      <c r="T385">
        <v>13</v>
      </c>
      <c r="U385">
        <v>4</v>
      </c>
      <c r="V385">
        <v>0.1</v>
      </c>
      <c r="W385">
        <v>155</v>
      </c>
      <c r="X385">
        <v>1.1000000000000001</v>
      </c>
    </row>
    <row r="386" spans="1:24" hidden="1" x14ac:dyDescent="0.3">
      <c r="A386" t="s">
        <v>1508</v>
      </c>
      <c r="B386" t="s">
        <v>1509</v>
      </c>
      <c r="C386" s="1" t="str">
        <f t="shared" ref="C386:C449" si="66">HYPERLINK("http://geochem.nrcan.gc.ca/cdogs/content/bdl/bdl210261_e.htm", "21:0261")</f>
        <v>21:0261</v>
      </c>
      <c r="D386" s="1" t="str">
        <f t="shared" si="65"/>
        <v>21:0401</v>
      </c>
      <c r="E386" t="s">
        <v>1510</v>
      </c>
      <c r="F386" t="s">
        <v>1511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76</v>
      </c>
      <c r="N386">
        <v>385</v>
      </c>
      <c r="O386">
        <v>1</v>
      </c>
      <c r="P386">
        <v>10</v>
      </c>
      <c r="Q386">
        <v>40</v>
      </c>
      <c r="R386">
        <v>6</v>
      </c>
      <c r="S386">
        <v>11</v>
      </c>
      <c r="T386">
        <v>13</v>
      </c>
      <c r="U386">
        <v>5</v>
      </c>
      <c r="V386">
        <v>0.1</v>
      </c>
      <c r="W386">
        <v>185</v>
      </c>
      <c r="X386">
        <v>1.05</v>
      </c>
    </row>
    <row r="387" spans="1:24" hidden="1" x14ac:dyDescent="0.3">
      <c r="A387" t="s">
        <v>1512</v>
      </c>
      <c r="B387" t="s">
        <v>1513</v>
      </c>
      <c r="C387" s="1" t="str">
        <f t="shared" si="66"/>
        <v>21:0261</v>
      </c>
      <c r="D387" s="1" t="str">
        <f t="shared" ref="D387:D397" si="67">HYPERLINK("http://geochem.nrcan.gc.ca/cdogs/content/svy/svy210123_e.htm", "21:0123")</f>
        <v>21:0123</v>
      </c>
      <c r="E387" t="s">
        <v>1514</v>
      </c>
      <c r="F387" t="s">
        <v>1515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86</v>
      </c>
      <c r="N387">
        <v>386</v>
      </c>
      <c r="O387">
        <v>1</v>
      </c>
      <c r="P387">
        <v>20</v>
      </c>
      <c r="Q387">
        <v>60</v>
      </c>
      <c r="R387">
        <v>8</v>
      </c>
      <c r="S387">
        <v>34</v>
      </c>
      <c r="T387">
        <v>12</v>
      </c>
      <c r="U387">
        <v>5</v>
      </c>
      <c r="V387">
        <v>0.1</v>
      </c>
      <c r="W387">
        <v>195</v>
      </c>
      <c r="X387">
        <v>1.2</v>
      </c>
    </row>
    <row r="388" spans="1:24" hidden="1" x14ac:dyDescent="0.3">
      <c r="A388" t="s">
        <v>1516</v>
      </c>
      <c r="B388" t="s">
        <v>1517</v>
      </c>
      <c r="C388" s="1" t="str">
        <f t="shared" si="66"/>
        <v>21:0261</v>
      </c>
      <c r="D388" s="1" t="str">
        <f t="shared" si="67"/>
        <v>21:0123</v>
      </c>
      <c r="E388" t="s">
        <v>1518</v>
      </c>
      <c r="F388" t="s">
        <v>1519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91</v>
      </c>
      <c r="N388">
        <v>387</v>
      </c>
      <c r="O388">
        <v>1</v>
      </c>
      <c r="P388">
        <v>40</v>
      </c>
      <c r="Q388">
        <v>66</v>
      </c>
      <c r="R388">
        <v>10</v>
      </c>
      <c r="S388">
        <v>29</v>
      </c>
      <c r="T388">
        <v>15</v>
      </c>
      <c r="U388">
        <v>4</v>
      </c>
      <c r="V388">
        <v>0.1</v>
      </c>
      <c r="W388">
        <v>335</v>
      </c>
      <c r="X388">
        <v>1.2</v>
      </c>
    </row>
    <row r="389" spans="1:24" hidden="1" x14ac:dyDescent="0.3">
      <c r="A389" t="s">
        <v>1520</v>
      </c>
      <c r="B389" t="s">
        <v>1521</v>
      </c>
      <c r="C389" s="1" t="str">
        <f t="shared" si="66"/>
        <v>21:0261</v>
      </c>
      <c r="D389" s="1" t="str">
        <f t="shared" si="67"/>
        <v>21:0123</v>
      </c>
      <c r="E389" t="s">
        <v>1522</v>
      </c>
      <c r="F389" t="s">
        <v>1523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96</v>
      </c>
      <c r="N389">
        <v>388</v>
      </c>
      <c r="O389">
        <v>2</v>
      </c>
      <c r="P389">
        <v>30</v>
      </c>
      <c r="Q389">
        <v>118</v>
      </c>
      <c r="R389">
        <v>36</v>
      </c>
      <c r="S389">
        <v>27</v>
      </c>
      <c r="T389">
        <v>18</v>
      </c>
      <c r="U389">
        <v>5</v>
      </c>
      <c r="V389">
        <v>0.1</v>
      </c>
      <c r="W389">
        <v>400</v>
      </c>
      <c r="X389">
        <v>1.35</v>
      </c>
    </row>
    <row r="390" spans="1:24" hidden="1" x14ac:dyDescent="0.3">
      <c r="A390" t="s">
        <v>1524</v>
      </c>
      <c r="B390" t="s">
        <v>1525</v>
      </c>
      <c r="C390" s="1" t="str">
        <f t="shared" si="66"/>
        <v>21:0261</v>
      </c>
      <c r="D390" s="1" t="str">
        <f t="shared" si="67"/>
        <v>21:0123</v>
      </c>
      <c r="E390" t="s">
        <v>1526</v>
      </c>
      <c r="F390" t="s">
        <v>1527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101</v>
      </c>
      <c r="N390">
        <v>389</v>
      </c>
      <c r="O390">
        <v>2</v>
      </c>
      <c r="P390">
        <v>50</v>
      </c>
      <c r="Q390">
        <v>90</v>
      </c>
      <c r="R390">
        <v>26</v>
      </c>
      <c r="S390">
        <v>42</v>
      </c>
      <c r="T390">
        <v>112</v>
      </c>
      <c r="U390">
        <v>14</v>
      </c>
      <c r="V390">
        <v>0.1</v>
      </c>
      <c r="W390">
        <v>535</v>
      </c>
      <c r="X390">
        <v>1.9</v>
      </c>
    </row>
    <row r="391" spans="1:24" hidden="1" x14ac:dyDescent="0.3">
      <c r="A391" t="s">
        <v>1528</v>
      </c>
      <c r="B391" t="s">
        <v>1529</v>
      </c>
      <c r="C391" s="1" t="str">
        <f t="shared" si="66"/>
        <v>21:0261</v>
      </c>
      <c r="D391" s="1" t="str">
        <f t="shared" si="67"/>
        <v>21:0123</v>
      </c>
      <c r="E391" t="s">
        <v>1530</v>
      </c>
      <c r="F391" t="s">
        <v>1531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106</v>
      </c>
      <c r="N391">
        <v>390</v>
      </c>
      <c r="O391">
        <v>1</v>
      </c>
      <c r="P391">
        <v>10</v>
      </c>
      <c r="Q391">
        <v>34</v>
      </c>
      <c r="R391">
        <v>6</v>
      </c>
      <c r="S391">
        <v>18</v>
      </c>
      <c r="T391">
        <v>18</v>
      </c>
      <c r="U391">
        <v>4</v>
      </c>
      <c r="V391">
        <v>0.1</v>
      </c>
      <c r="W391">
        <v>130</v>
      </c>
      <c r="X391">
        <v>0.8</v>
      </c>
    </row>
    <row r="392" spans="1:24" hidden="1" x14ac:dyDescent="0.3">
      <c r="A392" t="s">
        <v>1532</v>
      </c>
      <c r="B392" t="s">
        <v>1533</v>
      </c>
      <c r="C392" s="1" t="str">
        <f t="shared" si="66"/>
        <v>21:0261</v>
      </c>
      <c r="D392" s="1" t="str">
        <f t="shared" si="67"/>
        <v>21:0123</v>
      </c>
      <c r="E392" t="s">
        <v>1534</v>
      </c>
      <c r="F392" t="s">
        <v>1535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111</v>
      </c>
      <c r="N392">
        <v>391</v>
      </c>
      <c r="O392">
        <v>1</v>
      </c>
      <c r="P392">
        <v>20</v>
      </c>
      <c r="Q392">
        <v>50</v>
      </c>
      <c r="R392">
        <v>12</v>
      </c>
      <c r="S392">
        <v>13</v>
      </c>
      <c r="T392">
        <v>39</v>
      </c>
      <c r="U392">
        <v>7</v>
      </c>
      <c r="V392">
        <v>0.1</v>
      </c>
      <c r="W392">
        <v>245</v>
      </c>
      <c r="X392">
        <v>1.45</v>
      </c>
    </row>
    <row r="393" spans="1:24" hidden="1" x14ac:dyDescent="0.3">
      <c r="A393" t="s">
        <v>1536</v>
      </c>
      <c r="B393" t="s">
        <v>1537</v>
      </c>
      <c r="C393" s="1" t="str">
        <f t="shared" si="66"/>
        <v>21:0261</v>
      </c>
      <c r="D393" s="1" t="str">
        <f t="shared" si="67"/>
        <v>21:0123</v>
      </c>
      <c r="E393" t="s">
        <v>1538</v>
      </c>
      <c r="F393" t="s">
        <v>1539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116</v>
      </c>
      <c r="N393">
        <v>392</v>
      </c>
      <c r="O393">
        <v>1</v>
      </c>
      <c r="P393">
        <v>10</v>
      </c>
      <c r="Q393">
        <v>48</v>
      </c>
      <c r="R393">
        <v>4</v>
      </c>
      <c r="S393">
        <v>8</v>
      </c>
      <c r="T393">
        <v>54</v>
      </c>
      <c r="U393">
        <v>7</v>
      </c>
      <c r="V393">
        <v>0.1</v>
      </c>
      <c r="W393">
        <v>190</v>
      </c>
      <c r="X393">
        <v>0.9</v>
      </c>
    </row>
    <row r="394" spans="1:24" hidden="1" x14ac:dyDescent="0.3">
      <c r="A394" t="s">
        <v>1540</v>
      </c>
      <c r="B394" t="s">
        <v>1541</v>
      </c>
      <c r="C394" s="1" t="str">
        <f t="shared" si="66"/>
        <v>21:0261</v>
      </c>
      <c r="D394" s="1" t="str">
        <f t="shared" si="67"/>
        <v>21:0123</v>
      </c>
      <c r="E394" t="s">
        <v>1542</v>
      </c>
      <c r="F394" t="s">
        <v>1543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121</v>
      </c>
      <c r="N394">
        <v>393</v>
      </c>
      <c r="O394">
        <v>1</v>
      </c>
      <c r="P394">
        <v>40</v>
      </c>
      <c r="Q394">
        <v>74</v>
      </c>
      <c r="R394">
        <v>8</v>
      </c>
      <c r="S394">
        <v>100</v>
      </c>
      <c r="T394">
        <v>40</v>
      </c>
      <c r="U394">
        <v>7</v>
      </c>
      <c r="V394">
        <v>0.1</v>
      </c>
      <c r="W394">
        <v>255</v>
      </c>
      <c r="X394">
        <v>1.05</v>
      </c>
    </row>
    <row r="395" spans="1:24" hidden="1" x14ac:dyDescent="0.3">
      <c r="A395" t="s">
        <v>1544</v>
      </c>
      <c r="B395" t="s">
        <v>1545</v>
      </c>
      <c r="C395" s="1" t="str">
        <f t="shared" si="66"/>
        <v>21:0261</v>
      </c>
      <c r="D395" s="1" t="str">
        <f t="shared" si="67"/>
        <v>21:0123</v>
      </c>
      <c r="E395" t="s">
        <v>1546</v>
      </c>
      <c r="F395" t="s">
        <v>1547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28</v>
      </c>
      <c r="N395">
        <v>394</v>
      </c>
      <c r="O395">
        <v>1</v>
      </c>
      <c r="P395">
        <v>10</v>
      </c>
      <c r="Q395">
        <v>50</v>
      </c>
      <c r="R395">
        <v>10</v>
      </c>
      <c r="S395">
        <v>8</v>
      </c>
      <c r="T395">
        <v>6</v>
      </c>
      <c r="U395">
        <v>5</v>
      </c>
      <c r="V395">
        <v>0.1</v>
      </c>
      <c r="W395">
        <v>280</v>
      </c>
      <c r="X395">
        <v>1.45</v>
      </c>
    </row>
    <row r="396" spans="1:24" hidden="1" x14ac:dyDescent="0.3">
      <c r="A396" t="s">
        <v>1548</v>
      </c>
      <c r="B396" t="s">
        <v>1549</v>
      </c>
      <c r="C396" s="1" t="str">
        <f t="shared" si="66"/>
        <v>21:0261</v>
      </c>
      <c r="D396" s="1" t="str">
        <f t="shared" si="67"/>
        <v>21:0123</v>
      </c>
      <c r="E396" t="s">
        <v>1550</v>
      </c>
      <c r="F396" t="s">
        <v>1551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33</v>
      </c>
      <c r="N396">
        <v>395</v>
      </c>
      <c r="O396">
        <v>3</v>
      </c>
      <c r="P396">
        <v>80</v>
      </c>
      <c r="Q396">
        <v>84</v>
      </c>
      <c r="R396">
        <v>26</v>
      </c>
      <c r="S396">
        <v>13</v>
      </c>
      <c r="T396">
        <v>9</v>
      </c>
      <c r="U396">
        <v>7</v>
      </c>
      <c r="V396">
        <v>0.1</v>
      </c>
      <c r="W396">
        <v>480</v>
      </c>
      <c r="X396">
        <v>1.45</v>
      </c>
    </row>
    <row r="397" spans="1:24" hidden="1" x14ac:dyDescent="0.3">
      <c r="A397" t="s">
        <v>1552</v>
      </c>
      <c r="B397" t="s">
        <v>1553</v>
      </c>
      <c r="C397" s="1" t="str">
        <f t="shared" si="66"/>
        <v>21:0261</v>
      </c>
      <c r="D397" s="1" t="str">
        <f t="shared" si="67"/>
        <v>21:0123</v>
      </c>
      <c r="E397" t="s">
        <v>1554</v>
      </c>
      <c r="F397" t="s">
        <v>1555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38</v>
      </c>
      <c r="N397">
        <v>396</v>
      </c>
      <c r="O397">
        <v>2</v>
      </c>
      <c r="P397">
        <v>60</v>
      </c>
      <c r="Q397">
        <v>156</v>
      </c>
      <c r="R397">
        <v>26</v>
      </c>
      <c r="S397">
        <v>15</v>
      </c>
      <c r="T397">
        <v>13</v>
      </c>
      <c r="U397">
        <v>8</v>
      </c>
      <c r="V397">
        <v>0.1</v>
      </c>
      <c r="W397">
        <v>485</v>
      </c>
      <c r="X397">
        <v>1.55</v>
      </c>
    </row>
    <row r="398" spans="1:24" hidden="1" x14ac:dyDescent="0.3">
      <c r="A398" t="s">
        <v>1556</v>
      </c>
      <c r="B398" t="s">
        <v>1557</v>
      </c>
      <c r="C398" s="1" t="str">
        <f t="shared" si="66"/>
        <v>21:0261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79</v>
      </c>
      <c r="K398" t="s">
        <v>80</v>
      </c>
      <c r="L398">
        <v>21</v>
      </c>
      <c r="M398" t="s">
        <v>81</v>
      </c>
      <c r="N398">
        <v>397</v>
      </c>
      <c r="O398">
        <v>1</v>
      </c>
      <c r="P398">
        <v>120</v>
      </c>
      <c r="Q398">
        <v>78</v>
      </c>
      <c r="R398">
        <v>16</v>
      </c>
      <c r="S398">
        <v>5</v>
      </c>
      <c r="T398">
        <v>8</v>
      </c>
      <c r="U398">
        <v>10</v>
      </c>
      <c r="V398">
        <v>0.1</v>
      </c>
      <c r="W398">
        <v>150</v>
      </c>
      <c r="X398">
        <v>2.15</v>
      </c>
    </row>
    <row r="399" spans="1:24" hidden="1" x14ac:dyDescent="0.3">
      <c r="A399" t="s">
        <v>1558</v>
      </c>
      <c r="B399" t="s">
        <v>1559</v>
      </c>
      <c r="C399" s="1" t="str">
        <f t="shared" si="66"/>
        <v>21:0261</v>
      </c>
      <c r="D399" s="1" t="str">
        <f t="shared" ref="D399:D423" si="68">HYPERLINK("http://geochem.nrcan.gc.ca/cdogs/content/svy/svy210123_e.htm", "21:0123")</f>
        <v>21:0123</v>
      </c>
      <c r="E399" t="s">
        <v>1560</v>
      </c>
      <c r="F399" t="s">
        <v>1561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43</v>
      </c>
      <c r="N399">
        <v>398</v>
      </c>
      <c r="O399">
        <v>2</v>
      </c>
      <c r="P399">
        <v>40</v>
      </c>
      <c r="Q399">
        <v>64</v>
      </c>
      <c r="R399">
        <v>18</v>
      </c>
      <c r="S399">
        <v>16</v>
      </c>
      <c r="T399">
        <v>44</v>
      </c>
      <c r="U399">
        <v>10</v>
      </c>
      <c r="V399">
        <v>0.1</v>
      </c>
      <c r="W399">
        <v>415</v>
      </c>
      <c r="X399">
        <v>1.6</v>
      </c>
    </row>
    <row r="400" spans="1:24" hidden="1" x14ac:dyDescent="0.3">
      <c r="A400" t="s">
        <v>1562</v>
      </c>
      <c r="B400" t="s">
        <v>1563</v>
      </c>
      <c r="C400" s="1" t="str">
        <f t="shared" si="66"/>
        <v>21:0261</v>
      </c>
      <c r="D400" s="1" t="str">
        <f t="shared" si="68"/>
        <v>21:0123</v>
      </c>
      <c r="E400" t="s">
        <v>1564</v>
      </c>
      <c r="F400" t="s">
        <v>1565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57</v>
      </c>
      <c r="N400">
        <v>399</v>
      </c>
      <c r="O400">
        <v>3</v>
      </c>
      <c r="P400">
        <v>40</v>
      </c>
      <c r="Q400">
        <v>40</v>
      </c>
      <c r="R400">
        <v>16</v>
      </c>
      <c r="S400">
        <v>6</v>
      </c>
      <c r="T400">
        <v>11</v>
      </c>
      <c r="U400">
        <v>5</v>
      </c>
      <c r="V400">
        <v>0.1</v>
      </c>
      <c r="W400">
        <v>370</v>
      </c>
      <c r="X400">
        <v>1.5</v>
      </c>
    </row>
    <row r="401" spans="1:24" hidden="1" x14ac:dyDescent="0.3">
      <c r="A401" t="s">
        <v>1566</v>
      </c>
      <c r="B401" t="s">
        <v>1567</v>
      </c>
      <c r="C401" s="1" t="str">
        <f t="shared" si="66"/>
        <v>21:0261</v>
      </c>
      <c r="D401" s="1" t="str">
        <f t="shared" si="68"/>
        <v>21:0123</v>
      </c>
      <c r="E401" t="s">
        <v>1568</v>
      </c>
      <c r="F401" t="s">
        <v>1569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62</v>
      </c>
      <c r="N401">
        <v>400</v>
      </c>
      <c r="O401">
        <v>1</v>
      </c>
      <c r="P401">
        <v>70</v>
      </c>
      <c r="Q401">
        <v>88</v>
      </c>
      <c r="R401">
        <v>44</v>
      </c>
      <c r="S401">
        <v>72</v>
      </c>
      <c r="T401">
        <v>118</v>
      </c>
      <c r="U401">
        <v>15</v>
      </c>
      <c r="V401">
        <v>0.2</v>
      </c>
      <c r="W401">
        <v>435</v>
      </c>
      <c r="X401">
        <v>2.6</v>
      </c>
    </row>
    <row r="402" spans="1:24" hidden="1" x14ac:dyDescent="0.3">
      <c r="A402" t="s">
        <v>1570</v>
      </c>
      <c r="B402" t="s">
        <v>1571</v>
      </c>
      <c r="C402" s="1" t="str">
        <f t="shared" si="66"/>
        <v>21:0261</v>
      </c>
      <c r="D402" s="1" t="str">
        <f t="shared" si="68"/>
        <v>21:0123</v>
      </c>
      <c r="E402" t="s">
        <v>1572</v>
      </c>
      <c r="F402" t="s">
        <v>1573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48</v>
      </c>
      <c r="N402">
        <v>401</v>
      </c>
      <c r="O402">
        <v>1</v>
      </c>
      <c r="P402">
        <v>10</v>
      </c>
      <c r="Q402">
        <v>52</v>
      </c>
      <c r="R402">
        <v>14</v>
      </c>
      <c r="S402">
        <v>7</v>
      </c>
      <c r="T402">
        <v>10</v>
      </c>
      <c r="U402">
        <v>7</v>
      </c>
      <c r="V402">
        <v>0.1</v>
      </c>
      <c r="W402">
        <v>355</v>
      </c>
      <c r="X402">
        <v>1.75</v>
      </c>
    </row>
    <row r="403" spans="1:24" hidden="1" x14ac:dyDescent="0.3">
      <c r="A403" t="s">
        <v>1574</v>
      </c>
      <c r="B403" t="s">
        <v>1575</v>
      </c>
      <c r="C403" s="1" t="str">
        <f t="shared" si="66"/>
        <v>21:0261</v>
      </c>
      <c r="D403" s="1" t="str">
        <f t="shared" si="68"/>
        <v>21:0123</v>
      </c>
      <c r="E403" t="s">
        <v>1572</v>
      </c>
      <c r="F403" t="s">
        <v>1576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52</v>
      </c>
      <c r="N403">
        <v>402</v>
      </c>
      <c r="O403">
        <v>1</v>
      </c>
      <c r="P403">
        <v>10</v>
      </c>
      <c r="Q403">
        <v>50</v>
      </c>
      <c r="R403">
        <v>14</v>
      </c>
      <c r="S403">
        <v>7</v>
      </c>
      <c r="T403">
        <v>9</v>
      </c>
      <c r="U403">
        <v>8</v>
      </c>
      <c r="V403">
        <v>0.1</v>
      </c>
      <c r="W403">
        <v>355</v>
      </c>
      <c r="X403">
        <v>1.8</v>
      </c>
    </row>
    <row r="404" spans="1:24" hidden="1" x14ac:dyDescent="0.3">
      <c r="A404" t="s">
        <v>1577</v>
      </c>
      <c r="B404" t="s">
        <v>1578</v>
      </c>
      <c r="C404" s="1" t="str">
        <f t="shared" si="66"/>
        <v>21:0261</v>
      </c>
      <c r="D404" s="1" t="str">
        <f t="shared" si="68"/>
        <v>21:0123</v>
      </c>
      <c r="E404" t="s">
        <v>1546</v>
      </c>
      <c r="F404" t="s">
        <v>1579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71</v>
      </c>
      <c r="N404">
        <v>403</v>
      </c>
      <c r="O404">
        <v>1</v>
      </c>
      <c r="P404">
        <v>20</v>
      </c>
      <c r="Q404">
        <v>44</v>
      </c>
      <c r="R404">
        <v>8</v>
      </c>
      <c r="S404">
        <v>7</v>
      </c>
      <c r="T404">
        <v>7</v>
      </c>
      <c r="U404">
        <v>5</v>
      </c>
      <c r="V404">
        <v>0.2</v>
      </c>
      <c r="W404">
        <v>260</v>
      </c>
      <c r="X404">
        <v>1.3</v>
      </c>
    </row>
    <row r="405" spans="1:24" hidden="1" x14ac:dyDescent="0.3">
      <c r="A405" t="s">
        <v>1580</v>
      </c>
      <c r="B405" t="s">
        <v>1581</v>
      </c>
      <c r="C405" s="1" t="str">
        <f t="shared" si="66"/>
        <v>21:0261</v>
      </c>
      <c r="D405" s="1" t="str">
        <f t="shared" si="68"/>
        <v>21:0123</v>
      </c>
      <c r="E405" t="s">
        <v>1582</v>
      </c>
      <c r="F405" t="s">
        <v>1583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67</v>
      </c>
      <c r="N405">
        <v>404</v>
      </c>
      <c r="O405">
        <v>2</v>
      </c>
      <c r="P405">
        <v>10</v>
      </c>
      <c r="Q405">
        <v>64</v>
      </c>
      <c r="R405">
        <v>22</v>
      </c>
      <c r="S405">
        <v>17</v>
      </c>
      <c r="T405">
        <v>30</v>
      </c>
      <c r="U405">
        <v>9</v>
      </c>
      <c r="V405">
        <v>0.1</v>
      </c>
      <c r="W405">
        <v>280</v>
      </c>
      <c r="X405">
        <v>2</v>
      </c>
    </row>
    <row r="406" spans="1:24" hidden="1" x14ac:dyDescent="0.3">
      <c r="A406" t="s">
        <v>1584</v>
      </c>
      <c r="B406" t="s">
        <v>1585</v>
      </c>
      <c r="C406" s="1" t="str">
        <f t="shared" si="66"/>
        <v>21:0261</v>
      </c>
      <c r="D406" s="1" t="str">
        <f t="shared" si="68"/>
        <v>21:0123</v>
      </c>
      <c r="E406" t="s">
        <v>1586</v>
      </c>
      <c r="F406" t="s">
        <v>1587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76</v>
      </c>
      <c r="N406">
        <v>405</v>
      </c>
      <c r="O406">
        <v>1</v>
      </c>
      <c r="P406">
        <v>40</v>
      </c>
      <c r="Q406">
        <v>68</v>
      </c>
      <c r="R406">
        <v>18</v>
      </c>
      <c r="S406">
        <v>45</v>
      </c>
      <c r="T406">
        <v>86</v>
      </c>
      <c r="U406">
        <v>10</v>
      </c>
      <c r="V406">
        <v>0.1</v>
      </c>
      <c r="W406">
        <v>295</v>
      </c>
      <c r="X406">
        <v>1.55</v>
      </c>
    </row>
    <row r="407" spans="1:24" hidden="1" x14ac:dyDescent="0.3">
      <c r="A407" t="s">
        <v>1588</v>
      </c>
      <c r="B407" t="s">
        <v>1589</v>
      </c>
      <c r="C407" s="1" t="str">
        <f t="shared" si="66"/>
        <v>21:0261</v>
      </c>
      <c r="D407" s="1" t="str">
        <f t="shared" si="68"/>
        <v>21:0123</v>
      </c>
      <c r="E407" t="s">
        <v>1590</v>
      </c>
      <c r="F407" t="s">
        <v>1591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86</v>
      </c>
      <c r="N407">
        <v>406</v>
      </c>
      <c r="O407">
        <v>2</v>
      </c>
      <c r="P407">
        <v>20</v>
      </c>
      <c r="Q407">
        <v>76</v>
      </c>
      <c r="R407">
        <v>16</v>
      </c>
      <c r="S407">
        <v>24</v>
      </c>
      <c r="T407">
        <v>24</v>
      </c>
      <c r="U407">
        <v>12</v>
      </c>
      <c r="V407">
        <v>0.1</v>
      </c>
      <c r="W407">
        <v>500</v>
      </c>
      <c r="X407">
        <v>1.9</v>
      </c>
    </row>
    <row r="408" spans="1:24" hidden="1" x14ac:dyDescent="0.3">
      <c r="A408" t="s">
        <v>1592</v>
      </c>
      <c r="B408" t="s">
        <v>1593</v>
      </c>
      <c r="C408" s="1" t="str">
        <f t="shared" si="66"/>
        <v>21:0261</v>
      </c>
      <c r="D408" s="1" t="str">
        <f t="shared" si="68"/>
        <v>21:0123</v>
      </c>
      <c r="E408" t="s">
        <v>1594</v>
      </c>
      <c r="F408" t="s">
        <v>1595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91</v>
      </c>
      <c r="N408">
        <v>407</v>
      </c>
      <c r="O408">
        <v>4</v>
      </c>
      <c r="P408">
        <v>40</v>
      </c>
      <c r="Q408">
        <v>152</v>
      </c>
      <c r="R408">
        <v>50</v>
      </c>
      <c r="S408">
        <v>97</v>
      </c>
      <c r="T408">
        <v>15</v>
      </c>
      <c r="U408">
        <v>8</v>
      </c>
      <c r="V408">
        <v>0.1</v>
      </c>
      <c r="W408">
        <v>300</v>
      </c>
      <c r="X408">
        <v>2</v>
      </c>
    </row>
    <row r="409" spans="1:24" hidden="1" x14ac:dyDescent="0.3">
      <c r="A409" t="s">
        <v>1596</v>
      </c>
      <c r="B409" t="s">
        <v>1597</v>
      </c>
      <c r="C409" s="1" t="str">
        <f t="shared" si="66"/>
        <v>21:0261</v>
      </c>
      <c r="D409" s="1" t="str">
        <f t="shared" si="68"/>
        <v>21:0123</v>
      </c>
      <c r="E409" t="s">
        <v>1598</v>
      </c>
      <c r="F409" t="s">
        <v>1599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96</v>
      </c>
      <c r="N409">
        <v>408</v>
      </c>
      <c r="O409">
        <v>1</v>
      </c>
      <c r="P409">
        <v>20</v>
      </c>
      <c r="Q409">
        <v>74</v>
      </c>
      <c r="R409">
        <v>16</v>
      </c>
      <c r="S409">
        <v>12</v>
      </c>
      <c r="T409">
        <v>30</v>
      </c>
      <c r="U409">
        <v>12</v>
      </c>
      <c r="V409">
        <v>0.1</v>
      </c>
      <c r="W409">
        <v>375</v>
      </c>
      <c r="X409">
        <v>2.2000000000000002</v>
      </c>
    </row>
    <row r="410" spans="1:24" hidden="1" x14ac:dyDescent="0.3">
      <c r="A410" t="s">
        <v>1600</v>
      </c>
      <c r="B410" t="s">
        <v>1601</v>
      </c>
      <c r="C410" s="1" t="str">
        <f t="shared" si="66"/>
        <v>21:0261</v>
      </c>
      <c r="D410" s="1" t="str">
        <f t="shared" si="68"/>
        <v>21:0123</v>
      </c>
      <c r="E410" t="s">
        <v>1602</v>
      </c>
      <c r="F410" t="s">
        <v>1603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101</v>
      </c>
      <c r="N410">
        <v>409</v>
      </c>
      <c r="O410">
        <v>3</v>
      </c>
      <c r="P410">
        <v>30</v>
      </c>
      <c r="Q410">
        <v>118</v>
      </c>
      <c r="R410">
        <v>38</v>
      </c>
      <c r="S410">
        <v>13</v>
      </c>
      <c r="T410">
        <v>22</v>
      </c>
      <c r="U410">
        <v>10</v>
      </c>
      <c r="V410">
        <v>0.1</v>
      </c>
      <c r="W410">
        <v>1050</v>
      </c>
      <c r="X410">
        <v>2.2000000000000002</v>
      </c>
    </row>
    <row r="411" spans="1:24" hidden="1" x14ac:dyDescent="0.3">
      <c r="A411" t="s">
        <v>1604</v>
      </c>
      <c r="B411" t="s">
        <v>1605</v>
      </c>
      <c r="C411" s="1" t="str">
        <f t="shared" si="66"/>
        <v>21:0261</v>
      </c>
      <c r="D411" s="1" t="str">
        <f t="shared" si="68"/>
        <v>21:0123</v>
      </c>
      <c r="E411" t="s">
        <v>1606</v>
      </c>
      <c r="F411" t="s">
        <v>1607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106</v>
      </c>
      <c r="N411">
        <v>410</v>
      </c>
      <c r="O411">
        <v>2</v>
      </c>
      <c r="P411">
        <v>20</v>
      </c>
      <c r="Q411">
        <v>50</v>
      </c>
      <c r="R411">
        <v>26</v>
      </c>
      <c r="S411">
        <v>10</v>
      </c>
      <c r="T411">
        <v>15</v>
      </c>
      <c r="U411">
        <v>13</v>
      </c>
      <c r="V411">
        <v>0.1</v>
      </c>
      <c r="W411">
        <v>505</v>
      </c>
      <c r="X411">
        <v>2.15</v>
      </c>
    </row>
    <row r="412" spans="1:24" hidden="1" x14ac:dyDescent="0.3">
      <c r="A412" t="s">
        <v>1608</v>
      </c>
      <c r="B412" t="s">
        <v>1609</v>
      </c>
      <c r="C412" s="1" t="str">
        <f t="shared" si="66"/>
        <v>21:0261</v>
      </c>
      <c r="D412" s="1" t="str">
        <f t="shared" si="68"/>
        <v>21:0123</v>
      </c>
      <c r="E412" t="s">
        <v>1610</v>
      </c>
      <c r="F412" t="s">
        <v>1611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111</v>
      </c>
      <c r="N412">
        <v>411</v>
      </c>
      <c r="O412">
        <v>2</v>
      </c>
      <c r="P412">
        <v>20</v>
      </c>
      <c r="Q412">
        <v>84</v>
      </c>
      <c r="R412">
        <v>38</v>
      </c>
      <c r="S412">
        <v>18</v>
      </c>
      <c r="T412">
        <v>32</v>
      </c>
      <c r="U412">
        <v>12</v>
      </c>
      <c r="V412">
        <v>0.1</v>
      </c>
      <c r="W412">
        <v>445</v>
      </c>
      <c r="X412">
        <v>2.6</v>
      </c>
    </row>
    <row r="413" spans="1:24" hidden="1" x14ac:dyDescent="0.3">
      <c r="A413" t="s">
        <v>1612</v>
      </c>
      <c r="B413" t="s">
        <v>1613</v>
      </c>
      <c r="C413" s="1" t="str">
        <f t="shared" si="66"/>
        <v>21:0261</v>
      </c>
      <c r="D413" s="1" t="str">
        <f t="shared" si="68"/>
        <v>21:0123</v>
      </c>
      <c r="E413" t="s">
        <v>1614</v>
      </c>
      <c r="F413" t="s">
        <v>1615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116</v>
      </c>
      <c r="N413">
        <v>412</v>
      </c>
      <c r="O413">
        <v>1</v>
      </c>
      <c r="P413">
        <v>10</v>
      </c>
      <c r="Q413">
        <v>42</v>
      </c>
      <c r="R413">
        <v>20</v>
      </c>
      <c r="S413">
        <v>5</v>
      </c>
      <c r="T413">
        <v>13</v>
      </c>
      <c r="U413">
        <v>9</v>
      </c>
      <c r="V413">
        <v>0.1</v>
      </c>
      <c r="W413">
        <v>295</v>
      </c>
      <c r="X413">
        <v>1.75</v>
      </c>
    </row>
    <row r="414" spans="1:24" hidden="1" x14ac:dyDescent="0.3">
      <c r="A414" t="s">
        <v>1616</v>
      </c>
      <c r="B414" t="s">
        <v>1617</v>
      </c>
      <c r="C414" s="1" t="str">
        <f t="shared" si="66"/>
        <v>21:0261</v>
      </c>
      <c r="D414" s="1" t="str">
        <f t="shared" si="68"/>
        <v>21:0123</v>
      </c>
      <c r="E414" t="s">
        <v>1618</v>
      </c>
      <c r="F414" t="s">
        <v>1619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121</v>
      </c>
      <c r="N414">
        <v>413</v>
      </c>
      <c r="O414">
        <v>1</v>
      </c>
      <c r="P414">
        <v>30</v>
      </c>
      <c r="Q414">
        <v>98</v>
      </c>
      <c r="R414">
        <v>54</v>
      </c>
      <c r="S414">
        <v>18</v>
      </c>
      <c r="T414">
        <v>30</v>
      </c>
      <c r="U414">
        <v>11</v>
      </c>
      <c r="V414">
        <v>0.2</v>
      </c>
      <c r="W414">
        <v>605</v>
      </c>
      <c r="X414">
        <v>2.4</v>
      </c>
    </row>
    <row r="415" spans="1:24" hidden="1" x14ac:dyDescent="0.3">
      <c r="A415" t="s">
        <v>1620</v>
      </c>
      <c r="B415" t="s">
        <v>1621</v>
      </c>
      <c r="C415" s="1" t="str">
        <f t="shared" si="66"/>
        <v>21:0261</v>
      </c>
      <c r="D415" s="1" t="str">
        <f t="shared" si="68"/>
        <v>21:0123</v>
      </c>
      <c r="E415" t="s">
        <v>1622</v>
      </c>
      <c r="F415" t="s">
        <v>1623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28</v>
      </c>
      <c r="N415">
        <v>414</v>
      </c>
      <c r="O415">
        <v>3</v>
      </c>
      <c r="P415">
        <v>10</v>
      </c>
      <c r="Q415">
        <v>385</v>
      </c>
      <c r="R415">
        <v>22</v>
      </c>
      <c r="S415">
        <v>19</v>
      </c>
      <c r="T415">
        <v>25</v>
      </c>
      <c r="U415">
        <v>5</v>
      </c>
      <c r="V415">
        <v>0.2</v>
      </c>
      <c r="W415">
        <v>335</v>
      </c>
      <c r="X415">
        <v>1.1499999999999999</v>
      </c>
    </row>
    <row r="416" spans="1:24" hidden="1" x14ac:dyDescent="0.3">
      <c r="A416" t="s">
        <v>1624</v>
      </c>
      <c r="B416" t="s">
        <v>1625</v>
      </c>
      <c r="C416" s="1" t="str">
        <f t="shared" si="66"/>
        <v>21:0261</v>
      </c>
      <c r="D416" s="1" t="str">
        <f t="shared" si="68"/>
        <v>21:0123</v>
      </c>
      <c r="E416" t="s">
        <v>1626</v>
      </c>
      <c r="F416" t="s">
        <v>1627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48</v>
      </c>
      <c r="N416">
        <v>415</v>
      </c>
      <c r="O416">
        <v>1</v>
      </c>
      <c r="P416">
        <v>30</v>
      </c>
      <c r="Q416">
        <v>108</v>
      </c>
      <c r="R416">
        <v>58</v>
      </c>
      <c r="S416">
        <v>10</v>
      </c>
      <c r="T416">
        <v>28</v>
      </c>
      <c r="U416">
        <v>20</v>
      </c>
      <c r="V416">
        <v>1</v>
      </c>
      <c r="W416">
        <v>840</v>
      </c>
      <c r="X416">
        <v>3.55</v>
      </c>
    </row>
    <row r="417" spans="1:24" hidden="1" x14ac:dyDescent="0.3">
      <c r="A417" t="s">
        <v>1628</v>
      </c>
      <c r="B417" t="s">
        <v>1629</v>
      </c>
      <c r="C417" s="1" t="str">
        <f t="shared" si="66"/>
        <v>21:0261</v>
      </c>
      <c r="D417" s="1" t="str">
        <f t="shared" si="68"/>
        <v>21:0123</v>
      </c>
      <c r="E417" t="s">
        <v>1626</v>
      </c>
      <c r="F417" t="s">
        <v>1630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52</v>
      </c>
      <c r="N417">
        <v>416</v>
      </c>
      <c r="O417">
        <v>1</v>
      </c>
      <c r="P417">
        <v>50</v>
      </c>
      <c r="Q417">
        <v>112</v>
      </c>
      <c r="R417">
        <v>60</v>
      </c>
      <c r="S417">
        <v>11</v>
      </c>
      <c r="T417">
        <v>27</v>
      </c>
      <c r="U417">
        <v>21</v>
      </c>
      <c r="V417">
        <v>0.3</v>
      </c>
      <c r="W417">
        <v>910</v>
      </c>
      <c r="X417">
        <v>3.45</v>
      </c>
    </row>
    <row r="418" spans="1:24" hidden="1" x14ac:dyDescent="0.3">
      <c r="A418" t="s">
        <v>1631</v>
      </c>
      <c r="B418" t="s">
        <v>1632</v>
      </c>
      <c r="C418" s="1" t="str">
        <f t="shared" si="66"/>
        <v>21:0261</v>
      </c>
      <c r="D418" s="1" t="str">
        <f t="shared" si="68"/>
        <v>21:0123</v>
      </c>
      <c r="E418" t="s">
        <v>1633</v>
      </c>
      <c r="F418" t="s">
        <v>1634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33</v>
      </c>
      <c r="N418">
        <v>417</v>
      </c>
      <c r="O418">
        <v>1</v>
      </c>
      <c r="P418">
        <v>40</v>
      </c>
      <c r="Q418">
        <v>86</v>
      </c>
      <c r="R418">
        <v>82</v>
      </c>
      <c r="S418">
        <v>10</v>
      </c>
      <c r="T418">
        <v>18</v>
      </c>
      <c r="U418">
        <v>18</v>
      </c>
      <c r="V418">
        <v>0.1</v>
      </c>
      <c r="W418">
        <v>695</v>
      </c>
      <c r="X418">
        <v>3.4</v>
      </c>
    </row>
    <row r="419" spans="1:24" hidden="1" x14ac:dyDescent="0.3">
      <c r="A419" t="s">
        <v>1635</v>
      </c>
      <c r="B419" t="s">
        <v>1636</v>
      </c>
      <c r="C419" s="1" t="str">
        <f t="shared" si="66"/>
        <v>21:0261</v>
      </c>
      <c r="D419" s="1" t="str">
        <f t="shared" si="68"/>
        <v>21:0123</v>
      </c>
      <c r="E419" t="s">
        <v>1637</v>
      </c>
      <c r="F419" t="s">
        <v>1638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38</v>
      </c>
      <c r="N419">
        <v>418</v>
      </c>
      <c r="O419">
        <v>1</v>
      </c>
      <c r="P419">
        <v>40</v>
      </c>
      <c r="Q419">
        <v>104</v>
      </c>
      <c r="R419">
        <v>64</v>
      </c>
      <c r="S419">
        <v>9</v>
      </c>
      <c r="T419">
        <v>27</v>
      </c>
      <c r="U419">
        <v>19</v>
      </c>
      <c r="V419">
        <v>0.2</v>
      </c>
      <c r="W419">
        <v>770</v>
      </c>
      <c r="X419">
        <v>3.55</v>
      </c>
    </row>
    <row r="420" spans="1:24" hidden="1" x14ac:dyDescent="0.3">
      <c r="A420" t="s">
        <v>1639</v>
      </c>
      <c r="B420" t="s">
        <v>1640</v>
      </c>
      <c r="C420" s="1" t="str">
        <f t="shared" si="66"/>
        <v>21:0261</v>
      </c>
      <c r="D420" s="1" t="str">
        <f t="shared" si="68"/>
        <v>21:0123</v>
      </c>
      <c r="E420" t="s">
        <v>1641</v>
      </c>
      <c r="F420" t="s">
        <v>1642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43</v>
      </c>
      <c r="N420">
        <v>419</v>
      </c>
      <c r="O420">
        <v>2</v>
      </c>
      <c r="P420">
        <v>130</v>
      </c>
      <c r="Q420">
        <v>166</v>
      </c>
      <c r="R420">
        <v>50</v>
      </c>
      <c r="S420">
        <v>53</v>
      </c>
      <c r="T420">
        <v>15</v>
      </c>
      <c r="U420">
        <v>10</v>
      </c>
      <c r="V420">
        <v>0.4</v>
      </c>
      <c r="W420">
        <v>340</v>
      </c>
      <c r="X420">
        <v>2.2000000000000002</v>
      </c>
    </row>
    <row r="421" spans="1:24" hidden="1" x14ac:dyDescent="0.3">
      <c r="A421" t="s">
        <v>1643</v>
      </c>
      <c r="B421" t="s">
        <v>1644</v>
      </c>
      <c r="C421" s="1" t="str">
        <f t="shared" si="66"/>
        <v>21:0261</v>
      </c>
      <c r="D421" s="1" t="str">
        <f t="shared" si="68"/>
        <v>21:0123</v>
      </c>
      <c r="E421" t="s">
        <v>1645</v>
      </c>
      <c r="F421" t="s">
        <v>1646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57</v>
      </c>
      <c r="N421">
        <v>420</v>
      </c>
      <c r="O421">
        <v>1</v>
      </c>
      <c r="P421">
        <v>140</v>
      </c>
      <c r="Q421">
        <v>52</v>
      </c>
      <c r="R421">
        <v>18</v>
      </c>
      <c r="S421">
        <v>162</v>
      </c>
      <c r="T421">
        <v>9</v>
      </c>
      <c r="U421">
        <v>4</v>
      </c>
      <c r="V421">
        <v>0.1</v>
      </c>
      <c r="W421">
        <v>220</v>
      </c>
      <c r="X421">
        <v>1</v>
      </c>
    </row>
    <row r="422" spans="1:24" hidden="1" x14ac:dyDescent="0.3">
      <c r="A422" t="s">
        <v>1647</v>
      </c>
      <c r="B422" t="s">
        <v>1648</v>
      </c>
      <c r="C422" s="1" t="str">
        <f t="shared" si="66"/>
        <v>21:0261</v>
      </c>
      <c r="D422" s="1" t="str">
        <f t="shared" si="68"/>
        <v>21:0123</v>
      </c>
      <c r="E422" t="s">
        <v>1649</v>
      </c>
      <c r="F422" t="s">
        <v>1650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62</v>
      </c>
      <c r="N422">
        <v>421</v>
      </c>
      <c r="O422">
        <v>1</v>
      </c>
      <c r="P422">
        <v>40</v>
      </c>
      <c r="Q422">
        <v>46</v>
      </c>
      <c r="R422">
        <v>8</v>
      </c>
      <c r="S422">
        <v>21</v>
      </c>
      <c r="T422">
        <v>9</v>
      </c>
      <c r="U422">
        <v>8</v>
      </c>
      <c r="V422">
        <v>0.1</v>
      </c>
      <c r="W422">
        <v>490</v>
      </c>
      <c r="X422">
        <v>0.9</v>
      </c>
    </row>
    <row r="423" spans="1:24" hidden="1" x14ac:dyDescent="0.3">
      <c r="A423" t="s">
        <v>1651</v>
      </c>
      <c r="B423" t="s">
        <v>1652</v>
      </c>
      <c r="C423" s="1" t="str">
        <f t="shared" si="66"/>
        <v>21:0261</v>
      </c>
      <c r="D423" s="1" t="str">
        <f t="shared" si="68"/>
        <v>21:0123</v>
      </c>
      <c r="E423" t="s">
        <v>1653</v>
      </c>
      <c r="F423" t="s">
        <v>1654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67</v>
      </c>
      <c r="N423">
        <v>422</v>
      </c>
      <c r="O423">
        <v>1</v>
      </c>
      <c r="P423">
        <v>20</v>
      </c>
      <c r="Q423">
        <v>56</v>
      </c>
      <c r="R423">
        <v>14</v>
      </c>
      <c r="S423">
        <v>10</v>
      </c>
      <c r="T423">
        <v>17</v>
      </c>
      <c r="U423">
        <v>11</v>
      </c>
      <c r="V423">
        <v>0.1</v>
      </c>
      <c r="W423">
        <v>370</v>
      </c>
      <c r="X423">
        <v>1.95</v>
      </c>
    </row>
    <row r="424" spans="1:24" hidden="1" x14ac:dyDescent="0.3">
      <c r="A424" t="s">
        <v>1655</v>
      </c>
      <c r="B424" t="s">
        <v>1656</v>
      </c>
      <c r="C424" s="1" t="str">
        <f t="shared" si="66"/>
        <v>21:0261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79</v>
      </c>
      <c r="K424" t="s">
        <v>80</v>
      </c>
      <c r="L424">
        <v>22</v>
      </c>
      <c r="M424" t="s">
        <v>81</v>
      </c>
      <c r="N424">
        <v>423</v>
      </c>
      <c r="O424">
        <v>1</v>
      </c>
      <c r="P424">
        <v>110</v>
      </c>
      <c r="Q424">
        <v>74</v>
      </c>
      <c r="R424">
        <v>14</v>
      </c>
      <c r="S424">
        <v>6</v>
      </c>
      <c r="T424">
        <v>8</v>
      </c>
      <c r="U424">
        <v>9</v>
      </c>
      <c r="V424">
        <v>0.1</v>
      </c>
      <c r="W424">
        <v>145</v>
      </c>
      <c r="X424">
        <v>2</v>
      </c>
    </row>
    <row r="425" spans="1:24" hidden="1" x14ac:dyDescent="0.3">
      <c r="A425" t="s">
        <v>1657</v>
      </c>
      <c r="B425" t="s">
        <v>1658</v>
      </c>
      <c r="C425" s="1" t="str">
        <f t="shared" si="66"/>
        <v>21:0261</v>
      </c>
      <c r="D425" s="1" t="str">
        <f t="shared" ref="D425:D436" si="71">HYPERLINK("http://geochem.nrcan.gc.ca/cdogs/content/svy/svy210123_e.htm", "21:0123")</f>
        <v>21:0123</v>
      </c>
      <c r="E425" t="s">
        <v>1659</v>
      </c>
      <c r="F425" t="s">
        <v>1660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76</v>
      </c>
      <c r="N425">
        <v>424</v>
      </c>
      <c r="O425">
        <v>1</v>
      </c>
      <c r="P425">
        <v>20</v>
      </c>
      <c r="Q425">
        <v>46</v>
      </c>
      <c r="R425">
        <v>10</v>
      </c>
      <c r="S425">
        <v>8</v>
      </c>
      <c r="T425">
        <v>14</v>
      </c>
      <c r="U425">
        <v>8</v>
      </c>
      <c r="V425">
        <v>0.1</v>
      </c>
      <c r="W425">
        <v>260</v>
      </c>
      <c r="X425">
        <v>1.3</v>
      </c>
    </row>
    <row r="426" spans="1:24" hidden="1" x14ac:dyDescent="0.3">
      <c r="A426" t="s">
        <v>1661</v>
      </c>
      <c r="B426" t="s">
        <v>1662</v>
      </c>
      <c r="C426" s="1" t="str">
        <f t="shared" si="66"/>
        <v>21:0261</v>
      </c>
      <c r="D426" s="1" t="str">
        <f t="shared" si="71"/>
        <v>21:0123</v>
      </c>
      <c r="E426" t="s">
        <v>1663</v>
      </c>
      <c r="F426" t="s">
        <v>1664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86</v>
      </c>
      <c r="N426">
        <v>425</v>
      </c>
      <c r="O426">
        <v>1</v>
      </c>
      <c r="P426">
        <v>30</v>
      </c>
      <c r="Q426">
        <v>78</v>
      </c>
      <c r="R426">
        <v>14</v>
      </c>
      <c r="S426">
        <v>22</v>
      </c>
      <c r="T426">
        <v>12</v>
      </c>
      <c r="U426">
        <v>7</v>
      </c>
      <c r="V426">
        <v>0.1</v>
      </c>
      <c r="W426">
        <v>290</v>
      </c>
      <c r="X426">
        <v>1.3</v>
      </c>
    </row>
    <row r="427" spans="1:24" hidden="1" x14ac:dyDescent="0.3">
      <c r="A427" t="s">
        <v>1665</v>
      </c>
      <c r="B427" t="s">
        <v>1666</v>
      </c>
      <c r="C427" s="1" t="str">
        <f t="shared" si="66"/>
        <v>21:0261</v>
      </c>
      <c r="D427" s="1" t="str">
        <f t="shared" si="71"/>
        <v>21:0123</v>
      </c>
      <c r="E427" t="s">
        <v>1667</v>
      </c>
      <c r="F427" t="s">
        <v>1668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91</v>
      </c>
      <c r="N427">
        <v>426</v>
      </c>
      <c r="O427">
        <v>1</v>
      </c>
      <c r="P427">
        <v>50</v>
      </c>
      <c r="Q427">
        <v>96</v>
      </c>
      <c r="R427">
        <v>18</v>
      </c>
      <c r="S427">
        <v>26</v>
      </c>
      <c r="T427">
        <v>20</v>
      </c>
      <c r="U427">
        <v>15</v>
      </c>
      <c r="V427">
        <v>0.1</v>
      </c>
      <c r="W427">
        <v>815</v>
      </c>
      <c r="X427">
        <v>1.9</v>
      </c>
    </row>
    <row r="428" spans="1:24" hidden="1" x14ac:dyDescent="0.3">
      <c r="A428" t="s">
        <v>1669</v>
      </c>
      <c r="B428" t="s">
        <v>1670</v>
      </c>
      <c r="C428" s="1" t="str">
        <f t="shared" si="66"/>
        <v>21:0261</v>
      </c>
      <c r="D428" s="1" t="str">
        <f t="shared" si="71"/>
        <v>21:0123</v>
      </c>
      <c r="E428" t="s">
        <v>1671</v>
      </c>
      <c r="F428" t="s">
        <v>1672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96</v>
      </c>
      <c r="N428">
        <v>427</v>
      </c>
      <c r="O428">
        <v>1</v>
      </c>
      <c r="P428">
        <v>30</v>
      </c>
      <c r="Q428">
        <v>40</v>
      </c>
      <c r="R428">
        <v>8</v>
      </c>
      <c r="S428">
        <v>10</v>
      </c>
      <c r="T428">
        <v>12</v>
      </c>
      <c r="U428">
        <v>9</v>
      </c>
      <c r="V428">
        <v>0.1</v>
      </c>
      <c r="W428">
        <v>475</v>
      </c>
      <c r="X428">
        <v>1.2</v>
      </c>
    </row>
    <row r="429" spans="1:24" hidden="1" x14ac:dyDescent="0.3">
      <c r="A429" t="s">
        <v>1673</v>
      </c>
      <c r="B429" t="s">
        <v>1674</v>
      </c>
      <c r="C429" s="1" t="str">
        <f t="shared" si="66"/>
        <v>21:0261</v>
      </c>
      <c r="D429" s="1" t="str">
        <f t="shared" si="71"/>
        <v>21:0123</v>
      </c>
      <c r="E429" t="s">
        <v>1675</v>
      </c>
      <c r="F429" t="s">
        <v>1676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101</v>
      </c>
      <c r="N429">
        <v>428</v>
      </c>
      <c r="O429">
        <v>1</v>
      </c>
      <c r="P429">
        <v>40</v>
      </c>
      <c r="Q429">
        <v>82</v>
      </c>
      <c r="R429">
        <v>20</v>
      </c>
      <c r="S429">
        <v>30</v>
      </c>
      <c r="T429">
        <v>17</v>
      </c>
      <c r="U429">
        <v>11</v>
      </c>
      <c r="V429">
        <v>0.1</v>
      </c>
      <c r="W429">
        <v>475</v>
      </c>
      <c r="X429">
        <v>1.85</v>
      </c>
    </row>
    <row r="430" spans="1:24" hidden="1" x14ac:dyDescent="0.3">
      <c r="A430" t="s">
        <v>1677</v>
      </c>
      <c r="B430" t="s">
        <v>1678</v>
      </c>
      <c r="C430" s="1" t="str">
        <f t="shared" si="66"/>
        <v>21:0261</v>
      </c>
      <c r="D430" s="1" t="str">
        <f t="shared" si="71"/>
        <v>21:0123</v>
      </c>
      <c r="E430" t="s">
        <v>1679</v>
      </c>
      <c r="F430" t="s">
        <v>1680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106</v>
      </c>
      <c r="N430">
        <v>429</v>
      </c>
      <c r="O430">
        <v>4</v>
      </c>
      <c r="P430">
        <v>30</v>
      </c>
      <c r="Q430">
        <v>305</v>
      </c>
      <c r="R430">
        <v>18</v>
      </c>
      <c r="S430">
        <v>118</v>
      </c>
      <c r="T430">
        <v>16</v>
      </c>
      <c r="U430">
        <v>3</v>
      </c>
      <c r="V430">
        <v>0.3</v>
      </c>
      <c r="W430">
        <v>225</v>
      </c>
      <c r="X430">
        <v>0.95</v>
      </c>
    </row>
    <row r="431" spans="1:24" hidden="1" x14ac:dyDescent="0.3">
      <c r="A431" t="s">
        <v>1681</v>
      </c>
      <c r="B431" t="s">
        <v>1682</v>
      </c>
      <c r="C431" s="1" t="str">
        <f t="shared" si="66"/>
        <v>21:0261</v>
      </c>
      <c r="D431" s="1" t="str">
        <f t="shared" si="71"/>
        <v>21:0123</v>
      </c>
      <c r="E431" t="s">
        <v>1683</v>
      </c>
      <c r="F431" t="s">
        <v>1684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111</v>
      </c>
      <c r="N431">
        <v>430</v>
      </c>
      <c r="O431">
        <v>3</v>
      </c>
      <c r="P431">
        <v>70</v>
      </c>
      <c r="Q431">
        <v>1720</v>
      </c>
      <c r="R431">
        <v>68</v>
      </c>
      <c r="S431">
        <v>55</v>
      </c>
      <c r="T431">
        <v>83</v>
      </c>
      <c r="U431">
        <v>10</v>
      </c>
      <c r="V431">
        <v>0.7</v>
      </c>
      <c r="W431">
        <v>425</v>
      </c>
      <c r="X431">
        <v>2.25</v>
      </c>
    </row>
    <row r="432" spans="1:24" hidden="1" x14ac:dyDescent="0.3">
      <c r="A432" t="s">
        <v>1685</v>
      </c>
      <c r="B432" t="s">
        <v>1686</v>
      </c>
      <c r="C432" s="1" t="str">
        <f t="shared" si="66"/>
        <v>21:0261</v>
      </c>
      <c r="D432" s="1" t="str">
        <f t="shared" si="71"/>
        <v>21:0123</v>
      </c>
      <c r="E432" t="s">
        <v>1622</v>
      </c>
      <c r="F432" t="s">
        <v>1687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71</v>
      </c>
      <c r="N432">
        <v>431</v>
      </c>
      <c r="O432">
        <v>4</v>
      </c>
      <c r="P432">
        <v>20</v>
      </c>
      <c r="Q432">
        <v>385</v>
      </c>
      <c r="R432">
        <v>20</v>
      </c>
      <c r="S432">
        <v>20</v>
      </c>
      <c r="T432">
        <v>23</v>
      </c>
      <c r="U432">
        <v>5</v>
      </c>
      <c r="V432">
        <v>0.1</v>
      </c>
      <c r="W432">
        <v>335</v>
      </c>
      <c r="X432">
        <v>1.1000000000000001</v>
      </c>
    </row>
    <row r="433" spans="1:24" hidden="1" x14ac:dyDescent="0.3">
      <c r="A433" t="s">
        <v>1688</v>
      </c>
      <c r="B433" t="s">
        <v>1689</v>
      </c>
      <c r="C433" s="1" t="str">
        <f t="shared" si="66"/>
        <v>21:0261</v>
      </c>
      <c r="D433" s="1" t="str">
        <f t="shared" si="71"/>
        <v>21:0123</v>
      </c>
      <c r="E433" t="s">
        <v>1690</v>
      </c>
      <c r="F433" t="s">
        <v>1691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116</v>
      </c>
      <c r="N433">
        <v>432</v>
      </c>
      <c r="O433">
        <v>3</v>
      </c>
      <c r="P433">
        <v>90</v>
      </c>
      <c r="Q433">
        <v>1720</v>
      </c>
      <c r="R433">
        <v>40</v>
      </c>
      <c r="S433">
        <v>1100</v>
      </c>
      <c r="T433">
        <v>38</v>
      </c>
      <c r="U433">
        <v>9</v>
      </c>
      <c r="V433">
        <v>0.8</v>
      </c>
      <c r="W433">
        <v>370</v>
      </c>
      <c r="X433">
        <v>2.15</v>
      </c>
    </row>
    <row r="434" spans="1:24" hidden="1" x14ac:dyDescent="0.3">
      <c r="A434" t="s">
        <v>1692</v>
      </c>
      <c r="B434" t="s">
        <v>1693</v>
      </c>
      <c r="C434" s="1" t="str">
        <f t="shared" si="66"/>
        <v>21:0261</v>
      </c>
      <c r="D434" s="1" t="str">
        <f t="shared" si="71"/>
        <v>21:0123</v>
      </c>
      <c r="E434" t="s">
        <v>1694</v>
      </c>
      <c r="F434" t="s">
        <v>1695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121</v>
      </c>
      <c r="N434">
        <v>433</v>
      </c>
      <c r="O434">
        <v>1</v>
      </c>
      <c r="P434">
        <v>20</v>
      </c>
      <c r="Q434">
        <v>106</v>
      </c>
      <c r="R434">
        <v>10</v>
      </c>
      <c r="S434">
        <v>14</v>
      </c>
      <c r="T434">
        <v>13</v>
      </c>
      <c r="U434">
        <v>4</v>
      </c>
      <c r="V434">
        <v>0.1</v>
      </c>
      <c r="W434">
        <v>230</v>
      </c>
      <c r="X434">
        <v>1.2</v>
      </c>
    </row>
    <row r="435" spans="1:24" hidden="1" x14ac:dyDescent="0.3">
      <c r="A435" t="s">
        <v>1696</v>
      </c>
      <c r="B435" t="s">
        <v>1697</v>
      </c>
      <c r="C435" s="1" t="str">
        <f t="shared" si="66"/>
        <v>21:0261</v>
      </c>
      <c r="D435" s="1" t="str">
        <f t="shared" si="71"/>
        <v>21:0123</v>
      </c>
      <c r="E435" t="s">
        <v>1698</v>
      </c>
      <c r="F435" t="s">
        <v>1699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28</v>
      </c>
      <c r="N435">
        <v>434</v>
      </c>
      <c r="O435">
        <v>1</v>
      </c>
      <c r="P435">
        <v>20</v>
      </c>
      <c r="Q435">
        <v>64</v>
      </c>
      <c r="R435">
        <v>16</v>
      </c>
      <c r="S435">
        <v>21</v>
      </c>
      <c r="T435">
        <v>22</v>
      </c>
      <c r="U435">
        <v>10</v>
      </c>
      <c r="V435">
        <v>0.1</v>
      </c>
      <c r="W435">
        <v>565</v>
      </c>
      <c r="X435">
        <v>2.0499999999999998</v>
      </c>
    </row>
    <row r="436" spans="1:24" hidden="1" x14ac:dyDescent="0.3">
      <c r="A436" t="s">
        <v>1700</v>
      </c>
      <c r="B436" t="s">
        <v>1701</v>
      </c>
      <c r="C436" s="1" t="str">
        <f t="shared" si="66"/>
        <v>21:0261</v>
      </c>
      <c r="D436" s="1" t="str">
        <f t="shared" si="71"/>
        <v>21:0123</v>
      </c>
      <c r="E436" t="s">
        <v>1702</v>
      </c>
      <c r="F436" t="s">
        <v>1703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33</v>
      </c>
      <c r="N436">
        <v>435</v>
      </c>
      <c r="O436">
        <v>2</v>
      </c>
      <c r="P436">
        <v>30</v>
      </c>
      <c r="Q436">
        <v>1120</v>
      </c>
      <c r="R436">
        <v>54</v>
      </c>
      <c r="S436">
        <v>100</v>
      </c>
      <c r="T436">
        <v>50</v>
      </c>
      <c r="U436">
        <v>10</v>
      </c>
      <c r="V436">
        <v>0.2</v>
      </c>
      <c r="W436">
        <v>475</v>
      </c>
      <c r="X436">
        <v>2.1</v>
      </c>
    </row>
    <row r="437" spans="1:24" hidden="1" x14ac:dyDescent="0.3">
      <c r="A437" t="s">
        <v>1704</v>
      </c>
      <c r="B437" t="s">
        <v>1705</v>
      </c>
      <c r="C437" s="1" t="str">
        <f t="shared" si="66"/>
        <v>21:0261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79</v>
      </c>
      <c r="K437" t="s">
        <v>80</v>
      </c>
      <c r="L437">
        <v>23</v>
      </c>
      <c r="M437" t="s">
        <v>81</v>
      </c>
      <c r="N437">
        <v>436</v>
      </c>
      <c r="O437">
        <v>1</v>
      </c>
      <c r="P437">
        <v>120</v>
      </c>
      <c r="Q437">
        <v>82</v>
      </c>
      <c r="R437">
        <v>16</v>
      </c>
      <c r="S437">
        <v>6</v>
      </c>
      <c r="T437">
        <v>9</v>
      </c>
      <c r="U437">
        <v>10</v>
      </c>
      <c r="V437">
        <v>0.1</v>
      </c>
      <c r="W437">
        <v>160</v>
      </c>
      <c r="X437">
        <v>2.1</v>
      </c>
    </row>
    <row r="438" spans="1:24" hidden="1" x14ac:dyDescent="0.3">
      <c r="A438" t="s">
        <v>1706</v>
      </c>
      <c r="B438" t="s">
        <v>1707</v>
      </c>
      <c r="C438" s="1" t="str">
        <f t="shared" si="66"/>
        <v>21:0261</v>
      </c>
      <c r="D438" s="1" t="str">
        <f t="shared" ref="D438:D466" si="74">HYPERLINK("http://geochem.nrcan.gc.ca/cdogs/content/svy/svy210123_e.htm", "21:0123")</f>
        <v>21:0123</v>
      </c>
      <c r="E438" t="s">
        <v>1708</v>
      </c>
      <c r="F438" t="s">
        <v>1709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38</v>
      </c>
      <c r="N438">
        <v>437</v>
      </c>
      <c r="O438">
        <v>41</v>
      </c>
      <c r="P438">
        <v>220</v>
      </c>
      <c r="Q438">
        <v>7800</v>
      </c>
      <c r="R438">
        <v>330</v>
      </c>
      <c r="S438">
        <v>2450</v>
      </c>
      <c r="T438">
        <v>39</v>
      </c>
      <c r="U438">
        <v>100</v>
      </c>
      <c r="V438">
        <v>2.8</v>
      </c>
      <c r="W438">
        <v>3100</v>
      </c>
      <c r="X438">
        <v>9.9499999999999993</v>
      </c>
    </row>
    <row r="439" spans="1:24" hidden="1" x14ac:dyDescent="0.3">
      <c r="A439" t="s">
        <v>1710</v>
      </c>
      <c r="B439" t="s">
        <v>1711</v>
      </c>
      <c r="C439" s="1" t="str">
        <f t="shared" si="66"/>
        <v>21:0261</v>
      </c>
      <c r="D439" s="1" t="str">
        <f t="shared" si="74"/>
        <v>21:0123</v>
      </c>
      <c r="E439" t="s">
        <v>1712</v>
      </c>
      <c r="F439" t="s">
        <v>1713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43</v>
      </c>
      <c r="N439">
        <v>438</v>
      </c>
      <c r="O439">
        <v>3</v>
      </c>
      <c r="P439">
        <v>50</v>
      </c>
      <c r="Q439">
        <v>1880</v>
      </c>
      <c r="R439">
        <v>134</v>
      </c>
      <c r="S439">
        <v>63</v>
      </c>
      <c r="T439">
        <v>91</v>
      </c>
      <c r="U439">
        <v>9</v>
      </c>
      <c r="V439">
        <v>0.7</v>
      </c>
      <c r="W439">
        <v>315</v>
      </c>
      <c r="X439">
        <v>2.15</v>
      </c>
    </row>
    <row r="440" spans="1:24" hidden="1" x14ac:dyDescent="0.3">
      <c r="A440" t="s">
        <v>1714</v>
      </c>
      <c r="B440" t="s">
        <v>1715</v>
      </c>
      <c r="C440" s="1" t="str">
        <f t="shared" si="66"/>
        <v>21:0261</v>
      </c>
      <c r="D440" s="1" t="str">
        <f t="shared" si="74"/>
        <v>21:0123</v>
      </c>
      <c r="E440" t="s">
        <v>1716</v>
      </c>
      <c r="F440" t="s">
        <v>1717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57</v>
      </c>
      <c r="N440">
        <v>439</v>
      </c>
      <c r="O440">
        <v>1</v>
      </c>
      <c r="P440">
        <v>50</v>
      </c>
      <c r="Q440">
        <v>94</v>
      </c>
      <c r="R440">
        <v>10</v>
      </c>
      <c r="S440">
        <v>21</v>
      </c>
      <c r="T440">
        <v>10</v>
      </c>
      <c r="U440">
        <v>7</v>
      </c>
      <c r="V440">
        <v>0.1</v>
      </c>
      <c r="W440">
        <v>2000</v>
      </c>
      <c r="X440">
        <v>1.65</v>
      </c>
    </row>
    <row r="441" spans="1:24" hidden="1" x14ac:dyDescent="0.3">
      <c r="A441" t="s">
        <v>1718</v>
      </c>
      <c r="B441" t="s">
        <v>1719</v>
      </c>
      <c r="C441" s="1" t="str">
        <f t="shared" si="66"/>
        <v>21:0261</v>
      </c>
      <c r="D441" s="1" t="str">
        <f t="shared" si="74"/>
        <v>21:0123</v>
      </c>
      <c r="E441" t="s">
        <v>1720</v>
      </c>
      <c r="F441" t="s">
        <v>1721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48</v>
      </c>
      <c r="N441">
        <v>440</v>
      </c>
      <c r="O441">
        <v>2</v>
      </c>
      <c r="P441">
        <v>30</v>
      </c>
      <c r="Q441">
        <v>375</v>
      </c>
      <c r="R441">
        <v>28</v>
      </c>
      <c r="S441">
        <v>28</v>
      </c>
      <c r="T441">
        <v>19</v>
      </c>
      <c r="U441">
        <v>4</v>
      </c>
      <c r="V441">
        <v>0.2</v>
      </c>
      <c r="W441">
        <v>310</v>
      </c>
      <c r="X441">
        <v>1.1499999999999999</v>
      </c>
    </row>
    <row r="442" spans="1:24" hidden="1" x14ac:dyDescent="0.3">
      <c r="A442" t="s">
        <v>1722</v>
      </c>
      <c r="B442" t="s">
        <v>1723</v>
      </c>
      <c r="C442" s="1" t="str">
        <f t="shared" si="66"/>
        <v>21:0261</v>
      </c>
      <c r="D442" s="1" t="str">
        <f t="shared" si="74"/>
        <v>21:0123</v>
      </c>
      <c r="E442" t="s">
        <v>1720</v>
      </c>
      <c r="F442" t="s">
        <v>1724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52</v>
      </c>
      <c r="N442">
        <v>441</v>
      </c>
      <c r="O442">
        <v>1</v>
      </c>
      <c r="P442">
        <v>40</v>
      </c>
      <c r="Q442">
        <v>660</v>
      </c>
      <c r="R442">
        <v>34</v>
      </c>
      <c r="S442">
        <v>45</v>
      </c>
      <c r="T442">
        <v>26</v>
      </c>
      <c r="U442">
        <v>3</v>
      </c>
      <c r="V442">
        <v>0.3</v>
      </c>
      <c r="W442">
        <v>455</v>
      </c>
      <c r="X442">
        <v>1.2</v>
      </c>
    </row>
    <row r="443" spans="1:24" hidden="1" x14ac:dyDescent="0.3">
      <c r="A443" t="s">
        <v>1725</v>
      </c>
      <c r="B443" t="s">
        <v>1726</v>
      </c>
      <c r="C443" s="1" t="str">
        <f t="shared" si="66"/>
        <v>21:0261</v>
      </c>
      <c r="D443" s="1" t="str">
        <f t="shared" si="74"/>
        <v>21:0123</v>
      </c>
      <c r="E443" t="s">
        <v>1727</v>
      </c>
      <c r="F443" t="s">
        <v>1728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62</v>
      </c>
      <c r="N443">
        <v>442</v>
      </c>
      <c r="O443">
        <v>1</v>
      </c>
      <c r="P443">
        <v>20</v>
      </c>
      <c r="Q443">
        <v>68</v>
      </c>
      <c r="R443">
        <v>10</v>
      </c>
      <c r="S443">
        <v>9</v>
      </c>
      <c r="T443">
        <v>13</v>
      </c>
      <c r="U443">
        <v>6</v>
      </c>
      <c r="V443">
        <v>0.1</v>
      </c>
      <c r="W443">
        <v>345</v>
      </c>
      <c r="X443">
        <v>1.25</v>
      </c>
    </row>
    <row r="444" spans="1:24" hidden="1" x14ac:dyDescent="0.3">
      <c r="A444" t="s">
        <v>1729</v>
      </c>
      <c r="B444" t="s">
        <v>1730</v>
      </c>
      <c r="C444" s="1" t="str">
        <f t="shared" si="66"/>
        <v>21:0261</v>
      </c>
      <c r="D444" s="1" t="str">
        <f t="shared" si="74"/>
        <v>21:0123</v>
      </c>
      <c r="E444" t="s">
        <v>1731</v>
      </c>
      <c r="F444" t="s">
        <v>1732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67</v>
      </c>
      <c r="N444">
        <v>443</v>
      </c>
      <c r="O444">
        <v>1</v>
      </c>
      <c r="P444">
        <v>40</v>
      </c>
      <c r="Q444">
        <v>46</v>
      </c>
      <c r="R444">
        <v>10</v>
      </c>
      <c r="S444">
        <v>9</v>
      </c>
      <c r="T444">
        <v>12</v>
      </c>
      <c r="U444">
        <v>7</v>
      </c>
      <c r="V444">
        <v>0.1</v>
      </c>
      <c r="W444">
        <v>375</v>
      </c>
      <c r="X444">
        <v>1.35</v>
      </c>
    </row>
    <row r="445" spans="1:24" hidden="1" x14ac:dyDescent="0.3">
      <c r="A445" t="s">
        <v>1733</v>
      </c>
      <c r="B445" t="s">
        <v>1734</v>
      </c>
      <c r="C445" s="1" t="str">
        <f t="shared" si="66"/>
        <v>21:0261</v>
      </c>
      <c r="D445" s="1" t="str">
        <f t="shared" si="74"/>
        <v>21:0123</v>
      </c>
      <c r="E445" t="s">
        <v>1735</v>
      </c>
      <c r="F445" t="s">
        <v>1736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76</v>
      </c>
      <c r="N445">
        <v>444</v>
      </c>
      <c r="O445">
        <v>1</v>
      </c>
      <c r="P445">
        <v>40</v>
      </c>
      <c r="Q445">
        <v>36</v>
      </c>
      <c r="R445">
        <v>8</v>
      </c>
      <c r="S445">
        <v>13</v>
      </c>
      <c r="T445">
        <v>10</v>
      </c>
      <c r="U445">
        <v>7</v>
      </c>
      <c r="V445">
        <v>0.1</v>
      </c>
      <c r="W445">
        <v>280</v>
      </c>
      <c r="X445">
        <v>1.1499999999999999</v>
      </c>
    </row>
    <row r="446" spans="1:24" hidden="1" x14ac:dyDescent="0.3">
      <c r="A446" t="s">
        <v>1737</v>
      </c>
      <c r="B446" t="s">
        <v>1738</v>
      </c>
      <c r="C446" s="1" t="str">
        <f t="shared" si="66"/>
        <v>21:0261</v>
      </c>
      <c r="D446" s="1" t="str">
        <f t="shared" si="74"/>
        <v>21:0123</v>
      </c>
      <c r="E446" t="s">
        <v>1739</v>
      </c>
      <c r="F446" t="s">
        <v>1740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86</v>
      </c>
      <c r="N446">
        <v>445</v>
      </c>
      <c r="O446">
        <v>1</v>
      </c>
      <c r="P446">
        <v>30</v>
      </c>
      <c r="Q446">
        <v>34</v>
      </c>
      <c r="R446">
        <v>6</v>
      </c>
      <c r="S446">
        <v>15</v>
      </c>
      <c r="T446">
        <v>7</v>
      </c>
      <c r="U446">
        <v>5</v>
      </c>
      <c r="V446">
        <v>0.1</v>
      </c>
      <c r="W446">
        <v>480</v>
      </c>
      <c r="X446">
        <v>1.05</v>
      </c>
    </row>
    <row r="447" spans="1:24" hidden="1" x14ac:dyDescent="0.3">
      <c r="A447" t="s">
        <v>1741</v>
      </c>
      <c r="B447" t="s">
        <v>1742</v>
      </c>
      <c r="C447" s="1" t="str">
        <f t="shared" si="66"/>
        <v>21:0261</v>
      </c>
      <c r="D447" s="1" t="str">
        <f t="shared" si="74"/>
        <v>21:0123</v>
      </c>
      <c r="E447" t="s">
        <v>1743</v>
      </c>
      <c r="F447" t="s">
        <v>1744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91</v>
      </c>
      <c r="N447">
        <v>446</v>
      </c>
      <c r="O447">
        <v>2</v>
      </c>
      <c r="P447">
        <v>170</v>
      </c>
      <c r="Q447">
        <v>100</v>
      </c>
      <c r="R447">
        <v>26</v>
      </c>
      <c r="S447">
        <v>118</v>
      </c>
      <c r="T447">
        <v>17</v>
      </c>
      <c r="U447">
        <v>8</v>
      </c>
      <c r="V447">
        <v>0.1</v>
      </c>
      <c r="W447">
        <v>295</v>
      </c>
      <c r="X447">
        <v>1.5</v>
      </c>
    </row>
    <row r="448" spans="1:24" hidden="1" x14ac:dyDescent="0.3">
      <c r="A448" t="s">
        <v>1745</v>
      </c>
      <c r="B448" t="s">
        <v>1746</v>
      </c>
      <c r="C448" s="1" t="str">
        <f t="shared" si="66"/>
        <v>21:0261</v>
      </c>
      <c r="D448" s="1" t="str">
        <f t="shared" si="74"/>
        <v>21:0123</v>
      </c>
      <c r="E448" t="s">
        <v>1747</v>
      </c>
      <c r="F448" t="s">
        <v>1748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96</v>
      </c>
      <c r="N448">
        <v>447</v>
      </c>
      <c r="O448">
        <v>1</v>
      </c>
      <c r="P448">
        <v>10</v>
      </c>
      <c r="Q448">
        <v>36</v>
      </c>
      <c r="R448">
        <v>10</v>
      </c>
      <c r="S448">
        <v>6</v>
      </c>
      <c r="T448">
        <v>11</v>
      </c>
      <c r="U448">
        <v>6</v>
      </c>
      <c r="V448">
        <v>0.1</v>
      </c>
      <c r="W448">
        <v>235</v>
      </c>
      <c r="X448">
        <v>1.25</v>
      </c>
    </row>
    <row r="449" spans="1:24" hidden="1" x14ac:dyDescent="0.3">
      <c r="A449" t="s">
        <v>1749</v>
      </c>
      <c r="B449" t="s">
        <v>1750</v>
      </c>
      <c r="C449" s="1" t="str">
        <f t="shared" si="66"/>
        <v>21:0261</v>
      </c>
      <c r="D449" s="1" t="str">
        <f t="shared" si="74"/>
        <v>21:0123</v>
      </c>
      <c r="E449" t="s">
        <v>1751</v>
      </c>
      <c r="F449" t="s">
        <v>1752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101</v>
      </c>
      <c r="N449">
        <v>448</v>
      </c>
      <c r="O449">
        <v>1</v>
      </c>
      <c r="P449">
        <v>10</v>
      </c>
      <c r="Q449">
        <v>46</v>
      </c>
      <c r="R449">
        <v>12</v>
      </c>
      <c r="S449">
        <v>7</v>
      </c>
      <c r="T449">
        <v>16</v>
      </c>
      <c r="U449">
        <v>10</v>
      </c>
      <c r="V449">
        <v>0.1</v>
      </c>
      <c r="W449">
        <v>395</v>
      </c>
      <c r="X449">
        <v>1.55</v>
      </c>
    </row>
    <row r="450" spans="1:24" hidden="1" x14ac:dyDescent="0.3">
      <c r="A450" t="s">
        <v>1753</v>
      </c>
      <c r="B450" t="s">
        <v>1754</v>
      </c>
      <c r="C450" s="1" t="str">
        <f t="shared" ref="C450:C513" si="77">HYPERLINK("http://geochem.nrcan.gc.ca/cdogs/content/bdl/bdl210261_e.htm", "21:0261")</f>
        <v>21:0261</v>
      </c>
      <c r="D450" s="1" t="str">
        <f t="shared" si="74"/>
        <v>21:0123</v>
      </c>
      <c r="E450" t="s">
        <v>1755</v>
      </c>
      <c r="F450" t="s">
        <v>1756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106</v>
      </c>
      <c r="N450">
        <v>449</v>
      </c>
      <c r="O450">
        <v>1</v>
      </c>
      <c r="P450">
        <v>30</v>
      </c>
      <c r="Q450">
        <v>38</v>
      </c>
      <c r="R450">
        <v>8</v>
      </c>
      <c r="S450">
        <v>11</v>
      </c>
      <c r="T450">
        <v>12</v>
      </c>
      <c r="U450">
        <v>10</v>
      </c>
      <c r="V450">
        <v>0.1</v>
      </c>
      <c r="W450">
        <v>375</v>
      </c>
      <c r="X450">
        <v>1.1499999999999999</v>
      </c>
    </row>
    <row r="451" spans="1:24" hidden="1" x14ac:dyDescent="0.3">
      <c r="A451" t="s">
        <v>1757</v>
      </c>
      <c r="B451" t="s">
        <v>1758</v>
      </c>
      <c r="C451" s="1" t="str">
        <f t="shared" si="77"/>
        <v>21:0261</v>
      </c>
      <c r="D451" s="1" t="str">
        <f t="shared" si="74"/>
        <v>21:0123</v>
      </c>
      <c r="E451" t="s">
        <v>1759</v>
      </c>
      <c r="F451" t="s">
        <v>1760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111</v>
      </c>
      <c r="N451">
        <v>450</v>
      </c>
      <c r="O451">
        <v>1</v>
      </c>
      <c r="P451">
        <v>20</v>
      </c>
      <c r="Q451">
        <v>64</v>
      </c>
      <c r="R451">
        <v>14</v>
      </c>
      <c r="S451">
        <v>11</v>
      </c>
      <c r="T451">
        <v>17</v>
      </c>
      <c r="U451">
        <v>10</v>
      </c>
      <c r="V451">
        <v>0.1</v>
      </c>
      <c r="W451">
        <v>460</v>
      </c>
      <c r="X451">
        <v>1.75</v>
      </c>
    </row>
    <row r="452" spans="1:24" hidden="1" x14ac:dyDescent="0.3">
      <c r="A452" t="s">
        <v>1761</v>
      </c>
      <c r="B452" t="s">
        <v>1762</v>
      </c>
      <c r="C452" s="1" t="str">
        <f t="shared" si="77"/>
        <v>21:0261</v>
      </c>
      <c r="D452" s="1" t="str">
        <f t="shared" si="74"/>
        <v>21:0123</v>
      </c>
      <c r="E452" t="s">
        <v>1763</v>
      </c>
      <c r="F452" t="s">
        <v>1764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116</v>
      </c>
      <c r="N452">
        <v>451</v>
      </c>
      <c r="O452">
        <v>2</v>
      </c>
      <c r="P452">
        <v>30</v>
      </c>
      <c r="Q452">
        <v>655</v>
      </c>
      <c r="R452">
        <v>16</v>
      </c>
      <c r="S452">
        <v>28</v>
      </c>
      <c r="T452">
        <v>20</v>
      </c>
      <c r="U452">
        <v>8</v>
      </c>
      <c r="V452">
        <v>0.2</v>
      </c>
      <c r="W452">
        <v>205</v>
      </c>
      <c r="X452">
        <v>1.65</v>
      </c>
    </row>
    <row r="453" spans="1:24" hidden="1" x14ac:dyDescent="0.3">
      <c r="A453" t="s">
        <v>1765</v>
      </c>
      <c r="B453" t="s">
        <v>1766</v>
      </c>
      <c r="C453" s="1" t="str">
        <f t="shared" si="77"/>
        <v>21:0261</v>
      </c>
      <c r="D453" s="1" t="str">
        <f t="shared" si="74"/>
        <v>21:0123</v>
      </c>
      <c r="E453" t="s">
        <v>1767</v>
      </c>
      <c r="F453" t="s">
        <v>1768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121</v>
      </c>
      <c r="N453">
        <v>452</v>
      </c>
      <c r="O453">
        <v>1</v>
      </c>
      <c r="P453">
        <v>10</v>
      </c>
      <c r="Q453">
        <v>62</v>
      </c>
      <c r="R453">
        <v>22</v>
      </c>
      <c r="S453">
        <v>12</v>
      </c>
      <c r="T453">
        <v>17</v>
      </c>
      <c r="U453">
        <v>10</v>
      </c>
      <c r="V453">
        <v>0.1</v>
      </c>
      <c r="W453">
        <v>380</v>
      </c>
      <c r="X453">
        <v>1.75</v>
      </c>
    </row>
    <row r="454" spans="1:24" hidden="1" x14ac:dyDescent="0.3">
      <c r="A454" t="s">
        <v>1769</v>
      </c>
      <c r="B454" t="s">
        <v>1770</v>
      </c>
      <c r="C454" s="1" t="str">
        <f t="shared" si="77"/>
        <v>21:0261</v>
      </c>
      <c r="D454" s="1" t="str">
        <f t="shared" si="74"/>
        <v>21:0123</v>
      </c>
      <c r="E454" t="s">
        <v>1698</v>
      </c>
      <c r="F454" t="s">
        <v>1771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71</v>
      </c>
      <c r="N454">
        <v>453</v>
      </c>
      <c r="O454">
        <v>1</v>
      </c>
      <c r="P454">
        <v>20</v>
      </c>
      <c r="Q454">
        <v>66</v>
      </c>
      <c r="R454">
        <v>16</v>
      </c>
      <c r="S454">
        <v>21</v>
      </c>
      <c r="T454">
        <v>23</v>
      </c>
      <c r="U454">
        <v>11</v>
      </c>
      <c r="V454">
        <v>0.1</v>
      </c>
      <c r="W454">
        <v>595</v>
      </c>
      <c r="X454">
        <v>2.0499999999999998</v>
      </c>
    </row>
    <row r="455" spans="1:24" hidden="1" x14ac:dyDescent="0.3">
      <c r="A455" t="s">
        <v>1772</v>
      </c>
      <c r="B455" t="s">
        <v>1773</v>
      </c>
      <c r="C455" s="1" t="str">
        <f t="shared" si="77"/>
        <v>21:0261</v>
      </c>
      <c r="D455" s="1" t="str">
        <f t="shared" si="74"/>
        <v>21:0123</v>
      </c>
      <c r="E455" t="s">
        <v>1774</v>
      </c>
      <c r="F455" t="s">
        <v>1775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28</v>
      </c>
      <c r="N455">
        <v>454</v>
      </c>
      <c r="O455">
        <v>1</v>
      </c>
      <c r="P455">
        <v>5</v>
      </c>
      <c r="Q455">
        <v>68</v>
      </c>
      <c r="R455">
        <v>22</v>
      </c>
      <c r="S455">
        <v>11</v>
      </c>
      <c r="T455">
        <v>17</v>
      </c>
      <c r="U455">
        <v>9</v>
      </c>
      <c r="V455">
        <v>0.1</v>
      </c>
      <c r="W455">
        <v>350</v>
      </c>
      <c r="X455">
        <v>1.45</v>
      </c>
    </row>
    <row r="456" spans="1:24" hidden="1" x14ac:dyDescent="0.3">
      <c r="A456" t="s">
        <v>1776</v>
      </c>
      <c r="B456" t="s">
        <v>1777</v>
      </c>
      <c r="C456" s="1" t="str">
        <f t="shared" si="77"/>
        <v>21:0261</v>
      </c>
      <c r="D456" s="1" t="str">
        <f t="shared" si="74"/>
        <v>21:0123</v>
      </c>
      <c r="E456" t="s">
        <v>1778</v>
      </c>
      <c r="F456" t="s">
        <v>1779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33</v>
      </c>
      <c r="N456">
        <v>455</v>
      </c>
      <c r="O456">
        <v>1</v>
      </c>
      <c r="P456">
        <v>40</v>
      </c>
      <c r="Q456">
        <v>114</v>
      </c>
      <c r="R456">
        <v>28</v>
      </c>
      <c r="S456">
        <v>24</v>
      </c>
      <c r="T456">
        <v>37</v>
      </c>
      <c r="U456">
        <v>15</v>
      </c>
      <c r="V456">
        <v>0.1</v>
      </c>
      <c r="W456">
        <v>585</v>
      </c>
      <c r="X456">
        <v>2.75</v>
      </c>
    </row>
    <row r="457" spans="1:24" hidden="1" x14ac:dyDescent="0.3">
      <c r="A457" t="s">
        <v>1780</v>
      </c>
      <c r="B457" t="s">
        <v>1781</v>
      </c>
      <c r="C457" s="1" t="str">
        <f t="shared" si="77"/>
        <v>21:0261</v>
      </c>
      <c r="D457" s="1" t="str">
        <f t="shared" si="74"/>
        <v>21:0123</v>
      </c>
      <c r="E457" t="s">
        <v>1782</v>
      </c>
      <c r="F457" t="s">
        <v>1783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38</v>
      </c>
      <c r="N457">
        <v>456</v>
      </c>
      <c r="O457">
        <v>1</v>
      </c>
      <c r="P457">
        <v>30</v>
      </c>
      <c r="Q457">
        <v>98</v>
      </c>
      <c r="R457">
        <v>26</v>
      </c>
      <c r="S457">
        <v>25</v>
      </c>
      <c r="T457">
        <v>27</v>
      </c>
      <c r="U457">
        <v>14</v>
      </c>
      <c r="V457">
        <v>0.1</v>
      </c>
      <c r="W457">
        <v>695</v>
      </c>
      <c r="X457">
        <v>2.6</v>
      </c>
    </row>
    <row r="458" spans="1:24" hidden="1" x14ac:dyDescent="0.3">
      <c r="A458" t="s">
        <v>1784</v>
      </c>
      <c r="B458" t="s">
        <v>1785</v>
      </c>
      <c r="C458" s="1" t="str">
        <f t="shared" si="77"/>
        <v>21:0261</v>
      </c>
      <c r="D458" s="1" t="str">
        <f t="shared" si="74"/>
        <v>21:0123</v>
      </c>
      <c r="E458" t="s">
        <v>1774</v>
      </c>
      <c r="F458" t="s">
        <v>1786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71</v>
      </c>
      <c r="N458">
        <v>457</v>
      </c>
      <c r="O458">
        <v>1</v>
      </c>
      <c r="P458">
        <v>5</v>
      </c>
      <c r="Q458">
        <v>68</v>
      </c>
      <c r="R458">
        <v>22</v>
      </c>
      <c r="S458">
        <v>11</v>
      </c>
      <c r="T458">
        <v>18</v>
      </c>
      <c r="U458">
        <v>8</v>
      </c>
      <c r="V458">
        <v>0.1</v>
      </c>
      <c r="W458">
        <v>340</v>
      </c>
      <c r="X458">
        <v>1.35</v>
      </c>
    </row>
    <row r="459" spans="1:24" hidden="1" x14ac:dyDescent="0.3">
      <c r="A459" t="s">
        <v>1787</v>
      </c>
      <c r="B459" t="s">
        <v>1788</v>
      </c>
      <c r="C459" s="1" t="str">
        <f t="shared" si="77"/>
        <v>21:0261</v>
      </c>
      <c r="D459" s="1" t="str">
        <f t="shared" si="74"/>
        <v>21:0123</v>
      </c>
      <c r="E459" t="s">
        <v>1789</v>
      </c>
      <c r="F459" t="s">
        <v>1790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43</v>
      </c>
      <c r="N459">
        <v>458</v>
      </c>
      <c r="O459">
        <v>1</v>
      </c>
      <c r="P459">
        <v>20</v>
      </c>
      <c r="Q459">
        <v>90</v>
      </c>
      <c r="R459">
        <v>26</v>
      </c>
      <c r="S459">
        <v>13</v>
      </c>
      <c r="T459">
        <v>18</v>
      </c>
      <c r="U459">
        <v>9</v>
      </c>
      <c r="V459">
        <v>0.2</v>
      </c>
      <c r="W459">
        <v>515</v>
      </c>
      <c r="X459">
        <v>1.85</v>
      </c>
    </row>
    <row r="460" spans="1:24" hidden="1" x14ac:dyDescent="0.3">
      <c r="A460" t="s">
        <v>1791</v>
      </c>
      <c r="B460" t="s">
        <v>1792</v>
      </c>
      <c r="C460" s="1" t="str">
        <f t="shared" si="77"/>
        <v>21:0261</v>
      </c>
      <c r="D460" s="1" t="str">
        <f t="shared" si="74"/>
        <v>21:0123</v>
      </c>
      <c r="E460" t="s">
        <v>1793</v>
      </c>
      <c r="F460" t="s">
        <v>1794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57</v>
      </c>
      <c r="N460">
        <v>459</v>
      </c>
      <c r="O460">
        <v>1</v>
      </c>
      <c r="P460">
        <v>70</v>
      </c>
      <c r="Q460">
        <v>295</v>
      </c>
      <c r="R460">
        <v>30</v>
      </c>
      <c r="S460">
        <v>44</v>
      </c>
      <c r="T460">
        <v>32</v>
      </c>
      <c r="U460">
        <v>7</v>
      </c>
      <c r="V460">
        <v>0.4</v>
      </c>
      <c r="W460">
        <v>735</v>
      </c>
      <c r="X460">
        <v>1.7</v>
      </c>
    </row>
    <row r="461" spans="1:24" hidden="1" x14ac:dyDescent="0.3">
      <c r="A461" t="s">
        <v>1795</v>
      </c>
      <c r="B461" t="s">
        <v>1796</v>
      </c>
      <c r="C461" s="1" t="str">
        <f t="shared" si="77"/>
        <v>21:0261</v>
      </c>
      <c r="D461" s="1" t="str">
        <f t="shared" si="74"/>
        <v>21:0123</v>
      </c>
      <c r="E461" t="s">
        <v>1797</v>
      </c>
      <c r="F461" t="s">
        <v>1798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48</v>
      </c>
      <c r="N461">
        <v>460</v>
      </c>
      <c r="O461">
        <v>2</v>
      </c>
      <c r="P461">
        <v>60</v>
      </c>
      <c r="Q461">
        <v>92</v>
      </c>
      <c r="R461">
        <v>14</v>
      </c>
      <c r="S461">
        <v>35</v>
      </c>
      <c r="T461">
        <v>15</v>
      </c>
      <c r="U461">
        <v>20</v>
      </c>
      <c r="V461">
        <v>0.2</v>
      </c>
      <c r="W461">
        <v>1250</v>
      </c>
      <c r="X461">
        <v>1.45</v>
      </c>
    </row>
    <row r="462" spans="1:24" hidden="1" x14ac:dyDescent="0.3">
      <c r="A462" t="s">
        <v>1799</v>
      </c>
      <c r="B462" t="s">
        <v>1800</v>
      </c>
      <c r="C462" s="1" t="str">
        <f t="shared" si="77"/>
        <v>21:0261</v>
      </c>
      <c r="D462" s="1" t="str">
        <f t="shared" si="74"/>
        <v>21:0123</v>
      </c>
      <c r="E462" t="s">
        <v>1797</v>
      </c>
      <c r="F462" t="s">
        <v>1801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52</v>
      </c>
      <c r="N462">
        <v>461</v>
      </c>
      <c r="O462">
        <v>1</v>
      </c>
      <c r="P462">
        <v>60</v>
      </c>
      <c r="Q462">
        <v>98</v>
      </c>
      <c r="R462">
        <v>14</v>
      </c>
      <c r="S462">
        <v>38</v>
      </c>
      <c r="T462">
        <v>15</v>
      </c>
      <c r="U462">
        <v>22</v>
      </c>
      <c r="V462">
        <v>0.1</v>
      </c>
      <c r="W462">
        <v>1400</v>
      </c>
      <c r="X462">
        <v>1.5</v>
      </c>
    </row>
    <row r="463" spans="1:24" hidden="1" x14ac:dyDescent="0.3">
      <c r="A463" t="s">
        <v>1802</v>
      </c>
      <c r="B463" t="s">
        <v>1803</v>
      </c>
      <c r="C463" s="1" t="str">
        <f t="shared" si="77"/>
        <v>21:0261</v>
      </c>
      <c r="D463" s="1" t="str">
        <f t="shared" si="74"/>
        <v>21:0123</v>
      </c>
      <c r="E463" t="s">
        <v>1804</v>
      </c>
      <c r="F463" t="s">
        <v>1805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62</v>
      </c>
      <c r="N463">
        <v>462</v>
      </c>
      <c r="O463">
        <v>2</v>
      </c>
      <c r="P463">
        <v>10</v>
      </c>
      <c r="Q463">
        <v>76</v>
      </c>
      <c r="R463">
        <v>22</v>
      </c>
      <c r="S463">
        <v>12</v>
      </c>
      <c r="T463">
        <v>23</v>
      </c>
      <c r="U463">
        <v>11</v>
      </c>
      <c r="V463">
        <v>0.1</v>
      </c>
      <c r="W463">
        <v>350</v>
      </c>
      <c r="X463">
        <v>2</v>
      </c>
    </row>
    <row r="464" spans="1:24" hidden="1" x14ac:dyDescent="0.3">
      <c r="A464" t="s">
        <v>1806</v>
      </c>
      <c r="B464" t="s">
        <v>1807</v>
      </c>
      <c r="C464" s="1" t="str">
        <f t="shared" si="77"/>
        <v>21:0261</v>
      </c>
      <c r="D464" s="1" t="str">
        <f t="shared" si="74"/>
        <v>21:0123</v>
      </c>
      <c r="E464" t="s">
        <v>1808</v>
      </c>
      <c r="F464" t="s">
        <v>1809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67</v>
      </c>
      <c r="N464">
        <v>463</v>
      </c>
      <c r="O464">
        <v>3</v>
      </c>
      <c r="P464">
        <v>40</v>
      </c>
      <c r="Q464">
        <v>555</v>
      </c>
      <c r="R464">
        <v>42</v>
      </c>
      <c r="S464">
        <v>25</v>
      </c>
      <c r="T464">
        <v>24</v>
      </c>
      <c r="U464">
        <v>9</v>
      </c>
      <c r="V464">
        <v>0.4</v>
      </c>
      <c r="W464">
        <v>365</v>
      </c>
      <c r="X464">
        <v>2.0499999999999998</v>
      </c>
    </row>
    <row r="465" spans="1:24" hidden="1" x14ac:dyDescent="0.3">
      <c r="A465" t="s">
        <v>1810</v>
      </c>
      <c r="B465" t="s">
        <v>1811</v>
      </c>
      <c r="C465" s="1" t="str">
        <f t="shared" si="77"/>
        <v>21:0261</v>
      </c>
      <c r="D465" s="1" t="str">
        <f t="shared" si="74"/>
        <v>21:0123</v>
      </c>
      <c r="E465" t="s">
        <v>1812</v>
      </c>
      <c r="F465" t="s">
        <v>1813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76</v>
      </c>
      <c r="N465">
        <v>464</v>
      </c>
      <c r="O465">
        <v>1</v>
      </c>
      <c r="P465">
        <v>40</v>
      </c>
      <c r="Q465">
        <v>86</v>
      </c>
      <c r="R465">
        <v>26</v>
      </c>
      <c r="S465">
        <v>11</v>
      </c>
      <c r="T465">
        <v>25</v>
      </c>
      <c r="U465">
        <v>12</v>
      </c>
      <c r="V465">
        <v>0.1</v>
      </c>
      <c r="W465">
        <v>345</v>
      </c>
      <c r="X465">
        <v>1.95</v>
      </c>
    </row>
    <row r="466" spans="1:24" hidden="1" x14ac:dyDescent="0.3">
      <c r="A466" t="s">
        <v>1814</v>
      </c>
      <c r="B466" t="s">
        <v>1815</v>
      </c>
      <c r="C466" s="1" t="str">
        <f t="shared" si="77"/>
        <v>21:0261</v>
      </c>
      <c r="D466" s="1" t="str">
        <f t="shared" si="74"/>
        <v>21:0123</v>
      </c>
      <c r="E466" t="s">
        <v>1816</v>
      </c>
      <c r="F466" t="s">
        <v>1817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86</v>
      </c>
      <c r="N466">
        <v>465</v>
      </c>
      <c r="O466">
        <v>1</v>
      </c>
      <c r="P466">
        <v>30</v>
      </c>
      <c r="Q466">
        <v>96</v>
      </c>
      <c r="R466">
        <v>8</v>
      </c>
      <c r="S466">
        <v>30</v>
      </c>
      <c r="T466">
        <v>4</v>
      </c>
      <c r="U466">
        <v>8</v>
      </c>
      <c r="V466">
        <v>0.1</v>
      </c>
      <c r="W466">
        <v>875</v>
      </c>
      <c r="X466">
        <v>2.2999999999999998</v>
      </c>
    </row>
    <row r="467" spans="1:24" hidden="1" x14ac:dyDescent="0.3">
      <c r="A467" t="s">
        <v>1818</v>
      </c>
      <c r="B467" t="s">
        <v>1819</v>
      </c>
      <c r="C467" s="1" t="str">
        <f t="shared" si="77"/>
        <v>21:0261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79</v>
      </c>
      <c r="K467" t="s">
        <v>80</v>
      </c>
      <c r="L467">
        <v>24</v>
      </c>
      <c r="M467" t="s">
        <v>81</v>
      </c>
      <c r="N467">
        <v>466</v>
      </c>
      <c r="O467">
        <v>1</v>
      </c>
      <c r="P467">
        <v>110</v>
      </c>
      <c r="Q467">
        <v>76</v>
      </c>
      <c r="R467">
        <v>16</v>
      </c>
      <c r="S467">
        <v>5</v>
      </c>
      <c r="T467">
        <v>8</v>
      </c>
      <c r="U467">
        <v>9</v>
      </c>
      <c r="V467">
        <v>0.1</v>
      </c>
      <c r="W467">
        <v>160</v>
      </c>
      <c r="X467">
        <v>2.0499999999999998</v>
      </c>
    </row>
    <row r="468" spans="1:24" hidden="1" x14ac:dyDescent="0.3">
      <c r="A468" t="s">
        <v>1820</v>
      </c>
      <c r="B468" t="s">
        <v>1821</v>
      </c>
      <c r="C468" s="1" t="str">
        <f t="shared" si="77"/>
        <v>21:0261</v>
      </c>
      <c r="D468" s="1" t="str">
        <f t="shared" ref="D468:D478" si="78">HYPERLINK("http://geochem.nrcan.gc.ca/cdogs/content/svy/svy210123_e.htm", "21:0123")</f>
        <v>21:0123</v>
      </c>
      <c r="E468" t="s">
        <v>1822</v>
      </c>
      <c r="F468" t="s">
        <v>1823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91</v>
      </c>
      <c r="N468">
        <v>467</v>
      </c>
      <c r="O468">
        <v>2</v>
      </c>
      <c r="P468">
        <v>30</v>
      </c>
      <c r="Q468">
        <v>465</v>
      </c>
      <c r="R468">
        <v>18</v>
      </c>
      <c r="S468">
        <v>33</v>
      </c>
      <c r="T468">
        <v>19</v>
      </c>
      <c r="U468">
        <v>8</v>
      </c>
      <c r="V468">
        <v>0.2</v>
      </c>
      <c r="W468">
        <v>285</v>
      </c>
      <c r="X468">
        <v>2.2999999999999998</v>
      </c>
    </row>
    <row r="469" spans="1:24" hidden="1" x14ac:dyDescent="0.3">
      <c r="A469" t="s">
        <v>1824</v>
      </c>
      <c r="B469" t="s">
        <v>1825</v>
      </c>
      <c r="C469" s="1" t="str">
        <f t="shared" si="77"/>
        <v>21:0261</v>
      </c>
      <c r="D469" s="1" t="str">
        <f t="shared" si="78"/>
        <v>21:0123</v>
      </c>
      <c r="E469" t="s">
        <v>1826</v>
      </c>
      <c r="F469" t="s">
        <v>1827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96</v>
      </c>
      <c r="N469">
        <v>468</v>
      </c>
      <c r="O469">
        <v>2</v>
      </c>
      <c r="P469">
        <v>390</v>
      </c>
      <c r="Q469">
        <v>1040</v>
      </c>
      <c r="R469">
        <v>48</v>
      </c>
      <c r="S469">
        <v>172</v>
      </c>
      <c r="T469">
        <v>43</v>
      </c>
      <c r="U469">
        <v>12</v>
      </c>
      <c r="V469">
        <v>6</v>
      </c>
      <c r="W469">
        <v>700</v>
      </c>
      <c r="X469">
        <v>1.9</v>
      </c>
    </row>
    <row r="470" spans="1:24" hidden="1" x14ac:dyDescent="0.3">
      <c r="A470" t="s">
        <v>1828</v>
      </c>
      <c r="B470" t="s">
        <v>1829</v>
      </c>
      <c r="C470" s="1" t="str">
        <f t="shared" si="77"/>
        <v>21:0261</v>
      </c>
      <c r="D470" s="1" t="str">
        <f t="shared" si="78"/>
        <v>21:0123</v>
      </c>
      <c r="E470" t="s">
        <v>1830</v>
      </c>
      <c r="F470" t="s">
        <v>1831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101</v>
      </c>
      <c r="N470">
        <v>469</v>
      </c>
      <c r="O470">
        <v>1</v>
      </c>
      <c r="P470">
        <v>10</v>
      </c>
      <c r="Q470">
        <v>48</v>
      </c>
      <c r="R470">
        <v>12</v>
      </c>
      <c r="S470">
        <v>10</v>
      </c>
      <c r="T470">
        <v>5</v>
      </c>
      <c r="U470">
        <v>5</v>
      </c>
      <c r="V470">
        <v>0.1</v>
      </c>
      <c r="W470">
        <v>170</v>
      </c>
      <c r="X470">
        <v>0.85</v>
      </c>
    </row>
    <row r="471" spans="1:24" hidden="1" x14ac:dyDescent="0.3">
      <c r="A471" t="s">
        <v>1832</v>
      </c>
      <c r="B471" t="s">
        <v>1833</v>
      </c>
      <c r="C471" s="1" t="str">
        <f t="shared" si="77"/>
        <v>21:0261</v>
      </c>
      <c r="D471" s="1" t="str">
        <f t="shared" si="78"/>
        <v>21:0123</v>
      </c>
      <c r="E471" t="s">
        <v>1834</v>
      </c>
      <c r="F471" t="s">
        <v>1835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106</v>
      </c>
      <c r="N471">
        <v>470</v>
      </c>
      <c r="O471">
        <v>1</v>
      </c>
      <c r="P471">
        <v>10</v>
      </c>
      <c r="Q471">
        <v>24</v>
      </c>
      <c r="R471">
        <v>10</v>
      </c>
      <c r="S471">
        <v>6</v>
      </c>
      <c r="T471">
        <v>7</v>
      </c>
      <c r="U471">
        <v>6</v>
      </c>
      <c r="V471">
        <v>0.1</v>
      </c>
      <c r="W471">
        <v>270</v>
      </c>
      <c r="X471">
        <v>1</v>
      </c>
    </row>
    <row r="472" spans="1:24" hidden="1" x14ac:dyDescent="0.3">
      <c r="A472" t="s">
        <v>1836</v>
      </c>
      <c r="B472" t="s">
        <v>1837</v>
      </c>
      <c r="C472" s="1" t="str">
        <f t="shared" si="77"/>
        <v>21:0261</v>
      </c>
      <c r="D472" s="1" t="str">
        <f t="shared" si="78"/>
        <v>21:0123</v>
      </c>
      <c r="E472" t="s">
        <v>1838</v>
      </c>
      <c r="F472" t="s">
        <v>1839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111</v>
      </c>
      <c r="N472">
        <v>471</v>
      </c>
      <c r="O472">
        <v>1</v>
      </c>
      <c r="P472">
        <v>40</v>
      </c>
      <c r="Q472">
        <v>60</v>
      </c>
      <c r="R472">
        <v>20</v>
      </c>
      <c r="S472">
        <v>15</v>
      </c>
      <c r="T472">
        <v>9</v>
      </c>
      <c r="U472">
        <v>8</v>
      </c>
      <c r="V472">
        <v>0.1</v>
      </c>
      <c r="W472">
        <v>515</v>
      </c>
      <c r="X472">
        <v>1.65</v>
      </c>
    </row>
    <row r="473" spans="1:24" hidden="1" x14ac:dyDescent="0.3">
      <c r="A473" t="s">
        <v>1840</v>
      </c>
      <c r="B473" t="s">
        <v>1841</v>
      </c>
      <c r="C473" s="1" t="str">
        <f t="shared" si="77"/>
        <v>21:0261</v>
      </c>
      <c r="D473" s="1" t="str">
        <f t="shared" si="78"/>
        <v>21:0123</v>
      </c>
      <c r="E473" t="s">
        <v>1842</v>
      </c>
      <c r="F473" t="s">
        <v>1843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116</v>
      </c>
      <c r="N473">
        <v>472</v>
      </c>
      <c r="O473">
        <v>1</v>
      </c>
      <c r="P473">
        <v>10</v>
      </c>
      <c r="Q473">
        <v>42</v>
      </c>
      <c r="R473">
        <v>18</v>
      </c>
      <c r="S473">
        <v>9</v>
      </c>
      <c r="T473">
        <v>8</v>
      </c>
      <c r="U473">
        <v>7</v>
      </c>
      <c r="V473">
        <v>0.1</v>
      </c>
      <c r="W473">
        <v>445</v>
      </c>
      <c r="X473">
        <v>1.45</v>
      </c>
    </row>
    <row r="474" spans="1:24" hidden="1" x14ac:dyDescent="0.3">
      <c r="A474" t="s">
        <v>1844</v>
      </c>
      <c r="B474" t="s">
        <v>1845</v>
      </c>
      <c r="C474" s="1" t="str">
        <f t="shared" si="77"/>
        <v>21:0261</v>
      </c>
      <c r="D474" s="1" t="str">
        <f t="shared" si="78"/>
        <v>21:0123</v>
      </c>
      <c r="E474" t="s">
        <v>1846</v>
      </c>
      <c r="F474" t="s">
        <v>1847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121</v>
      </c>
      <c r="N474">
        <v>473</v>
      </c>
      <c r="O474">
        <v>1</v>
      </c>
      <c r="P474">
        <v>20</v>
      </c>
      <c r="Q474">
        <v>48</v>
      </c>
      <c r="R474">
        <v>26</v>
      </c>
      <c r="S474">
        <v>13</v>
      </c>
      <c r="T474">
        <v>9</v>
      </c>
      <c r="U474">
        <v>5</v>
      </c>
      <c r="V474">
        <v>0.2</v>
      </c>
      <c r="W474">
        <v>225</v>
      </c>
      <c r="X474">
        <v>1.2</v>
      </c>
    </row>
    <row r="475" spans="1:24" hidden="1" x14ac:dyDescent="0.3">
      <c r="A475" t="s">
        <v>1848</v>
      </c>
      <c r="B475" t="s">
        <v>1849</v>
      </c>
      <c r="C475" s="1" t="str">
        <f t="shared" si="77"/>
        <v>21:0261</v>
      </c>
      <c r="D475" s="1" t="str">
        <f t="shared" si="78"/>
        <v>21:0123</v>
      </c>
      <c r="E475" t="s">
        <v>1850</v>
      </c>
      <c r="F475" t="s">
        <v>1851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28</v>
      </c>
      <c r="N475">
        <v>474</v>
      </c>
      <c r="O475">
        <v>1</v>
      </c>
      <c r="P475">
        <v>20</v>
      </c>
      <c r="Q475">
        <v>68</v>
      </c>
      <c r="R475">
        <v>32</v>
      </c>
      <c r="S475">
        <v>35</v>
      </c>
      <c r="T475">
        <v>17</v>
      </c>
      <c r="U475">
        <v>12</v>
      </c>
      <c r="V475">
        <v>0.1</v>
      </c>
      <c r="W475">
        <v>800</v>
      </c>
      <c r="X475">
        <v>1.8</v>
      </c>
    </row>
    <row r="476" spans="1:24" hidden="1" x14ac:dyDescent="0.3">
      <c r="A476" t="s">
        <v>1852</v>
      </c>
      <c r="B476" t="s">
        <v>1853</v>
      </c>
      <c r="C476" s="1" t="str">
        <f t="shared" si="77"/>
        <v>21:0261</v>
      </c>
      <c r="D476" s="1" t="str">
        <f t="shared" si="78"/>
        <v>21:0123</v>
      </c>
      <c r="E476" t="s">
        <v>1854</v>
      </c>
      <c r="F476" t="s">
        <v>1855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33</v>
      </c>
      <c r="N476">
        <v>475</v>
      </c>
      <c r="O476">
        <v>1</v>
      </c>
      <c r="P476">
        <v>20</v>
      </c>
      <c r="Q476">
        <v>40</v>
      </c>
      <c r="R476">
        <v>36</v>
      </c>
      <c r="S476">
        <v>7</v>
      </c>
      <c r="T476">
        <v>11</v>
      </c>
      <c r="U476">
        <v>7</v>
      </c>
      <c r="V476">
        <v>0.2</v>
      </c>
      <c r="W476">
        <v>210</v>
      </c>
      <c r="X476">
        <v>1.45</v>
      </c>
    </row>
    <row r="477" spans="1:24" hidden="1" x14ac:dyDescent="0.3">
      <c r="A477" t="s">
        <v>1856</v>
      </c>
      <c r="B477" t="s">
        <v>1857</v>
      </c>
      <c r="C477" s="1" t="str">
        <f t="shared" si="77"/>
        <v>21:0261</v>
      </c>
      <c r="D477" s="1" t="str">
        <f t="shared" si="78"/>
        <v>21:0123</v>
      </c>
      <c r="E477" t="s">
        <v>1858</v>
      </c>
      <c r="F477" t="s">
        <v>1859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38</v>
      </c>
      <c r="N477">
        <v>476</v>
      </c>
      <c r="O477">
        <v>1</v>
      </c>
      <c r="P477">
        <v>20</v>
      </c>
      <c r="Q477">
        <v>52</v>
      </c>
      <c r="R477">
        <v>16</v>
      </c>
      <c r="S477">
        <v>12</v>
      </c>
      <c r="T477">
        <v>10</v>
      </c>
      <c r="U477">
        <v>8</v>
      </c>
      <c r="V477">
        <v>0.1</v>
      </c>
      <c r="W477">
        <v>340</v>
      </c>
      <c r="X477">
        <v>1.45</v>
      </c>
    </row>
    <row r="478" spans="1:24" hidden="1" x14ac:dyDescent="0.3">
      <c r="A478" t="s">
        <v>1860</v>
      </c>
      <c r="B478" t="s">
        <v>1861</v>
      </c>
      <c r="C478" s="1" t="str">
        <f t="shared" si="77"/>
        <v>21:0261</v>
      </c>
      <c r="D478" s="1" t="str">
        <f t="shared" si="78"/>
        <v>21:0123</v>
      </c>
      <c r="E478" t="s">
        <v>1862</v>
      </c>
      <c r="F478" t="s">
        <v>1863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43</v>
      </c>
      <c r="N478">
        <v>477</v>
      </c>
      <c r="O478">
        <v>1</v>
      </c>
      <c r="P478">
        <v>10</v>
      </c>
      <c r="Q478">
        <v>48</v>
      </c>
      <c r="R478">
        <v>22</v>
      </c>
      <c r="S478">
        <v>12</v>
      </c>
      <c r="T478">
        <v>9</v>
      </c>
      <c r="U478">
        <v>7</v>
      </c>
      <c r="V478">
        <v>0.1</v>
      </c>
      <c r="W478">
        <v>250</v>
      </c>
      <c r="X478">
        <v>1.7</v>
      </c>
    </row>
    <row r="479" spans="1:24" hidden="1" x14ac:dyDescent="0.3">
      <c r="A479" t="s">
        <v>1864</v>
      </c>
      <c r="B479" t="s">
        <v>1865</v>
      </c>
      <c r="C479" s="1" t="str">
        <f t="shared" si="77"/>
        <v>21:0261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79</v>
      </c>
      <c r="K479" t="s">
        <v>80</v>
      </c>
      <c r="L479">
        <v>25</v>
      </c>
      <c r="M479" t="s">
        <v>81</v>
      </c>
      <c r="N479">
        <v>478</v>
      </c>
      <c r="O479">
        <v>2</v>
      </c>
      <c r="P479">
        <v>70</v>
      </c>
      <c r="Q479">
        <v>114</v>
      </c>
      <c r="R479">
        <v>92</v>
      </c>
      <c r="S479">
        <v>18</v>
      </c>
      <c r="T479">
        <v>29</v>
      </c>
      <c r="U479">
        <v>35</v>
      </c>
      <c r="V479">
        <v>0.2</v>
      </c>
      <c r="W479">
        <v>2600</v>
      </c>
      <c r="X479">
        <v>5.0999999999999996</v>
      </c>
    </row>
    <row r="480" spans="1:24" hidden="1" x14ac:dyDescent="0.3">
      <c r="A480" t="s">
        <v>1866</v>
      </c>
      <c r="B480" t="s">
        <v>1867</v>
      </c>
      <c r="C480" s="1" t="str">
        <f t="shared" si="77"/>
        <v>21:0261</v>
      </c>
      <c r="D480" s="1" t="str">
        <f t="shared" ref="D480:D496" si="81">HYPERLINK("http://geochem.nrcan.gc.ca/cdogs/content/svy/svy210123_e.htm", "21:0123")</f>
        <v>21:0123</v>
      </c>
      <c r="E480" t="s">
        <v>1868</v>
      </c>
      <c r="F480" t="s">
        <v>1869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57</v>
      </c>
      <c r="N480">
        <v>479</v>
      </c>
      <c r="O480">
        <v>1</v>
      </c>
      <c r="P480">
        <v>20</v>
      </c>
      <c r="Q480">
        <v>50</v>
      </c>
      <c r="R480">
        <v>22</v>
      </c>
      <c r="S480">
        <v>11</v>
      </c>
      <c r="T480">
        <v>10</v>
      </c>
      <c r="U480">
        <v>14</v>
      </c>
      <c r="V480">
        <v>0.1</v>
      </c>
      <c r="W480">
        <v>925</v>
      </c>
      <c r="X480">
        <v>2.2000000000000002</v>
      </c>
    </row>
    <row r="481" spans="1:24" hidden="1" x14ac:dyDescent="0.3">
      <c r="A481" t="s">
        <v>1870</v>
      </c>
      <c r="B481" t="s">
        <v>1871</v>
      </c>
      <c r="C481" s="1" t="str">
        <f t="shared" si="77"/>
        <v>21:0261</v>
      </c>
      <c r="D481" s="1" t="str">
        <f t="shared" si="81"/>
        <v>21:0123</v>
      </c>
      <c r="E481" t="s">
        <v>1872</v>
      </c>
      <c r="F481" t="s">
        <v>1873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62</v>
      </c>
      <c r="N481">
        <v>480</v>
      </c>
      <c r="O481">
        <v>1</v>
      </c>
      <c r="P481">
        <v>5</v>
      </c>
      <c r="Q481">
        <v>38</v>
      </c>
      <c r="R481">
        <v>22</v>
      </c>
      <c r="S481">
        <v>8</v>
      </c>
      <c r="T481">
        <v>8</v>
      </c>
      <c r="U481">
        <v>8</v>
      </c>
      <c r="V481">
        <v>0.1</v>
      </c>
      <c r="W481">
        <v>285</v>
      </c>
      <c r="X481">
        <v>1.6</v>
      </c>
    </row>
    <row r="482" spans="1:24" hidden="1" x14ac:dyDescent="0.3">
      <c r="A482" t="s">
        <v>1874</v>
      </c>
      <c r="B482" t="s">
        <v>1875</v>
      </c>
      <c r="C482" s="1" t="str">
        <f t="shared" si="77"/>
        <v>21:0261</v>
      </c>
      <c r="D482" s="1" t="str">
        <f t="shared" si="81"/>
        <v>21:0123</v>
      </c>
      <c r="E482" t="s">
        <v>1876</v>
      </c>
      <c r="F482" t="s">
        <v>1877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67</v>
      </c>
      <c r="N482">
        <v>481</v>
      </c>
      <c r="O482">
        <v>1</v>
      </c>
      <c r="P482">
        <v>10</v>
      </c>
      <c r="Q482">
        <v>100</v>
      </c>
      <c r="R482">
        <v>28</v>
      </c>
      <c r="S482">
        <v>22</v>
      </c>
      <c r="T482">
        <v>10</v>
      </c>
      <c r="U482">
        <v>9</v>
      </c>
      <c r="V482">
        <v>0.1</v>
      </c>
      <c r="W482">
        <v>395</v>
      </c>
      <c r="X482">
        <v>1.65</v>
      </c>
    </row>
    <row r="483" spans="1:24" hidden="1" x14ac:dyDescent="0.3">
      <c r="A483" t="s">
        <v>1878</v>
      </c>
      <c r="B483" t="s">
        <v>1879</v>
      </c>
      <c r="C483" s="1" t="str">
        <f t="shared" si="77"/>
        <v>21:0261</v>
      </c>
      <c r="D483" s="1" t="str">
        <f t="shared" si="81"/>
        <v>21:0123</v>
      </c>
      <c r="E483" t="s">
        <v>1880</v>
      </c>
      <c r="F483" t="s">
        <v>1881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76</v>
      </c>
      <c r="N483">
        <v>482</v>
      </c>
      <c r="O483">
        <v>1</v>
      </c>
      <c r="P483">
        <v>10</v>
      </c>
      <c r="Q483">
        <v>32</v>
      </c>
      <c r="R483">
        <v>22</v>
      </c>
      <c r="S483">
        <v>5</v>
      </c>
      <c r="T483">
        <v>8</v>
      </c>
      <c r="U483">
        <v>8</v>
      </c>
      <c r="V483">
        <v>0.1</v>
      </c>
      <c r="W483">
        <v>255</v>
      </c>
      <c r="X483">
        <v>1.75</v>
      </c>
    </row>
    <row r="484" spans="1:24" hidden="1" x14ac:dyDescent="0.3">
      <c r="A484" t="s">
        <v>1882</v>
      </c>
      <c r="B484" t="s">
        <v>1883</v>
      </c>
      <c r="C484" s="1" t="str">
        <f t="shared" si="77"/>
        <v>21:0261</v>
      </c>
      <c r="D484" s="1" t="str">
        <f t="shared" si="81"/>
        <v>21:0123</v>
      </c>
      <c r="E484" t="s">
        <v>1884</v>
      </c>
      <c r="F484" t="s">
        <v>1885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86</v>
      </c>
      <c r="N484">
        <v>483</v>
      </c>
      <c r="O484">
        <v>1</v>
      </c>
      <c r="P484">
        <v>10</v>
      </c>
      <c r="Q484">
        <v>56</v>
      </c>
      <c r="R484">
        <v>18</v>
      </c>
      <c r="S484">
        <v>17</v>
      </c>
      <c r="T484">
        <v>8</v>
      </c>
      <c r="U484">
        <v>5</v>
      </c>
      <c r="V484">
        <v>0.1</v>
      </c>
      <c r="W484">
        <v>130</v>
      </c>
      <c r="X484">
        <v>1.4</v>
      </c>
    </row>
    <row r="485" spans="1:24" hidden="1" x14ac:dyDescent="0.3">
      <c r="A485" t="s">
        <v>1886</v>
      </c>
      <c r="B485" t="s">
        <v>1887</v>
      </c>
      <c r="C485" s="1" t="str">
        <f t="shared" si="77"/>
        <v>21:0261</v>
      </c>
      <c r="D485" s="1" t="str">
        <f t="shared" si="81"/>
        <v>21:0123</v>
      </c>
      <c r="E485" t="s">
        <v>1888</v>
      </c>
      <c r="F485" t="s">
        <v>1889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48</v>
      </c>
      <c r="N485">
        <v>484</v>
      </c>
      <c r="O485">
        <v>2</v>
      </c>
      <c r="P485">
        <v>40</v>
      </c>
      <c r="Q485">
        <v>82</v>
      </c>
      <c r="R485">
        <v>48</v>
      </c>
      <c r="S485">
        <v>21</v>
      </c>
      <c r="T485">
        <v>14</v>
      </c>
      <c r="U485">
        <v>9</v>
      </c>
      <c r="V485">
        <v>0.1</v>
      </c>
      <c r="W485">
        <v>410</v>
      </c>
      <c r="X485">
        <v>1.95</v>
      </c>
    </row>
    <row r="486" spans="1:24" hidden="1" x14ac:dyDescent="0.3">
      <c r="A486" t="s">
        <v>1890</v>
      </c>
      <c r="B486" t="s">
        <v>1891</v>
      </c>
      <c r="C486" s="1" t="str">
        <f t="shared" si="77"/>
        <v>21:0261</v>
      </c>
      <c r="D486" s="1" t="str">
        <f t="shared" si="81"/>
        <v>21:0123</v>
      </c>
      <c r="E486" t="s">
        <v>1888</v>
      </c>
      <c r="F486" t="s">
        <v>1892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52</v>
      </c>
      <c r="N486">
        <v>485</v>
      </c>
      <c r="O486">
        <v>2</v>
      </c>
      <c r="P486">
        <v>30</v>
      </c>
      <c r="Q486">
        <v>56</v>
      </c>
      <c r="R486">
        <v>44</v>
      </c>
      <c r="S486">
        <v>20</v>
      </c>
      <c r="T486">
        <v>14</v>
      </c>
      <c r="U486">
        <v>9</v>
      </c>
      <c r="V486">
        <v>0.1</v>
      </c>
      <c r="W486">
        <v>455</v>
      </c>
      <c r="X486">
        <v>2.0499999999999998</v>
      </c>
    </row>
    <row r="487" spans="1:24" hidden="1" x14ac:dyDescent="0.3">
      <c r="A487" t="s">
        <v>1893</v>
      </c>
      <c r="B487" t="s">
        <v>1894</v>
      </c>
      <c r="C487" s="1" t="str">
        <f t="shared" si="77"/>
        <v>21:0261</v>
      </c>
      <c r="D487" s="1" t="str">
        <f t="shared" si="81"/>
        <v>21:0123</v>
      </c>
      <c r="E487" t="s">
        <v>1850</v>
      </c>
      <c r="F487" t="s">
        <v>1895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71</v>
      </c>
      <c r="N487">
        <v>486</v>
      </c>
      <c r="O487">
        <v>1</v>
      </c>
      <c r="P487">
        <v>30</v>
      </c>
      <c r="Q487">
        <v>66</v>
      </c>
      <c r="R487">
        <v>30</v>
      </c>
      <c r="S487">
        <v>33</v>
      </c>
      <c r="T487">
        <v>15</v>
      </c>
      <c r="U487">
        <v>11</v>
      </c>
      <c r="V487">
        <v>0.1</v>
      </c>
      <c r="W487">
        <v>760</v>
      </c>
      <c r="X487">
        <v>1.65</v>
      </c>
    </row>
    <row r="488" spans="1:24" hidden="1" x14ac:dyDescent="0.3">
      <c r="A488" t="s">
        <v>1896</v>
      </c>
      <c r="B488" t="s">
        <v>1897</v>
      </c>
      <c r="C488" s="1" t="str">
        <f t="shared" si="77"/>
        <v>21:0261</v>
      </c>
      <c r="D488" s="1" t="str">
        <f t="shared" si="81"/>
        <v>21:0123</v>
      </c>
      <c r="E488" t="s">
        <v>1898</v>
      </c>
      <c r="F488" t="s">
        <v>1899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91</v>
      </c>
      <c r="N488">
        <v>487</v>
      </c>
      <c r="O488">
        <v>2</v>
      </c>
      <c r="P488">
        <v>50</v>
      </c>
      <c r="Q488">
        <v>88</v>
      </c>
      <c r="R488">
        <v>28</v>
      </c>
      <c r="S488">
        <v>26</v>
      </c>
      <c r="T488">
        <v>23</v>
      </c>
      <c r="U488">
        <v>12</v>
      </c>
      <c r="V488">
        <v>0.1</v>
      </c>
      <c r="W488">
        <v>660</v>
      </c>
      <c r="X488">
        <v>1.95</v>
      </c>
    </row>
    <row r="489" spans="1:24" hidden="1" x14ac:dyDescent="0.3">
      <c r="A489" t="s">
        <v>1900</v>
      </c>
      <c r="B489" t="s">
        <v>1901</v>
      </c>
      <c r="C489" s="1" t="str">
        <f t="shared" si="77"/>
        <v>21:0261</v>
      </c>
      <c r="D489" s="1" t="str">
        <f t="shared" si="81"/>
        <v>21:0123</v>
      </c>
      <c r="E489" t="s">
        <v>1902</v>
      </c>
      <c r="F489" t="s">
        <v>1903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96</v>
      </c>
      <c r="N489">
        <v>488</v>
      </c>
      <c r="O489">
        <v>2</v>
      </c>
      <c r="P489">
        <v>10</v>
      </c>
      <c r="Q489">
        <v>22</v>
      </c>
      <c r="R489">
        <v>4</v>
      </c>
      <c r="S489">
        <v>7</v>
      </c>
      <c r="T489">
        <v>2</v>
      </c>
      <c r="U489">
        <v>2</v>
      </c>
      <c r="V489">
        <v>0.1</v>
      </c>
      <c r="W489">
        <v>245</v>
      </c>
      <c r="X489">
        <v>0.95</v>
      </c>
    </row>
    <row r="490" spans="1:24" hidden="1" x14ac:dyDescent="0.3">
      <c r="A490" t="s">
        <v>1904</v>
      </c>
      <c r="B490" t="s">
        <v>1905</v>
      </c>
      <c r="C490" s="1" t="str">
        <f t="shared" si="77"/>
        <v>21:0261</v>
      </c>
      <c r="D490" s="1" t="str">
        <f t="shared" si="81"/>
        <v>21:0123</v>
      </c>
      <c r="E490" t="s">
        <v>1906</v>
      </c>
      <c r="F490" t="s">
        <v>1907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101</v>
      </c>
      <c r="N490">
        <v>489</v>
      </c>
      <c r="O490">
        <v>3</v>
      </c>
      <c r="P490">
        <v>50</v>
      </c>
      <c r="Q490">
        <v>178</v>
      </c>
      <c r="R490">
        <v>12</v>
      </c>
      <c r="S490">
        <v>33</v>
      </c>
      <c r="T490">
        <v>6</v>
      </c>
      <c r="U490">
        <v>5</v>
      </c>
      <c r="V490">
        <v>0.1</v>
      </c>
      <c r="W490">
        <v>590</v>
      </c>
      <c r="X490">
        <v>1.4</v>
      </c>
    </row>
    <row r="491" spans="1:24" hidden="1" x14ac:dyDescent="0.3">
      <c r="A491" t="s">
        <v>1908</v>
      </c>
      <c r="B491" t="s">
        <v>1909</v>
      </c>
      <c r="C491" s="1" t="str">
        <f t="shared" si="77"/>
        <v>21:0261</v>
      </c>
      <c r="D491" s="1" t="str">
        <f t="shared" si="81"/>
        <v>21:0123</v>
      </c>
      <c r="E491" t="s">
        <v>1910</v>
      </c>
      <c r="F491" t="s">
        <v>1911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106</v>
      </c>
      <c r="N491">
        <v>490</v>
      </c>
      <c r="O491">
        <v>5</v>
      </c>
      <c r="P491">
        <v>90</v>
      </c>
      <c r="Q491">
        <v>62</v>
      </c>
      <c r="R491">
        <v>48</v>
      </c>
      <c r="S491">
        <v>13</v>
      </c>
      <c r="T491">
        <v>8</v>
      </c>
      <c r="U491">
        <v>7</v>
      </c>
      <c r="V491">
        <v>1.2</v>
      </c>
      <c r="W491">
        <v>900</v>
      </c>
      <c r="X491">
        <v>1.6</v>
      </c>
    </row>
    <row r="492" spans="1:24" hidden="1" x14ac:dyDescent="0.3">
      <c r="A492" t="s">
        <v>1912</v>
      </c>
      <c r="B492" t="s">
        <v>1913</v>
      </c>
      <c r="C492" s="1" t="str">
        <f t="shared" si="77"/>
        <v>21:0261</v>
      </c>
      <c r="D492" s="1" t="str">
        <f t="shared" si="81"/>
        <v>21:0123</v>
      </c>
      <c r="E492" t="s">
        <v>1914</v>
      </c>
      <c r="F492" t="s">
        <v>1915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111</v>
      </c>
      <c r="N492">
        <v>491</v>
      </c>
      <c r="O492">
        <v>1</v>
      </c>
      <c r="P492">
        <v>30</v>
      </c>
      <c r="Q492">
        <v>54</v>
      </c>
      <c r="R492">
        <v>16</v>
      </c>
      <c r="S492">
        <v>13</v>
      </c>
      <c r="T492">
        <v>6</v>
      </c>
      <c r="U492">
        <v>6</v>
      </c>
      <c r="V492">
        <v>0.2</v>
      </c>
      <c r="W492">
        <v>505</v>
      </c>
      <c r="X492">
        <v>1.3</v>
      </c>
    </row>
    <row r="493" spans="1:24" hidden="1" x14ac:dyDescent="0.3">
      <c r="A493" t="s">
        <v>1916</v>
      </c>
      <c r="B493" t="s">
        <v>1917</v>
      </c>
      <c r="C493" s="1" t="str">
        <f t="shared" si="77"/>
        <v>21:0261</v>
      </c>
      <c r="D493" s="1" t="str">
        <f t="shared" si="81"/>
        <v>21:0123</v>
      </c>
      <c r="E493" t="s">
        <v>1918</v>
      </c>
      <c r="F493" t="s">
        <v>1919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116</v>
      </c>
      <c r="N493">
        <v>492</v>
      </c>
      <c r="O493">
        <v>1</v>
      </c>
      <c r="P493">
        <v>40</v>
      </c>
      <c r="Q493">
        <v>54</v>
      </c>
      <c r="R493">
        <v>34</v>
      </c>
      <c r="S493">
        <v>14</v>
      </c>
      <c r="T493">
        <v>12</v>
      </c>
      <c r="U493">
        <v>12</v>
      </c>
      <c r="V493">
        <v>0.1</v>
      </c>
      <c r="W493">
        <v>1350</v>
      </c>
      <c r="X493">
        <v>2.1</v>
      </c>
    </row>
    <row r="494" spans="1:24" hidden="1" x14ac:dyDescent="0.3">
      <c r="A494" t="s">
        <v>1920</v>
      </c>
      <c r="B494" t="s">
        <v>1921</v>
      </c>
      <c r="C494" s="1" t="str">
        <f t="shared" si="77"/>
        <v>21:0261</v>
      </c>
      <c r="D494" s="1" t="str">
        <f t="shared" si="81"/>
        <v>21:0123</v>
      </c>
      <c r="E494" t="s">
        <v>1922</v>
      </c>
      <c r="F494" t="s">
        <v>1923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121</v>
      </c>
      <c r="N494">
        <v>493</v>
      </c>
      <c r="O494">
        <v>1</v>
      </c>
      <c r="P494">
        <v>20</v>
      </c>
      <c r="Q494">
        <v>24</v>
      </c>
      <c r="R494">
        <v>4</v>
      </c>
      <c r="S494">
        <v>9</v>
      </c>
      <c r="T494">
        <v>2</v>
      </c>
      <c r="U494">
        <v>3</v>
      </c>
      <c r="V494">
        <v>0.1</v>
      </c>
      <c r="W494">
        <v>380</v>
      </c>
      <c r="X494">
        <v>1</v>
      </c>
    </row>
    <row r="495" spans="1:24" hidden="1" x14ac:dyDescent="0.3">
      <c r="A495" t="s">
        <v>1924</v>
      </c>
      <c r="B495" t="s">
        <v>1925</v>
      </c>
      <c r="C495" s="1" t="str">
        <f t="shared" si="77"/>
        <v>21:0261</v>
      </c>
      <c r="D495" s="1" t="str">
        <f t="shared" si="81"/>
        <v>21:0123</v>
      </c>
      <c r="E495" t="s">
        <v>1926</v>
      </c>
      <c r="F495" t="s">
        <v>1927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28</v>
      </c>
      <c r="N495">
        <v>494</v>
      </c>
      <c r="O495">
        <v>1</v>
      </c>
      <c r="P495">
        <v>10</v>
      </c>
      <c r="Q495">
        <v>58</v>
      </c>
      <c r="R495">
        <v>68</v>
      </c>
      <c r="S495">
        <v>15</v>
      </c>
      <c r="T495">
        <v>16</v>
      </c>
      <c r="U495">
        <v>21</v>
      </c>
      <c r="V495">
        <v>0.1</v>
      </c>
      <c r="W495">
        <v>510</v>
      </c>
      <c r="X495">
        <v>3.45</v>
      </c>
    </row>
    <row r="496" spans="1:24" hidden="1" x14ac:dyDescent="0.3">
      <c r="A496" t="s">
        <v>1928</v>
      </c>
      <c r="B496" t="s">
        <v>1929</v>
      </c>
      <c r="C496" s="1" t="str">
        <f t="shared" si="77"/>
        <v>21:0261</v>
      </c>
      <c r="D496" s="1" t="str">
        <f t="shared" si="81"/>
        <v>21:0123</v>
      </c>
      <c r="E496" t="s">
        <v>1930</v>
      </c>
      <c r="F496" t="s">
        <v>1931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33</v>
      </c>
      <c r="N496">
        <v>495</v>
      </c>
      <c r="O496">
        <v>2</v>
      </c>
      <c r="P496">
        <v>20</v>
      </c>
      <c r="Q496">
        <v>24</v>
      </c>
      <c r="R496">
        <v>6</v>
      </c>
      <c r="S496">
        <v>8</v>
      </c>
      <c r="T496">
        <v>3</v>
      </c>
      <c r="U496">
        <v>3</v>
      </c>
      <c r="V496">
        <v>0.1</v>
      </c>
      <c r="W496">
        <v>310</v>
      </c>
      <c r="X496">
        <v>1.25</v>
      </c>
    </row>
    <row r="497" spans="1:24" hidden="1" x14ac:dyDescent="0.3">
      <c r="A497" t="s">
        <v>1932</v>
      </c>
      <c r="B497" t="s">
        <v>1933</v>
      </c>
      <c r="C497" s="1" t="str">
        <f t="shared" si="77"/>
        <v>21:0261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79</v>
      </c>
      <c r="K497" t="s">
        <v>80</v>
      </c>
      <c r="L497">
        <v>26</v>
      </c>
      <c r="M497" t="s">
        <v>81</v>
      </c>
      <c r="N497">
        <v>496</v>
      </c>
      <c r="O497">
        <v>1</v>
      </c>
      <c r="P497">
        <v>90</v>
      </c>
      <c r="Q497">
        <v>78</v>
      </c>
      <c r="R497">
        <v>16</v>
      </c>
      <c r="S497">
        <v>5</v>
      </c>
      <c r="T497">
        <v>8</v>
      </c>
      <c r="U497">
        <v>9</v>
      </c>
      <c r="V497">
        <v>0.1</v>
      </c>
      <c r="W497">
        <v>155</v>
      </c>
      <c r="X497">
        <v>2.15</v>
      </c>
    </row>
    <row r="498" spans="1:24" hidden="1" x14ac:dyDescent="0.3">
      <c r="A498" t="s">
        <v>1934</v>
      </c>
      <c r="B498" t="s">
        <v>1935</v>
      </c>
      <c r="C498" s="1" t="str">
        <f t="shared" si="77"/>
        <v>21:0261</v>
      </c>
      <c r="D498" s="1" t="str">
        <f t="shared" ref="D498:D529" si="84">HYPERLINK("http://geochem.nrcan.gc.ca/cdogs/content/svy/svy210123_e.htm", "21:0123")</f>
        <v>21:0123</v>
      </c>
      <c r="E498" t="s">
        <v>1936</v>
      </c>
      <c r="F498" t="s">
        <v>1937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48</v>
      </c>
      <c r="N498">
        <v>497</v>
      </c>
      <c r="O498">
        <v>1</v>
      </c>
      <c r="P498">
        <v>10</v>
      </c>
      <c r="Q498">
        <v>14</v>
      </c>
      <c r="R498">
        <v>4</v>
      </c>
      <c r="S498">
        <v>5</v>
      </c>
      <c r="T498">
        <v>3</v>
      </c>
      <c r="U498">
        <v>2</v>
      </c>
      <c r="V498">
        <v>0.1</v>
      </c>
      <c r="W498">
        <v>175</v>
      </c>
      <c r="X498">
        <v>0.45</v>
      </c>
    </row>
    <row r="499" spans="1:24" hidden="1" x14ac:dyDescent="0.3">
      <c r="A499" t="s">
        <v>1938</v>
      </c>
      <c r="B499" t="s">
        <v>1939</v>
      </c>
      <c r="C499" s="1" t="str">
        <f t="shared" si="77"/>
        <v>21:0261</v>
      </c>
      <c r="D499" s="1" t="str">
        <f t="shared" si="84"/>
        <v>21:0123</v>
      </c>
      <c r="E499" t="s">
        <v>1936</v>
      </c>
      <c r="F499" t="s">
        <v>1940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52</v>
      </c>
      <c r="N499">
        <v>498</v>
      </c>
      <c r="O499">
        <v>1</v>
      </c>
      <c r="P499">
        <v>10</v>
      </c>
      <c r="Q499">
        <v>12</v>
      </c>
      <c r="R499">
        <v>4</v>
      </c>
      <c r="S499">
        <v>4</v>
      </c>
      <c r="T499">
        <v>2</v>
      </c>
      <c r="U499">
        <v>1</v>
      </c>
      <c r="V499">
        <v>0.1</v>
      </c>
      <c r="W499">
        <v>160</v>
      </c>
      <c r="X499">
        <v>0.45</v>
      </c>
    </row>
    <row r="500" spans="1:24" hidden="1" x14ac:dyDescent="0.3">
      <c r="A500" t="s">
        <v>1941</v>
      </c>
      <c r="B500" t="s">
        <v>1942</v>
      </c>
      <c r="C500" s="1" t="str">
        <f t="shared" si="77"/>
        <v>21:0261</v>
      </c>
      <c r="D500" s="1" t="str">
        <f t="shared" si="84"/>
        <v>21:0123</v>
      </c>
      <c r="E500" t="s">
        <v>1943</v>
      </c>
      <c r="F500" t="s">
        <v>1944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38</v>
      </c>
      <c r="N500">
        <v>499</v>
      </c>
      <c r="O500">
        <v>2</v>
      </c>
      <c r="P500">
        <v>40</v>
      </c>
      <c r="Q500">
        <v>70</v>
      </c>
      <c r="R500">
        <v>32</v>
      </c>
      <c r="S500">
        <v>18</v>
      </c>
      <c r="T500">
        <v>22</v>
      </c>
      <c r="U500">
        <v>11</v>
      </c>
      <c r="V500">
        <v>0.1</v>
      </c>
      <c r="W500">
        <v>895</v>
      </c>
      <c r="X500">
        <v>2.2999999999999998</v>
      </c>
    </row>
    <row r="501" spans="1:24" hidden="1" x14ac:dyDescent="0.3">
      <c r="A501" t="s">
        <v>1945</v>
      </c>
      <c r="B501" t="s">
        <v>1946</v>
      </c>
      <c r="C501" s="1" t="str">
        <f t="shared" si="77"/>
        <v>21:0261</v>
      </c>
      <c r="D501" s="1" t="str">
        <f t="shared" si="84"/>
        <v>21:0123</v>
      </c>
      <c r="E501" t="s">
        <v>1947</v>
      </c>
      <c r="F501" t="s">
        <v>1948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43</v>
      </c>
      <c r="N501">
        <v>500</v>
      </c>
      <c r="O501">
        <v>1</v>
      </c>
      <c r="P501">
        <v>40</v>
      </c>
      <c r="Q501">
        <v>30</v>
      </c>
      <c r="R501">
        <v>22</v>
      </c>
      <c r="S501">
        <v>9</v>
      </c>
      <c r="T501">
        <v>15</v>
      </c>
      <c r="U501">
        <v>9</v>
      </c>
      <c r="V501">
        <v>0.1</v>
      </c>
      <c r="W501">
        <v>860</v>
      </c>
      <c r="X501">
        <v>1.7</v>
      </c>
    </row>
    <row r="502" spans="1:24" hidden="1" x14ac:dyDescent="0.3">
      <c r="A502" t="s">
        <v>1949</v>
      </c>
      <c r="B502" t="s">
        <v>1950</v>
      </c>
      <c r="C502" s="1" t="str">
        <f t="shared" si="77"/>
        <v>21:0261</v>
      </c>
      <c r="D502" s="1" t="str">
        <f t="shared" si="84"/>
        <v>21:0123</v>
      </c>
      <c r="E502" t="s">
        <v>1951</v>
      </c>
      <c r="F502" t="s">
        <v>1952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57</v>
      </c>
      <c r="N502">
        <v>501</v>
      </c>
      <c r="O502">
        <v>1</v>
      </c>
      <c r="P502">
        <v>70</v>
      </c>
      <c r="Q502">
        <v>355</v>
      </c>
      <c r="R502">
        <v>18</v>
      </c>
      <c r="S502">
        <v>82</v>
      </c>
      <c r="T502">
        <v>11</v>
      </c>
      <c r="U502">
        <v>11</v>
      </c>
      <c r="V502">
        <v>0.1</v>
      </c>
      <c r="W502">
        <v>1050</v>
      </c>
      <c r="X502">
        <v>1.7</v>
      </c>
    </row>
    <row r="503" spans="1:24" hidden="1" x14ac:dyDescent="0.3">
      <c r="A503" t="s">
        <v>1953</v>
      </c>
      <c r="B503" t="s">
        <v>1954</v>
      </c>
      <c r="C503" s="1" t="str">
        <f t="shared" si="77"/>
        <v>21:0261</v>
      </c>
      <c r="D503" s="1" t="str">
        <f t="shared" si="84"/>
        <v>21:0123</v>
      </c>
      <c r="E503" t="s">
        <v>1955</v>
      </c>
      <c r="F503" t="s">
        <v>1956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62</v>
      </c>
      <c r="N503">
        <v>502</v>
      </c>
      <c r="O503">
        <v>2</v>
      </c>
      <c r="P503">
        <v>40</v>
      </c>
      <c r="Q503">
        <v>80</v>
      </c>
      <c r="R503">
        <v>26</v>
      </c>
      <c r="S503">
        <v>44</v>
      </c>
      <c r="T503">
        <v>14</v>
      </c>
      <c r="U503">
        <v>14</v>
      </c>
      <c r="V503">
        <v>0.1</v>
      </c>
      <c r="W503">
        <v>675</v>
      </c>
      <c r="X503">
        <v>2.2000000000000002</v>
      </c>
    </row>
    <row r="504" spans="1:24" hidden="1" x14ac:dyDescent="0.3">
      <c r="A504" t="s">
        <v>1957</v>
      </c>
      <c r="B504" t="s">
        <v>1958</v>
      </c>
      <c r="C504" s="1" t="str">
        <f t="shared" si="77"/>
        <v>21:0261</v>
      </c>
      <c r="D504" s="1" t="str">
        <f t="shared" si="84"/>
        <v>21:0123</v>
      </c>
      <c r="E504" t="s">
        <v>1959</v>
      </c>
      <c r="F504" t="s">
        <v>1960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67</v>
      </c>
      <c r="N504">
        <v>503</v>
      </c>
      <c r="O504">
        <v>2</v>
      </c>
      <c r="P504">
        <v>20</v>
      </c>
      <c r="Q504">
        <v>64</v>
      </c>
      <c r="R504">
        <v>22</v>
      </c>
      <c r="S504">
        <v>22</v>
      </c>
      <c r="T504">
        <v>10</v>
      </c>
      <c r="U504">
        <v>12</v>
      </c>
      <c r="V504">
        <v>0.1</v>
      </c>
      <c r="W504">
        <v>540</v>
      </c>
      <c r="X504">
        <v>1.5</v>
      </c>
    </row>
    <row r="505" spans="1:24" hidden="1" x14ac:dyDescent="0.3">
      <c r="A505" t="s">
        <v>1961</v>
      </c>
      <c r="B505" t="s">
        <v>1962</v>
      </c>
      <c r="C505" s="1" t="str">
        <f t="shared" si="77"/>
        <v>21:0261</v>
      </c>
      <c r="D505" s="1" t="str">
        <f t="shared" si="84"/>
        <v>21:0123</v>
      </c>
      <c r="E505" t="s">
        <v>1963</v>
      </c>
      <c r="F505" t="s">
        <v>1964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76</v>
      </c>
      <c r="N505">
        <v>504</v>
      </c>
      <c r="O505">
        <v>1</v>
      </c>
      <c r="P505">
        <v>30</v>
      </c>
      <c r="Q505">
        <v>62</v>
      </c>
      <c r="R505">
        <v>24</v>
      </c>
      <c r="S505">
        <v>23</v>
      </c>
      <c r="T505">
        <v>10</v>
      </c>
      <c r="U505">
        <v>12</v>
      </c>
      <c r="V505">
        <v>0.1</v>
      </c>
      <c r="W505">
        <v>540</v>
      </c>
      <c r="X505">
        <v>1.6</v>
      </c>
    </row>
    <row r="506" spans="1:24" hidden="1" x14ac:dyDescent="0.3">
      <c r="A506" t="s">
        <v>1965</v>
      </c>
      <c r="B506" t="s">
        <v>1966</v>
      </c>
      <c r="C506" s="1" t="str">
        <f t="shared" si="77"/>
        <v>21:0261</v>
      </c>
      <c r="D506" s="1" t="str">
        <f t="shared" si="84"/>
        <v>21:0123</v>
      </c>
      <c r="E506" t="s">
        <v>1967</v>
      </c>
      <c r="F506" t="s">
        <v>1968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86</v>
      </c>
      <c r="N506">
        <v>505</v>
      </c>
      <c r="O506">
        <v>1</v>
      </c>
      <c r="P506">
        <v>20</v>
      </c>
      <c r="Q506">
        <v>52</v>
      </c>
      <c r="R506">
        <v>20</v>
      </c>
      <c r="S506">
        <v>24</v>
      </c>
      <c r="T506">
        <v>9</v>
      </c>
      <c r="U506">
        <v>10</v>
      </c>
      <c r="V506">
        <v>0.2</v>
      </c>
      <c r="W506">
        <v>550</v>
      </c>
      <c r="X506">
        <v>1.45</v>
      </c>
    </row>
    <row r="507" spans="1:24" hidden="1" x14ac:dyDescent="0.3">
      <c r="A507" t="s">
        <v>1969</v>
      </c>
      <c r="B507" t="s">
        <v>1970</v>
      </c>
      <c r="C507" s="1" t="str">
        <f t="shared" si="77"/>
        <v>21:0261</v>
      </c>
      <c r="D507" s="1" t="str">
        <f t="shared" si="84"/>
        <v>21:0123</v>
      </c>
      <c r="E507" t="s">
        <v>1926</v>
      </c>
      <c r="F507" t="s">
        <v>1971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71</v>
      </c>
      <c r="N507">
        <v>506</v>
      </c>
      <c r="O507">
        <v>2</v>
      </c>
      <c r="P507">
        <v>10</v>
      </c>
      <c r="Q507">
        <v>58</v>
      </c>
      <c r="R507">
        <v>72</v>
      </c>
      <c r="S507">
        <v>21</v>
      </c>
      <c r="T507">
        <v>18</v>
      </c>
      <c r="U507">
        <v>21</v>
      </c>
      <c r="V507">
        <v>0.1</v>
      </c>
      <c r="W507">
        <v>525</v>
      </c>
      <c r="X507">
        <v>3.55</v>
      </c>
    </row>
    <row r="508" spans="1:24" hidden="1" x14ac:dyDescent="0.3">
      <c r="A508" t="s">
        <v>1972</v>
      </c>
      <c r="B508" t="s">
        <v>1973</v>
      </c>
      <c r="C508" s="1" t="str">
        <f t="shared" si="77"/>
        <v>21:0261</v>
      </c>
      <c r="D508" s="1" t="str">
        <f t="shared" si="84"/>
        <v>21:0123</v>
      </c>
      <c r="E508" t="s">
        <v>1974</v>
      </c>
      <c r="F508" t="s">
        <v>1975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91</v>
      </c>
      <c r="N508">
        <v>507</v>
      </c>
      <c r="O508">
        <v>3</v>
      </c>
      <c r="P508">
        <v>340</v>
      </c>
      <c r="Q508">
        <v>1480</v>
      </c>
      <c r="R508">
        <v>28</v>
      </c>
      <c r="S508">
        <v>49</v>
      </c>
      <c r="T508">
        <v>9</v>
      </c>
      <c r="U508">
        <v>10</v>
      </c>
      <c r="V508">
        <v>0.1</v>
      </c>
      <c r="W508">
        <v>1100</v>
      </c>
      <c r="X508">
        <v>1.5</v>
      </c>
    </row>
    <row r="509" spans="1:24" hidden="1" x14ac:dyDescent="0.3">
      <c r="A509" t="s">
        <v>1976</v>
      </c>
      <c r="B509" t="s">
        <v>1977</v>
      </c>
      <c r="C509" s="1" t="str">
        <f t="shared" si="77"/>
        <v>21:0261</v>
      </c>
      <c r="D509" s="1" t="str">
        <f t="shared" si="84"/>
        <v>21:0123</v>
      </c>
      <c r="E509" t="s">
        <v>1978</v>
      </c>
      <c r="F509" t="s">
        <v>1979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96</v>
      </c>
      <c r="N509">
        <v>508</v>
      </c>
      <c r="O509">
        <v>3</v>
      </c>
      <c r="P509">
        <v>10</v>
      </c>
      <c r="Q509">
        <v>38</v>
      </c>
      <c r="R509">
        <v>12</v>
      </c>
      <c r="S509">
        <v>7</v>
      </c>
      <c r="T509">
        <v>4</v>
      </c>
      <c r="U509">
        <v>4</v>
      </c>
      <c r="V509">
        <v>0.1</v>
      </c>
      <c r="W509">
        <v>235</v>
      </c>
      <c r="X509">
        <v>0.7</v>
      </c>
    </row>
    <row r="510" spans="1:24" hidden="1" x14ac:dyDescent="0.3">
      <c r="A510" t="s">
        <v>1980</v>
      </c>
      <c r="B510" t="s">
        <v>1981</v>
      </c>
      <c r="C510" s="1" t="str">
        <f t="shared" si="77"/>
        <v>21:0261</v>
      </c>
      <c r="D510" s="1" t="str">
        <f t="shared" si="84"/>
        <v>21:0123</v>
      </c>
      <c r="E510" t="s">
        <v>1982</v>
      </c>
      <c r="F510" t="s">
        <v>1983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101</v>
      </c>
      <c r="N510">
        <v>509</v>
      </c>
      <c r="O510">
        <v>1</v>
      </c>
      <c r="P510">
        <v>10</v>
      </c>
      <c r="Q510">
        <v>26</v>
      </c>
      <c r="R510">
        <v>8</v>
      </c>
      <c r="S510">
        <v>3</v>
      </c>
      <c r="T510">
        <v>3</v>
      </c>
      <c r="U510">
        <v>2</v>
      </c>
      <c r="V510">
        <v>0.1</v>
      </c>
      <c r="W510">
        <v>175</v>
      </c>
      <c r="X510">
        <v>0.9</v>
      </c>
    </row>
    <row r="511" spans="1:24" hidden="1" x14ac:dyDescent="0.3">
      <c r="A511" t="s">
        <v>1984</v>
      </c>
      <c r="B511" t="s">
        <v>1985</v>
      </c>
      <c r="C511" s="1" t="str">
        <f t="shared" si="77"/>
        <v>21:0261</v>
      </c>
      <c r="D511" s="1" t="str">
        <f t="shared" si="84"/>
        <v>21:0123</v>
      </c>
      <c r="E511" t="s">
        <v>1986</v>
      </c>
      <c r="F511" t="s">
        <v>1987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106</v>
      </c>
      <c r="N511">
        <v>510</v>
      </c>
      <c r="O511">
        <v>2</v>
      </c>
      <c r="P511">
        <v>20</v>
      </c>
      <c r="Q511">
        <v>60</v>
      </c>
      <c r="R511">
        <v>12</v>
      </c>
      <c r="S511">
        <v>7</v>
      </c>
      <c r="T511">
        <v>7</v>
      </c>
      <c r="U511">
        <v>5</v>
      </c>
      <c r="V511">
        <v>0.1</v>
      </c>
      <c r="W511">
        <v>430</v>
      </c>
      <c r="X511">
        <v>1.65</v>
      </c>
    </row>
    <row r="512" spans="1:24" hidden="1" x14ac:dyDescent="0.3">
      <c r="A512" t="s">
        <v>1988</v>
      </c>
      <c r="B512" t="s">
        <v>1989</v>
      </c>
      <c r="C512" s="1" t="str">
        <f t="shared" si="77"/>
        <v>21:0261</v>
      </c>
      <c r="D512" s="1" t="str">
        <f t="shared" si="84"/>
        <v>21:0123</v>
      </c>
      <c r="E512" t="s">
        <v>1990</v>
      </c>
      <c r="F512" t="s">
        <v>1991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111</v>
      </c>
      <c r="N512">
        <v>511</v>
      </c>
      <c r="O512">
        <v>1</v>
      </c>
      <c r="P512">
        <v>20</v>
      </c>
      <c r="Q512">
        <v>56</v>
      </c>
      <c r="R512">
        <v>18</v>
      </c>
      <c r="S512">
        <v>10</v>
      </c>
      <c r="T512">
        <v>9</v>
      </c>
      <c r="U512">
        <v>7</v>
      </c>
      <c r="V512">
        <v>0.1</v>
      </c>
      <c r="W512">
        <v>300</v>
      </c>
      <c r="X512">
        <v>1.45</v>
      </c>
    </row>
    <row r="513" spans="1:24" hidden="1" x14ac:dyDescent="0.3">
      <c r="A513" t="s">
        <v>1992</v>
      </c>
      <c r="B513" t="s">
        <v>1993</v>
      </c>
      <c r="C513" s="1" t="str">
        <f t="shared" si="77"/>
        <v>21:0261</v>
      </c>
      <c r="D513" s="1" t="str">
        <f t="shared" si="84"/>
        <v>21:0123</v>
      </c>
      <c r="E513" t="s">
        <v>1994</v>
      </c>
      <c r="F513" t="s">
        <v>1995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116</v>
      </c>
      <c r="N513">
        <v>512</v>
      </c>
      <c r="O513">
        <v>1</v>
      </c>
      <c r="P513">
        <v>10</v>
      </c>
      <c r="Q513">
        <v>52</v>
      </c>
      <c r="R513">
        <v>26</v>
      </c>
      <c r="S513">
        <v>10</v>
      </c>
      <c r="T513">
        <v>8</v>
      </c>
      <c r="U513">
        <v>8</v>
      </c>
      <c r="V513">
        <v>0.1</v>
      </c>
      <c r="W513">
        <v>295</v>
      </c>
      <c r="X513">
        <v>1.7</v>
      </c>
    </row>
    <row r="514" spans="1:24" hidden="1" x14ac:dyDescent="0.3">
      <c r="A514" t="s">
        <v>1996</v>
      </c>
      <c r="B514" t="s">
        <v>1997</v>
      </c>
      <c r="C514" s="1" t="str">
        <f t="shared" ref="C514:C577" si="87">HYPERLINK("http://geochem.nrcan.gc.ca/cdogs/content/bdl/bdl210261_e.htm", "21:0261")</f>
        <v>21:0261</v>
      </c>
      <c r="D514" s="1" t="str">
        <f t="shared" si="84"/>
        <v>21:0123</v>
      </c>
      <c r="E514" t="s">
        <v>1998</v>
      </c>
      <c r="F514" t="s">
        <v>1999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121</v>
      </c>
      <c r="N514">
        <v>513</v>
      </c>
      <c r="O514">
        <v>2</v>
      </c>
      <c r="P514">
        <v>10</v>
      </c>
      <c r="Q514">
        <v>34</v>
      </c>
      <c r="R514">
        <v>12</v>
      </c>
      <c r="S514">
        <v>12</v>
      </c>
      <c r="T514">
        <v>7</v>
      </c>
      <c r="U514">
        <v>7</v>
      </c>
      <c r="V514">
        <v>0.1</v>
      </c>
      <c r="W514">
        <v>295</v>
      </c>
      <c r="X514">
        <v>1.35</v>
      </c>
    </row>
    <row r="515" spans="1:24" hidden="1" x14ac:dyDescent="0.3">
      <c r="A515" t="s">
        <v>2000</v>
      </c>
      <c r="B515" t="s">
        <v>2001</v>
      </c>
      <c r="C515" s="1" t="str">
        <f t="shared" si="87"/>
        <v>21:0261</v>
      </c>
      <c r="D515" s="1" t="str">
        <f t="shared" si="84"/>
        <v>21:0123</v>
      </c>
      <c r="E515" t="s">
        <v>2002</v>
      </c>
      <c r="F515" t="s">
        <v>2003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28</v>
      </c>
      <c r="N515">
        <v>514</v>
      </c>
      <c r="O515">
        <v>1</v>
      </c>
      <c r="P515">
        <v>50</v>
      </c>
      <c r="Q515">
        <v>54</v>
      </c>
      <c r="R515">
        <v>34</v>
      </c>
      <c r="S515">
        <v>12</v>
      </c>
      <c r="T515">
        <v>11</v>
      </c>
      <c r="U515">
        <v>10</v>
      </c>
      <c r="V515">
        <v>0.2</v>
      </c>
      <c r="W515">
        <v>270</v>
      </c>
      <c r="X515">
        <v>2</v>
      </c>
    </row>
    <row r="516" spans="1:24" hidden="1" x14ac:dyDescent="0.3">
      <c r="A516" t="s">
        <v>2004</v>
      </c>
      <c r="B516" t="s">
        <v>2005</v>
      </c>
      <c r="C516" s="1" t="str">
        <f t="shared" si="87"/>
        <v>21:0261</v>
      </c>
      <c r="D516" s="1" t="str">
        <f t="shared" si="84"/>
        <v>21:0123</v>
      </c>
      <c r="E516" t="s">
        <v>2006</v>
      </c>
      <c r="F516" t="s">
        <v>2007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33</v>
      </c>
      <c r="N516">
        <v>515</v>
      </c>
      <c r="O516">
        <v>2</v>
      </c>
      <c r="P516">
        <v>20</v>
      </c>
      <c r="Q516">
        <v>44</v>
      </c>
      <c r="R516">
        <v>16</v>
      </c>
      <c r="S516">
        <v>13</v>
      </c>
      <c r="T516">
        <v>9</v>
      </c>
      <c r="U516">
        <v>7</v>
      </c>
      <c r="V516">
        <v>0.1</v>
      </c>
      <c r="W516">
        <v>345</v>
      </c>
      <c r="X516">
        <v>1.55</v>
      </c>
    </row>
    <row r="517" spans="1:24" hidden="1" x14ac:dyDescent="0.3">
      <c r="A517" t="s">
        <v>2008</v>
      </c>
      <c r="B517" t="s">
        <v>2009</v>
      </c>
      <c r="C517" s="1" t="str">
        <f t="shared" si="87"/>
        <v>21:0261</v>
      </c>
      <c r="D517" s="1" t="str">
        <f t="shared" si="84"/>
        <v>21:0123</v>
      </c>
      <c r="E517" t="s">
        <v>2010</v>
      </c>
      <c r="F517" t="s">
        <v>2011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38</v>
      </c>
      <c r="N517">
        <v>516</v>
      </c>
      <c r="O517">
        <v>1</v>
      </c>
      <c r="P517">
        <v>40</v>
      </c>
      <c r="Q517">
        <v>60</v>
      </c>
      <c r="R517">
        <v>22</v>
      </c>
      <c r="S517">
        <v>17</v>
      </c>
      <c r="T517">
        <v>16</v>
      </c>
      <c r="U517">
        <v>8</v>
      </c>
      <c r="V517">
        <v>0.2</v>
      </c>
      <c r="W517">
        <v>500</v>
      </c>
      <c r="X517">
        <v>1.8</v>
      </c>
    </row>
    <row r="518" spans="1:24" hidden="1" x14ac:dyDescent="0.3">
      <c r="A518" t="s">
        <v>2012</v>
      </c>
      <c r="B518" t="s">
        <v>2013</v>
      </c>
      <c r="C518" s="1" t="str">
        <f t="shared" si="87"/>
        <v>21:0261</v>
      </c>
      <c r="D518" s="1" t="str">
        <f t="shared" si="84"/>
        <v>21:0123</v>
      </c>
      <c r="E518" t="s">
        <v>2014</v>
      </c>
      <c r="F518" t="s">
        <v>2015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48</v>
      </c>
      <c r="N518">
        <v>517</v>
      </c>
      <c r="O518">
        <v>1</v>
      </c>
      <c r="P518">
        <v>20</v>
      </c>
      <c r="Q518">
        <v>46</v>
      </c>
      <c r="R518">
        <v>12</v>
      </c>
      <c r="S518">
        <v>13</v>
      </c>
      <c r="T518">
        <v>7</v>
      </c>
      <c r="U518">
        <v>5</v>
      </c>
      <c r="V518">
        <v>0.2</v>
      </c>
      <c r="W518">
        <v>245</v>
      </c>
      <c r="X518">
        <v>1.3</v>
      </c>
    </row>
    <row r="519" spans="1:24" hidden="1" x14ac:dyDescent="0.3">
      <c r="A519" t="s">
        <v>2016</v>
      </c>
      <c r="B519" t="s">
        <v>2017</v>
      </c>
      <c r="C519" s="1" t="str">
        <f t="shared" si="87"/>
        <v>21:0261</v>
      </c>
      <c r="D519" s="1" t="str">
        <f t="shared" si="84"/>
        <v>21:0123</v>
      </c>
      <c r="E519" t="s">
        <v>2014</v>
      </c>
      <c r="F519" t="s">
        <v>2018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52</v>
      </c>
      <c r="N519">
        <v>518</v>
      </c>
      <c r="O519">
        <v>1</v>
      </c>
      <c r="P519">
        <v>20</v>
      </c>
      <c r="Q519">
        <v>44</v>
      </c>
      <c r="R519">
        <v>12</v>
      </c>
      <c r="S519">
        <v>14</v>
      </c>
      <c r="T519">
        <v>8</v>
      </c>
      <c r="U519">
        <v>5</v>
      </c>
      <c r="V519">
        <v>0.1</v>
      </c>
      <c r="W519">
        <v>245</v>
      </c>
      <c r="X519">
        <v>1.3</v>
      </c>
    </row>
    <row r="520" spans="1:24" hidden="1" x14ac:dyDescent="0.3">
      <c r="A520" t="s">
        <v>2019</v>
      </c>
      <c r="B520" t="s">
        <v>2020</v>
      </c>
      <c r="C520" s="1" t="str">
        <f t="shared" si="87"/>
        <v>21:0261</v>
      </c>
      <c r="D520" s="1" t="str">
        <f t="shared" si="84"/>
        <v>21:0123</v>
      </c>
      <c r="E520" t="s">
        <v>2021</v>
      </c>
      <c r="F520" t="s">
        <v>2022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43</v>
      </c>
      <c r="N520">
        <v>519</v>
      </c>
      <c r="O520">
        <v>1</v>
      </c>
      <c r="P520">
        <v>50</v>
      </c>
      <c r="Q520">
        <v>74</v>
      </c>
      <c r="R520">
        <v>30</v>
      </c>
      <c r="S520">
        <v>21</v>
      </c>
      <c r="T520">
        <v>21</v>
      </c>
      <c r="U520">
        <v>10</v>
      </c>
      <c r="V520">
        <v>0.1</v>
      </c>
      <c r="W520">
        <v>495</v>
      </c>
      <c r="X520">
        <v>2.0499999999999998</v>
      </c>
    </row>
    <row r="521" spans="1:24" hidden="1" x14ac:dyDescent="0.3">
      <c r="A521" t="s">
        <v>2023</v>
      </c>
      <c r="B521" t="s">
        <v>2024</v>
      </c>
      <c r="C521" s="1" t="str">
        <f t="shared" si="87"/>
        <v>21:0261</v>
      </c>
      <c r="D521" s="1" t="str">
        <f t="shared" si="84"/>
        <v>21:0123</v>
      </c>
      <c r="E521" t="s">
        <v>2025</v>
      </c>
      <c r="F521" t="s">
        <v>2026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57</v>
      </c>
      <c r="N521">
        <v>520</v>
      </c>
      <c r="O521">
        <v>1</v>
      </c>
      <c r="P521">
        <v>10</v>
      </c>
      <c r="Q521">
        <v>54</v>
      </c>
      <c r="R521">
        <v>14</v>
      </c>
      <c r="S521">
        <v>12</v>
      </c>
      <c r="T521">
        <v>9</v>
      </c>
      <c r="U521">
        <v>6</v>
      </c>
      <c r="V521">
        <v>0.2</v>
      </c>
      <c r="W521">
        <v>260</v>
      </c>
      <c r="X521">
        <v>1.45</v>
      </c>
    </row>
    <row r="522" spans="1:24" hidden="1" x14ac:dyDescent="0.3">
      <c r="A522" t="s">
        <v>2027</v>
      </c>
      <c r="B522" t="s">
        <v>2028</v>
      </c>
      <c r="C522" s="1" t="str">
        <f t="shared" si="87"/>
        <v>21:0261</v>
      </c>
      <c r="D522" s="1" t="str">
        <f t="shared" si="84"/>
        <v>21:0123</v>
      </c>
      <c r="E522" t="s">
        <v>2029</v>
      </c>
      <c r="F522" t="s">
        <v>2030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62</v>
      </c>
      <c r="N522">
        <v>521</v>
      </c>
      <c r="O522">
        <v>1</v>
      </c>
      <c r="P522">
        <v>10</v>
      </c>
      <c r="Q522">
        <v>34</v>
      </c>
      <c r="R522">
        <v>18</v>
      </c>
      <c r="S522">
        <v>10</v>
      </c>
      <c r="T522">
        <v>8</v>
      </c>
      <c r="U522">
        <v>6</v>
      </c>
      <c r="V522">
        <v>0.1</v>
      </c>
      <c r="W522">
        <v>180</v>
      </c>
      <c r="X522">
        <v>1.45</v>
      </c>
    </row>
    <row r="523" spans="1:24" hidden="1" x14ac:dyDescent="0.3">
      <c r="A523" t="s">
        <v>2031</v>
      </c>
      <c r="B523" t="s">
        <v>2032</v>
      </c>
      <c r="C523" s="1" t="str">
        <f t="shared" si="87"/>
        <v>21:0261</v>
      </c>
      <c r="D523" s="1" t="str">
        <f t="shared" si="84"/>
        <v>21:0123</v>
      </c>
      <c r="E523" t="s">
        <v>2033</v>
      </c>
      <c r="F523" t="s">
        <v>2034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67</v>
      </c>
      <c r="N523">
        <v>522</v>
      </c>
      <c r="O523">
        <v>1</v>
      </c>
      <c r="P523">
        <v>30</v>
      </c>
      <c r="Q523">
        <v>34</v>
      </c>
      <c r="R523">
        <v>22</v>
      </c>
      <c r="S523">
        <v>14</v>
      </c>
      <c r="T523">
        <v>10</v>
      </c>
      <c r="U523">
        <v>5</v>
      </c>
      <c r="V523">
        <v>0.2</v>
      </c>
      <c r="W523">
        <v>325</v>
      </c>
      <c r="X523">
        <v>1</v>
      </c>
    </row>
    <row r="524" spans="1:24" hidden="1" x14ac:dyDescent="0.3">
      <c r="A524" t="s">
        <v>2035</v>
      </c>
      <c r="B524" t="s">
        <v>2036</v>
      </c>
      <c r="C524" s="1" t="str">
        <f t="shared" si="87"/>
        <v>21:0261</v>
      </c>
      <c r="D524" s="1" t="str">
        <f t="shared" si="84"/>
        <v>21:0123</v>
      </c>
      <c r="E524" t="s">
        <v>2037</v>
      </c>
      <c r="F524" t="s">
        <v>2038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76</v>
      </c>
      <c r="N524">
        <v>523</v>
      </c>
      <c r="O524">
        <v>1</v>
      </c>
      <c r="P524">
        <v>10</v>
      </c>
      <c r="Q524">
        <v>26</v>
      </c>
      <c r="R524">
        <v>8</v>
      </c>
      <c r="S524">
        <v>8</v>
      </c>
      <c r="T524">
        <v>4</v>
      </c>
      <c r="U524">
        <v>4</v>
      </c>
      <c r="V524">
        <v>0.1</v>
      </c>
      <c r="W524">
        <v>230</v>
      </c>
      <c r="X524">
        <v>0.8</v>
      </c>
    </row>
    <row r="525" spans="1:24" hidden="1" x14ac:dyDescent="0.3">
      <c r="A525" t="s">
        <v>2039</v>
      </c>
      <c r="B525" t="s">
        <v>2040</v>
      </c>
      <c r="C525" s="1" t="str">
        <f t="shared" si="87"/>
        <v>21:0261</v>
      </c>
      <c r="D525" s="1" t="str">
        <f t="shared" si="84"/>
        <v>21:0123</v>
      </c>
      <c r="E525" t="s">
        <v>2041</v>
      </c>
      <c r="F525" t="s">
        <v>2042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86</v>
      </c>
      <c r="N525">
        <v>524</v>
      </c>
      <c r="O525">
        <v>2</v>
      </c>
      <c r="P525">
        <v>90</v>
      </c>
      <c r="Q525">
        <v>56</v>
      </c>
      <c r="R525">
        <v>42</v>
      </c>
      <c r="S525">
        <v>16</v>
      </c>
      <c r="T525">
        <v>11</v>
      </c>
      <c r="U525">
        <v>12</v>
      </c>
      <c r="V525">
        <v>0.1</v>
      </c>
      <c r="W525">
        <v>520</v>
      </c>
      <c r="X525">
        <v>2.0499999999999998</v>
      </c>
    </row>
    <row r="526" spans="1:24" hidden="1" x14ac:dyDescent="0.3">
      <c r="A526" t="s">
        <v>2043</v>
      </c>
      <c r="B526" t="s">
        <v>2044</v>
      </c>
      <c r="C526" s="1" t="str">
        <f t="shared" si="87"/>
        <v>21:0261</v>
      </c>
      <c r="D526" s="1" t="str">
        <f t="shared" si="84"/>
        <v>21:0123</v>
      </c>
      <c r="E526" t="s">
        <v>2045</v>
      </c>
      <c r="F526" t="s">
        <v>2046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91</v>
      </c>
      <c r="N526">
        <v>525</v>
      </c>
      <c r="O526">
        <v>1</v>
      </c>
      <c r="P526">
        <v>80</v>
      </c>
      <c r="Q526">
        <v>54</v>
      </c>
      <c r="R526">
        <v>28</v>
      </c>
      <c r="S526">
        <v>11</v>
      </c>
      <c r="T526">
        <v>10</v>
      </c>
      <c r="U526">
        <v>9</v>
      </c>
      <c r="V526">
        <v>0.1</v>
      </c>
      <c r="W526">
        <v>375</v>
      </c>
      <c r="X526">
        <v>1.65</v>
      </c>
    </row>
    <row r="527" spans="1:24" hidden="1" x14ac:dyDescent="0.3">
      <c r="A527" t="s">
        <v>2047</v>
      </c>
      <c r="B527" t="s">
        <v>2048</v>
      </c>
      <c r="C527" s="1" t="str">
        <f t="shared" si="87"/>
        <v>21:0261</v>
      </c>
      <c r="D527" s="1" t="str">
        <f t="shared" si="84"/>
        <v>21:0123</v>
      </c>
      <c r="E527" t="s">
        <v>2049</v>
      </c>
      <c r="F527" t="s">
        <v>2050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96</v>
      </c>
      <c r="N527">
        <v>526</v>
      </c>
      <c r="O527">
        <v>2</v>
      </c>
      <c r="P527">
        <v>110</v>
      </c>
      <c r="Q527">
        <v>46</v>
      </c>
      <c r="R527">
        <v>18</v>
      </c>
      <c r="S527">
        <v>10</v>
      </c>
      <c r="T527">
        <v>9</v>
      </c>
      <c r="U527">
        <v>5</v>
      </c>
      <c r="V527">
        <v>0.1</v>
      </c>
      <c r="W527">
        <v>210</v>
      </c>
      <c r="X527">
        <v>1.45</v>
      </c>
    </row>
    <row r="528" spans="1:24" hidden="1" x14ac:dyDescent="0.3">
      <c r="A528" t="s">
        <v>2051</v>
      </c>
      <c r="B528" t="s">
        <v>2052</v>
      </c>
      <c r="C528" s="1" t="str">
        <f t="shared" si="87"/>
        <v>21:0261</v>
      </c>
      <c r="D528" s="1" t="str">
        <f t="shared" si="84"/>
        <v>21:0123</v>
      </c>
      <c r="E528" t="s">
        <v>2002</v>
      </c>
      <c r="F528" t="s">
        <v>2053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71</v>
      </c>
      <c r="N528">
        <v>527</v>
      </c>
      <c r="O528">
        <v>1</v>
      </c>
      <c r="P528">
        <v>50</v>
      </c>
      <c r="Q528">
        <v>52</v>
      </c>
      <c r="R528">
        <v>32</v>
      </c>
      <c r="S528">
        <v>11</v>
      </c>
      <c r="T528">
        <v>9</v>
      </c>
      <c r="U528">
        <v>10</v>
      </c>
      <c r="V528">
        <v>0.2</v>
      </c>
      <c r="W528">
        <v>255</v>
      </c>
      <c r="X528">
        <v>1.95</v>
      </c>
    </row>
    <row r="529" spans="1:24" hidden="1" x14ac:dyDescent="0.3">
      <c r="A529" t="s">
        <v>2054</v>
      </c>
      <c r="B529" t="s">
        <v>2055</v>
      </c>
      <c r="C529" s="1" t="str">
        <f t="shared" si="87"/>
        <v>21:0261</v>
      </c>
      <c r="D529" s="1" t="str">
        <f t="shared" si="84"/>
        <v>21:0123</v>
      </c>
      <c r="E529" t="s">
        <v>2056</v>
      </c>
      <c r="F529" t="s">
        <v>2057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101</v>
      </c>
      <c r="N529">
        <v>528</v>
      </c>
      <c r="O529">
        <v>1</v>
      </c>
      <c r="P529">
        <v>90</v>
      </c>
      <c r="Q529">
        <v>28</v>
      </c>
      <c r="R529">
        <v>22</v>
      </c>
      <c r="S529">
        <v>7</v>
      </c>
      <c r="T529">
        <v>12</v>
      </c>
      <c r="U529">
        <v>10</v>
      </c>
      <c r="V529">
        <v>0.1</v>
      </c>
      <c r="W529">
        <v>835</v>
      </c>
      <c r="X529">
        <v>1.9</v>
      </c>
    </row>
    <row r="530" spans="1:24" hidden="1" x14ac:dyDescent="0.3">
      <c r="A530" t="s">
        <v>2058</v>
      </c>
      <c r="B530" t="s">
        <v>2059</v>
      </c>
      <c r="C530" s="1" t="str">
        <f t="shared" si="87"/>
        <v>21:0261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79</v>
      </c>
      <c r="K530" t="s">
        <v>80</v>
      </c>
      <c r="L530">
        <v>27</v>
      </c>
      <c r="M530" t="s">
        <v>81</v>
      </c>
      <c r="N530">
        <v>529</v>
      </c>
      <c r="O530">
        <v>2</v>
      </c>
      <c r="P530">
        <v>70</v>
      </c>
      <c r="Q530">
        <v>116</v>
      </c>
      <c r="R530">
        <v>94</v>
      </c>
      <c r="S530">
        <v>19</v>
      </c>
      <c r="T530">
        <v>30</v>
      </c>
      <c r="U530">
        <v>35</v>
      </c>
      <c r="V530">
        <v>0.2</v>
      </c>
      <c r="W530">
        <v>2750</v>
      </c>
      <c r="X530">
        <v>5.2</v>
      </c>
    </row>
    <row r="531" spans="1:24" hidden="1" x14ac:dyDescent="0.3">
      <c r="A531" t="s">
        <v>2060</v>
      </c>
      <c r="B531" t="s">
        <v>2061</v>
      </c>
      <c r="C531" s="1" t="str">
        <f t="shared" si="87"/>
        <v>21:0261</v>
      </c>
      <c r="D531" s="1" t="str">
        <f t="shared" ref="D531:D540" si="88">HYPERLINK("http://geochem.nrcan.gc.ca/cdogs/content/svy/svy210123_e.htm", "21:0123")</f>
        <v>21:0123</v>
      </c>
      <c r="E531" t="s">
        <v>2062</v>
      </c>
      <c r="F531" t="s">
        <v>2063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106</v>
      </c>
      <c r="N531">
        <v>530</v>
      </c>
      <c r="O531">
        <v>1</v>
      </c>
      <c r="P531">
        <v>80</v>
      </c>
      <c r="Q531">
        <v>82</v>
      </c>
      <c r="R531">
        <v>66</v>
      </c>
      <c r="S531">
        <v>28</v>
      </c>
      <c r="T531">
        <v>20</v>
      </c>
      <c r="U531">
        <v>13</v>
      </c>
      <c r="V531">
        <v>0.1</v>
      </c>
      <c r="W531">
        <v>830</v>
      </c>
      <c r="X531">
        <v>2.5499999999999998</v>
      </c>
    </row>
    <row r="532" spans="1:24" hidden="1" x14ac:dyDescent="0.3">
      <c r="A532" t="s">
        <v>2064</v>
      </c>
      <c r="B532" t="s">
        <v>2065</v>
      </c>
      <c r="C532" s="1" t="str">
        <f t="shared" si="87"/>
        <v>21:0261</v>
      </c>
      <c r="D532" s="1" t="str">
        <f t="shared" si="88"/>
        <v>21:0123</v>
      </c>
      <c r="E532" t="s">
        <v>2066</v>
      </c>
      <c r="F532" t="s">
        <v>2067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111</v>
      </c>
      <c r="N532">
        <v>531</v>
      </c>
      <c r="O532">
        <v>1</v>
      </c>
      <c r="P532">
        <v>30</v>
      </c>
      <c r="Q532">
        <v>66</v>
      </c>
      <c r="R532">
        <v>28</v>
      </c>
      <c r="S532">
        <v>24</v>
      </c>
      <c r="T532">
        <v>13</v>
      </c>
      <c r="U532">
        <v>14</v>
      </c>
      <c r="V532">
        <v>0.1</v>
      </c>
      <c r="W532">
        <v>570</v>
      </c>
      <c r="X532">
        <v>2.15</v>
      </c>
    </row>
    <row r="533" spans="1:24" hidden="1" x14ac:dyDescent="0.3">
      <c r="A533" t="s">
        <v>2068</v>
      </c>
      <c r="B533" t="s">
        <v>2069</v>
      </c>
      <c r="C533" s="1" t="str">
        <f t="shared" si="87"/>
        <v>21:0261</v>
      </c>
      <c r="D533" s="1" t="str">
        <f t="shared" si="88"/>
        <v>21:0123</v>
      </c>
      <c r="E533" t="s">
        <v>2070</v>
      </c>
      <c r="F533" t="s">
        <v>2071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116</v>
      </c>
      <c r="N533">
        <v>532</v>
      </c>
      <c r="O533">
        <v>1</v>
      </c>
      <c r="P533">
        <v>150</v>
      </c>
      <c r="Q533">
        <v>80</v>
      </c>
      <c r="R533">
        <v>42</v>
      </c>
      <c r="S533">
        <v>28</v>
      </c>
      <c r="T533">
        <v>28</v>
      </c>
      <c r="U533">
        <v>13</v>
      </c>
      <c r="V533">
        <v>0.1</v>
      </c>
      <c r="W533">
        <v>555</v>
      </c>
      <c r="X533">
        <v>2.65</v>
      </c>
    </row>
    <row r="534" spans="1:24" hidden="1" x14ac:dyDescent="0.3">
      <c r="A534" t="s">
        <v>2072</v>
      </c>
      <c r="B534" t="s">
        <v>2073</v>
      </c>
      <c r="C534" s="1" t="str">
        <f t="shared" si="87"/>
        <v>21:0261</v>
      </c>
      <c r="D534" s="1" t="str">
        <f t="shared" si="88"/>
        <v>21:0123</v>
      </c>
      <c r="E534" t="s">
        <v>2074</v>
      </c>
      <c r="F534" t="s">
        <v>2075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121</v>
      </c>
      <c r="N534">
        <v>533</v>
      </c>
      <c r="O534">
        <v>1</v>
      </c>
      <c r="P534">
        <v>120</v>
      </c>
      <c r="Q534">
        <v>62</v>
      </c>
      <c r="R534">
        <v>28</v>
      </c>
      <c r="S534">
        <v>17</v>
      </c>
      <c r="T534">
        <v>16</v>
      </c>
      <c r="U534">
        <v>10</v>
      </c>
      <c r="V534">
        <v>0.1</v>
      </c>
      <c r="W534">
        <v>525</v>
      </c>
      <c r="X534">
        <v>2.0499999999999998</v>
      </c>
    </row>
    <row r="535" spans="1:24" hidden="1" x14ac:dyDescent="0.3">
      <c r="A535" t="s">
        <v>2076</v>
      </c>
      <c r="B535" t="s">
        <v>2077</v>
      </c>
      <c r="C535" s="1" t="str">
        <f t="shared" si="87"/>
        <v>21:0261</v>
      </c>
      <c r="D535" s="1" t="str">
        <f t="shared" si="88"/>
        <v>21:0123</v>
      </c>
      <c r="E535" t="s">
        <v>2078</v>
      </c>
      <c r="F535" t="s">
        <v>2079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28</v>
      </c>
      <c r="N535">
        <v>534</v>
      </c>
      <c r="O535">
        <v>1</v>
      </c>
      <c r="P535">
        <v>60</v>
      </c>
      <c r="Q535">
        <v>52</v>
      </c>
      <c r="R535">
        <v>26</v>
      </c>
      <c r="S535">
        <v>14</v>
      </c>
      <c r="T535">
        <v>15</v>
      </c>
      <c r="U535">
        <v>11</v>
      </c>
      <c r="V535">
        <v>0.1</v>
      </c>
      <c r="W535">
        <v>380</v>
      </c>
      <c r="X535">
        <v>2</v>
      </c>
    </row>
    <row r="536" spans="1:24" hidden="1" x14ac:dyDescent="0.3">
      <c r="A536" t="s">
        <v>2080</v>
      </c>
      <c r="B536" t="s">
        <v>2081</v>
      </c>
      <c r="C536" s="1" t="str">
        <f t="shared" si="87"/>
        <v>21:0261</v>
      </c>
      <c r="D536" s="1" t="str">
        <f t="shared" si="88"/>
        <v>21:0123</v>
      </c>
      <c r="E536" t="s">
        <v>2082</v>
      </c>
      <c r="F536" t="s">
        <v>2083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33</v>
      </c>
      <c r="N536">
        <v>535</v>
      </c>
      <c r="O536">
        <v>1</v>
      </c>
      <c r="P536">
        <v>60</v>
      </c>
      <c r="Q536">
        <v>44</v>
      </c>
      <c r="R536">
        <v>26</v>
      </c>
      <c r="S536">
        <v>12</v>
      </c>
      <c r="T536">
        <v>12</v>
      </c>
      <c r="U536">
        <v>12</v>
      </c>
      <c r="V536">
        <v>0.1</v>
      </c>
      <c r="W536">
        <v>230</v>
      </c>
      <c r="X536">
        <v>2.15</v>
      </c>
    </row>
    <row r="537" spans="1:24" hidden="1" x14ac:dyDescent="0.3">
      <c r="A537" t="s">
        <v>2084</v>
      </c>
      <c r="B537" t="s">
        <v>2085</v>
      </c>
      <c r="C537" s="1" t="str">
        <f t="shared" si="87"/>
        <v>21:0261</v>
      </c>
      <c r="D537" s="1" t="str">
        <f t="shared" si="88"/>
        <v>21:0123</v>
      </c>
      <c r="E537" t="s">
        <v>2086</v>
      </c>
      <c r="F537" t="s">
        <v>2087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38</v>
      </c>
      <c r="N537">
        <v>536</v>
      </c>
      <c r="O537">
        <v>1</v>
      </c>
      <c r="P537">
        <v>50</v>
      </c>
      <c r="Q537">
        <v>46</v>
      </c>
      <c r="R537">
        <v>20</v>
      </c>
      <c r="S537">
        <v>19</v>
      </c>
      <c r="T537">
        <v>11</v>
      </c>
      <c r="U537">
        <v>11</v>
      </c>
      <c r="V537">
        <v>0.1</v>
      </c>
      <c r="W537">
        <v>585</v>
      </c>
      <c r="X537">
        <v>2.0499999999999998</v>
      </c>
    </row>
    <row r="538" spans="1:24" hidden="1" x14ac:dyDescent="0.3">
      <c r="A538" t="s">
        <v>2088</v>
      </c>
      <c r="B538" t="s">
        <v>2089</v>
      </c>
      <c r="C538" s="1" t="str">
        <f t="shared" si="87"/>
        <v>21:0261</v>
      </c>
      <c r="D538" s="1" t="str">
        <f t="shared" si="88"/>
        <v>21:0123</v>
      </c>
      <c r="E538" t="s">
        <v>2090</v>
      </c>
      <c r="F538" t="s">
        <v>2091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48</v>
      </c>
      <c r="N538">
        <v>537</v>
      </c>
      <c r="O538">
        <v>1</v>
      </c>
      <c r="P538">
        <v>30</v>
      </c>
      <c r="Q538">
        <v>44</v>
      </c>
      <c r="R538">
        <v>22</v>
      </c>
      <c r="S538">
        <v>13</v>
      </c>
      <c r="T538">
        <v>12</v>
      </c>
      <c r="U538">
        <v>12</v>
      </c>
      <c r="V538">
        <v>0.1</v>
      </c>
      <c r="W538">
        <v>375</v>
      </c>
      <c r="X538">
        <v>2.0499999999999998</v>
      </c>
    </row>
    <row r="539" spans="1:24" hidden="1" x14ac:dyDescent="0.3">
      <c r="A539" t="s">
        <v>2092</v>
      </c>
      <c r="B539" t="s">
        <v>2093</v>
      </c>
      <c r="C539" s="1" t="str">
        <f t="shared" si="87"/>
        <v>21:0261</v>
      </c>
      <c r="D539" s="1" t="str">
        <f t="shared" si="88"/>
        <v>21:0123</v>
      </c>
      <c r="E539" t="s">
        <v>2090</v>
      </c>
      <c r="F539" t="s">
        <v>2094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52</v>
      </c>
      <c r="N539">
        <v>538</v>
      </c>
      <c r="O539">
        <v>1</v>
      </c>
      <c r="P539">
        <v>30</v>
      </c>
      <c r="Q539">
        <v>42</v>
      </c>
      <c r="R539">
        <v>20</v>
      </c>
      <c r="S539">
        <v>13</v>
      </c>
      <c r="T539">
        <v>11</v>
      </c>
      <c r="U539">
        <v>11</v>
      </c>
      <c r="V539">
        <v>0.1</v>
      </c>
      <c r="W539">
        <v>390</v>
      </c>
      <c r="X539">
        <v>1.9</v>
      </c>
    </row>
    <row r="540" spans="1:24" hidden="1" x14ac:dyDescent="0.3">
      <c r="A540" t="s">
        <v>2095</v>
      </c>
      <c r="B540" t="s">
        <v>2096</v>
      </c>
      <c r="C540" s="1" t="str">
        <f t="shared" si="87"/>
        <v>21:0261</v>
      </c>
      <c r="D540" s="1" t="str">
        <f t="shared" si="88"/>
        <v>21:0123</v>
      </c>
      <c r="E540" t="s">
        <v>2078</v>
      </c>
      <c r="F540" t="s">
        <v>2097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71</v>
      </c>
      <c r="N540">
        <v>539</v>
      </c>
      <c r="O540">
        <v>1</v>
      </c>
      <c r="P540">
        <v>60</v>
      </c>
      <c r="Q540">
        <v>52</v>
      </c>
      <c r="R540">
        <v>26</v>
      </c>
      <c r="S540">
        <v>13</v>
      </c>
      <c r="T540">
        <v>14</v>
      </c>
      <c r="U540">
        <v>12</v>
      </c>
      <c r="V540">
        <v>0.1</v>
      </c>
      <c r="W540">
        <v>390</v>
      </c>
      <c r="X540">
        <v>2.0499999999999998</v>
      </c>
    </row>
    <row r="541" spans="1:24" hidden="1" x14ac:dyDescent="0.3">
      <c r="A541" t="s">
        <v>2098</v>
      </c>
      <c r="B541" t="s">
        <v>2099</v>
      </c>
      <c r="C541" s="1" t="str">
        <f t="shared" si="87"/>
        <v>21:0261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79</v>
      </c>
      <c r="K541" t="s">
        <v>80</v>
      </c>
      <c r="L541">
        <v>28</v>
      </c>
      <c r="M541" t="s">
        <v>81</v>
      </c>
      <c r="N541">
        <v>540</v>
      </c>
      <c r="O541">
        <v>2</v>
      </c>
      <c r="P541">
        <v>110</v>
      </c>
      <c r="Q541">
        <v>76</v>
      </c>
      <c r="R541">
        <v>16</v>
      </c>
      <c r="S541">
        <v>5</v>
      </c>
      <c r="T541">
        <v>9</v>
      </c>
      <c r="U541">
        <v>9</v>
      </c>
      <c r="V541">
        <v>0.1</v>
      </c>
      <c r="W541">
        <v>150</v>
      </c>
      <c r="X541">
        <v>2.0499999999999998</v>
      </c>
    </row>
    <row r="542" spans="1:24" hidden="1" x14ac:dyDescent="0.3">
      <c r="A542" t="s">
        <v>2100</v>
      </c>
      <c r="B542" t="s">
        <v>2101</v>
      </c>
      <c r="C542" s="1" t="str">
        <f t="shared" si="87"/>
        <v>21:0261</v>
      </c>
      <c r="D542" s="1" t="str">
        <f t="shared" ref="D542:D564" si="91">HYPERLINK("http://geochem.nrcan.gc.ca/cdogs/content/svy/svy210123_e.htm", "21:0123")</f>
        <v>21:0123</v>
      </c>
      <c r="E542" t="s">
        <v>2102</v>
      </c>
      <c r="F542" t="s">
        <v>2103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43</v>
      </c>
      <c r="N542">
        <v>541</v>
      </c>
      <c r="O542">
        <v>1</v>
      </c>
      <c r="P542">
        <v>60</v>
      </c>
      <c r="Q542">
        <v>54</v>
      </c>
      <c r="R542">
        <v>20</v>
      </c>
      <c r="S542">
        <v>15</v>
      </c>
      <c r="T542">
        <v>16</v>
      </c>
      <c r="U542">
        <v>9</v>
      </c>
      <c r="V542">
        <v>0.1</v>
      </c>
      <c r="W542">
        <v>425</v>
      </c>
      <c r="X542">
        <v>1.85</v>
      </c>
    </row>
    <row r="543" spans="1:24" hidden="1" x14ac:dyDescent="0.3">
      <c r="A543" t="s">
        <v>2104</v>
      </c>
      <c r="B543" t="s">
        <v>2105</v>
      </c>
      <c r="C543" s="1" t="str">
        <f t="shared" si="87"/>
        <v>21:0261</v>
      </c>
      <c r="D543" s="1" t="str">
        <f t="shared" si="91"/>
        <v>21:0123</v>
      </c>
      <c r="E543" t="s">
        <v>2106</v>
      </c>
      <c r="F543" t="s">
        <v>2107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57</v>
      </c>
      <c r="N543">
        <v>542</v>
      </c>
      <c r="O543">
        <v>1</v>
      </c>
      <c r="P543">
        <v>40</v>
      </c>
      <c r="Q543">
        <v>54</v>
      </c>
      <c r="R543">
        <v>24</v>
      </c>
      <c r="S543">
        <v>32</v>
      </c>
      <c r="T543">
        <v>13</v>
      </c>
      <c r="U543">
        <v>9</v>
      </c>
      <c r="V543">
        <v>0.1</v>
      </c>
      <c r="W543">
        <v>380</v>
      </c>
      <c r="X543">
        <v>1.8</v>
      </c>
    </row>
    <row r="544" spans="1:24" hidden="1" x14ac:dyDescent="0.3">
      <c r="A544" t="s">
        <v>2108</v>
      </c>
      <c r="B544" t="s">
        <v>2109</v>
      </c>
      <c r="C544" s="1" t="str">
        <f t="shared" si="87"/>
        <v>21:0261</v>
      </c>
      <c r="D544" s="1" t="str">
        <f t="shared" si="91"/>
        <v>21:0123</v>
      </c>
      <c r="E544" t="s">
        <v>2110</v>
      </c>
      <c r="F544" t="s">
        <v>2111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62</v>
      </c>
      <c r="N544">
        <v>543</v>
      </c>
      <c r="O544">
        <v>1</v>
      </c>
      <c r="P544">
        <v>160</v>
      </c>
      <c r="Q544">
        <v>68</v>
      </c>
      <c r="R544">
        <v>32</v>
      </c>
      <c r="S544">
        <v>34</v>
      </c>
      <c r="T544">
        <v>16</v>
      </c>
      <c r="U544">
        <v>11</v>
      </c>
      <c r="V544">
        <v>0.1</v>
      </c>
      <c r="W544">
        <v>520</v>
      </c>
      <c r="X544">
        <v>2.25</v>
      </c>
    </row>
    <row r="545" spans="1:24" hidden="1" x14ac:dyDescent="0.3">
      <c r="A545" t="s">
        <v>2112</v>
      </c>
      <c r="B545" t="s">
        <v>2113</v>
      </c>
      <c r="C545" s="1" t="str">
        <f t="shared" si="87"/>
        <v>21:0261</v>
      </c>
      <c r="D545" s="1" t="str">
        <f t="shared" si="91"/>
        <v>21:0123</v>
      </c>
      <c r="E545" t="s">
        <v>2114</v>
      </c>
      <c r="F545" t="s">
        <v>2115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67</v>
      </c>
      <c r="N545">
        <v>544</v>
      </c>
      <c r="O545">
        <v>1</v>
      </c>
      <c r="P545">
        <v>90</v>
      </c>
      <c r="Q545">
        <v>56</v>
      </c>
      <c r="R545">
        <v>18</v>
      </c>
      <c r="S545">
        <v>15</v>
      </c>
      <c r="T545">
        <v>10</v>
      </c>
      <c r="U545">
        <v>7</v>
      </c>
      <c r="V545">
        <v>0.1</v>
      </c>
      <c r="W545">
        <v>335</v>
      </c>
      <c r="X545">
        <v>1.6</v>
      </c>
    </row>
    <row r="546" spans="1:24" hidden="1" x14ac:dyDescent="0.3">
      <c r="A546" t="s">
        <v>2116</v>
      </c>
      <c r="B546" t="s">
        <v>2117</v>
      </c>
      <c r="C546" s="1" t="str">
        <f t="shared" si="87"/>
        <v>21:0261</v>
      </c>
      <c r="D546" s="1" t="str">
        <f t="shared" si="91"/>
        <v>21:0123</v>
      </c>
      <c r="E546" t="s">
        <v>2118</v>
      </c>
      <c r="F546" t="s">
        <v>2119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76</v>
      </c>
      <c r="N546">
        <v>545</v>
      </c>
      <c r="O546">
        <v>1</v>
      </c>
      <c r="P546">
        <v>80</v>
      </c>
      <c r="Q546">
        <v>66</v>
      </c>
      <c r="R546">
        <v>46</v>
      </c>
      <c r="S546">
        <v>14</v>
      </c>
      <c r="T546">
        <v>12</v>
      </c>
      <c r="U546">
        <v>10</v>
      </c>
      <c r="V546">
        <v>0.1</v>
      </c>
      <c r="W546">
        <v>485</v>
      </c>
      <c r="X546">
        <v>2.15</v>
      </c>
    </row>
    <row r="547" spans="1:24" hidden="1" x14ac:dyDescent="0.3">
      <c r="A547" t="s">
        <v>2120</v>
      </c>
      <c r="B547" t="s">
        <v>2121</v>
      </c>
      <c r="C547" s="1" t="str">
        <f t="shared" si="87"/>
        <v>21:0261</v>
      </c>
      <c r="D547" s="1" t="str">
        <f t="shared" si="91"/>
        <v>21:0123</v>
      </c>
      <c r="E547" t="s">
        <v>2122</v>
      </c>
      <c r="F547" t="s">
        <v>2123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86</v>
      </c>
      <c r="N547">
        <v>546</v>
      </c>
      <c r="O547">
        <v>1</v>
      </c>
      <c r="P547">
        <v>240</v>
      </c>
      <c r="Q547">
        <v>74</v>
      </c>
      <c r="R547">
        <v>22</v>
      </c>
      <c r="S547">
        <v>19</v>
      </c>
      <c r="T547">
        <v>12</v>
      </c>
      <c r="U547">
        <v>17</v>
      </c>
      <c r="V547">
        <v>0.1</v>
      </c>
      <c r="W547">
        <v>930</v>
      </c>
      <c r="X547">
        <v>2.85</v>
      </c>
    </row>
    <row r="548" spans="1:24" hidden="1" x14ac:dyDescent="0.3">
      <c r="A548" t="s">
        <v>2124</v>
      </c>
      <c r="B548" t="s">
        <v>2125</v>
      </c>
      <c r="C548" s="1" t="str">
        <f t="shared" si="87"/>
        <v>21:0261</v>
      </c>
      <c r="D548" s="1" t="str">
        <f t="shared" si="91"/>
        <v>21:0123</v>
      </c>
      <c r="E548" t="s">
        <v>2126</v>
      </c>
      <c r="F548" t="s">
        <v>2127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91</v>
      </c>
      <c r="N548">
        <v>547</v>
      </c>
      <c r="O548">
        <v>2</v>
      </c>
      <c r="P548">
        <v>190</v>
      </c>
      <c r="Q548">
        <v>78</v>
      </c>
      <c r="R548">
        <v>40</v>
      </c>
      <c r="S548">
        <v>33</v>
      </c>
      <c r="T548">
        <v>16</v>
      </c>
      <c r="U548">
        <v>13</v>
      </c>
      <c r="V548">
        <v>0.2</v>
      </c>
      <c r="W548">
        <v>545</v>
      </c>
      <c r="X548">
        <v>2.8</v>
      </c>
    </row>
    <row r="549" spans="1:24" hidden="1" x14ac:dyDescent="0.3">
      <c r="A549" t="s">
        <v>2128</v>
      </c>
      <c r="B549" t="s">
        <v>2129</v>
      </c>
      <c r="C549" s="1" t="str">
        <f t="shared" si="87"/>
        <v>21:0261</v>
      </c>
      <c r="D549" s="1" t="str">
        <f t="shared" si="91"/>
        <v>21:0123</v>
      </c>
      <c r="E549" t="s">
        <v>2130</v>
      </c>
      <c r="F549" t="s">
        <v>2131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96</v>
      </c>
      <c r="N549">
        <v>548</v>
      </c>
      <c r="O549">
        <v>1</v>
      </c>
      <c r="P549">
        <v>110</v>
      </c>
      <c r="Q549">
        <v>66</v>
      </c>
      <c r="R549">
        <v>28</v>
      </c>
      <c r="S549">
        <v>16</v>
      </c>
      <c r="T549">
        <v>17</v>
      </c>
      <c r="U549">
        <v>10</v>
      </c>
      <c r="V549">
        <v>0.1</v>
      </c>
      <c r="W549">
        <v>340</v>
      </c>
      <c r="X549">
        <v>2.2000000000000002</v>
      </c>
    </row>
    <row r="550" spans="1:24" hidden="1" x14ac:dyDescent="0.3">
      <c r="A550" t="s">
        <v>2132</v>
      </c>
      <c r="B550" t="s">
        <v>2133</v>
      </c>
      <c r="C550" s="1" t="str">
        <f t="shared" si="87"/>
        <v>21:0261</v>
      </c>
      <c r="D550" s="1" t="str">
        <f t="shared" si="91"/>
        <v>21:0123</v>
      </c>
      <c r="E550" t="s">
        <v>2134</v>
      </c>
      <c r="F550" t="s">
        <v>2135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101</v>
      </c>
      <c r="N550">
        <v>549</v>
      </c>
      <c r="O550">
        <v>1</v>
      </c>
      <c r="P550">
        <v>80</v>
      </c>
      <c r="Q550">
        <v>42</v>
      </c>
      <c r="R550">
        <v>22</v>
      </c>
      <c r="S550">
        <v>11</v>
      </c>
      <c r="T550">
        <v>10</v>
      </c>
      <c r="U550">
        <v>9</v>
      </c>
      <c r="V550">
        <v>0.1</v>
      </c>
      <c r="W550">
        <v>330</v>
      </c>
      <c r="X550">
        <v>1.55</v>
      </c>
    </row>
    <row r="551" spans="1:24" hidden="1" x14ac:dyDescent="0.3">
      <c r="A551" t="s">
        <v>2136</v>
      </c>
      <c r="B551" t="s">
        <v>2137</v>
      </c>
      <c r="C551" s="1" t="str">
        <f t="shared" si="87"/>
        <v>21:0261</v>
      </c>
      <c r="D551" s="1" t="str">
        <f t="shared" si="91"/>
        <v>21:0123</v>
      </c>
      <c r="E551" t="s">
        <v>2138</v>
      </c>
      <c r="F551" t="s">
        <v>2139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106</v>
      </c>
      <c r="N551">
        <v>550</v>
      </c>
      <c r="O551">
        <v>1</v>
      </c>
      <c r="P551">
        <v>60</v>
      </c>
      <c r="Q551">
        <v>36</v>
      </c>
      <c r="R551">
        <v>10</v>
      </c>
      <c r="S551">
        <v>9</v>
      </c>
      <c r="T551">
        <v>10</v>
      </c>
      <c r="U551">
        <v>8</v>
      </c>
      <c r="V551">
        <v>0.1</v>
      </c>
      <c r="W551">
        <v>275</v>
      </c>
      <c r="X551">
        <v>1.55</v>
      </c>
    </row>
    <row r="552" spans="1:24" hidden="1" x14ac:dyDescent="0.3">
      <c r="A552" t="s">
        <v>2140</v>
      </c>
      <c r="B552" t="s">
        <v>2141</v>
      </c>
      <c r="C552" s="1" t="str">
        <f t="shared" si="87"/>
        <v>21:0261</v>
      </c>
      <c r="D552" s="1" t="str">
        <f t="shared" si="91"/>
        <v>21:0123</v>
      </c>
      <c r="E552" t="s">
        <v>2142</v>
      </c>
      <c r="F552" t="s">
        <v>2143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111</v>
      </c>
      <c r="N552">
        <v>551</v>
      </c>
      <c r="O552">
        <v>1</v>
      </c>
      <c r="P552">
        <v>30</v>
      </c>
      <c r="Q552">
        <v>18</v>
      </c>
      <c r="R552">
        <v>8</v>
      </c>
      <c r="S552">
        <v>3</v>
      </c>
      <c r="T552">
        <v>7</v>
      </c>
      <c r="U552">
        <v>5</v>
      </c>
      <c r="V552">
        <v>0.1</v>
      </c>
      <c r="W552">
        <v>120</v>
      </c>
      <c r="X552">
        <v>0.95</v>
      </c>
    </row>
    <row r="553" spans="1:24" hidden="1" x14ac:dyDescent="0.3">
      <c r="A553" t="s">
        <v>2144</v>
      </c>
      <c r="B553" t="s">
        <v>2145</v>
      </c>
      <c r="C553" s="1" t="str">
        <f t="shared" si="87"/>
        <v>21:0261</v>
      </c>
      <c r="D553" s="1" t="str">
        <f t="shared" si="91"/>
        <v>21:0123</v>
      </c>
      <c r="E553" t="s">
        <v>2146</v>
      </c>
      <c r="F553" t="s">
        <v>2147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116</v>
      </c>
      <c r="N553">
        <v>552</v>
      </c>
      <c r="O553">
        <v>2</v>
      </c>
      <c r="P553">
        <v>100</v>
      </c>
      <c r="Q553">
        <v>22</v>
      </c>
      <c r="R553">
        <v>26</v>
      </c>
      <c r="S553">
        <v>26</v>
      </c>
      <c r="T553">
        <v>7</v>
      </c>
      <c r="U553">
        <v>9</v>
      </c>
      <c r="V553">
        <v>0.1</v>
      </c>
      <c r="W553">
        <v>980</v>
      </c>
      <c r="X553">
        <v>0.9</v>
      </c>
    </row>
    <row r="554" spans="1:24" hidden="1" x14ac:dyDescent="0.3">
      <c r="A554" t="s">
        <v>2148</v>
      </c>
      <c r="B554" t="s">
        <v>2149</v>
      </c>
      <c r="C554" s="1" t="str">
        <f t="shared" si="87"/>
        <v>21:0261</v>
      </c>
      <c r="D554" s="1" t="str">
        <f t="shared" si="91"/>
        <v>21:0123</v>
      </c>
      <c r="E554" t="s">
        <v>2150</v>
      </c>
      <c r="F554" t="s">
        <v>2151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121</v>
      </c>
      <c r="N554">
        <v>553</v>
      </c>
      <c r="O554">
        <v>1</v>
      </c>
      <c r="P554">
        <v>10</v>
      </c>
      <c r="Q554">
        <v>42</v>
      </c>
      <c r="R554">
        <v>18</v>
      </c>
      <c r="S554">
        <v>14</v>
      </c>
      <c r="T554">
        <v>8</v>
      </c>
      <c r="U554">
        <v>9</v>
      </c>
      <c r="V554">
        <v>0.1</v>
      </c>
      <c r="W554">
        <v>275</v>
      </c>
      <c r="X554">
        <v>1.5</v>
      </c>
    </row>
    <row r="555" spans="1:24" hidden="1" x14ac:dyDescent="0.3">
      <c r="A555" t="s">
        <v>2152</v>
      </c>
      <c r="B555" t="s">
        <v>2153</v>
      </c>
      <c r="C555" s="1" t="str">
        <f t="shared" si="87"/>
        <v>21:0261</v>
      </c>
      <c r="D555" s="1" t="str">
        <f t="shared" si="91"/>
        <v>21:0123</v>
      </c>
      <c r="E555" t="s">
        <v>2154</v>
      </c>
      <c r="F555" t="s">
        <v>2155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28</v>
      </c>
      <c r="N555">
        <v>554</v>
      </c>
      <c r="O555">
        <v>2</v>
      </c>
      <c r="P555">
        <v>50</v>
      </c>
      <c r="Q555">
        <v>62</v>
      </c>
      <c r="R555">
        <v>8</v>
      </c>
      <c r="S555">
        <v>12</v>
      </c>
      <c r="T555">
        <v>7</v>
      </c>
      <c r="U555">
        <v>8</v>
      </c>
      <c r="V555">
        <v>0.1</v>
      </c>
      <c r="W555">
        <v>725</v>
      </c>
      <c r="X555">
        <v>2.2000000000000002</v>
      </c>
    </row>
    <row r="556" spans="1:24" hidden="1" x14ac:dyDescent="0.3">
      <c r="A556" t="s">
        <v>2156</v>
      </c>
      <c r="B556" t="s">
        <v>2157</v>
      </c>
      <c r="C556" s="1" t="str">
        <f t="shared" si="87"/>
        <v>21:0261</v>
      </c>
      <c r="D556" s="1" t="str">
        <f t="shared" si="91"/>
        <v>21:0123</v>
      </c>
      <c r="E556" t="s">
        <v>2158</v>
      </c>
      <c r="F556" t="s">
        <v>2159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33</v>
      </c>
      <c r="N556">
        <v>555</v>
      </c>
      <c r="O556">
        <v>1</v>
      </c>
      <c r="P556">
        <v>10</v>
      </c>
      <c r="Q556">
        <v>56</v>
      </c>
      <c r="R556">
        <v>36</v>
      </c>
      <c r="S556">
        <v>24</v>
      </c>
      <c r="T556">
        <v>9</v>
      </c>
      <c r="U556">
        <v>13</v>
      </c>
      <c r="V556">
        <v>0.1</v>
      </c>
      <c r="W556">
        <v>640</v>
      </c>
      <c r="X556">
        <v>2</v>
      </c>
    </row>
    <row r="557" spans="1:24" hidden="1" x14ac:dyDescent="0.3">
      <c r="A557" t="s">
        <v>2160</v>
      </c>
      <c r="B557" t="s">
        <v>2161</v>
      </c>
      <c r="C557" s="1" t="str">
        <f t="shared" si="87"/>
        <v>21:0261</v>
      </c>
      <c r="D557" s="1" t="str">
        <f t="shared" si="91"/>
        <v>21:0123</v>
      </c>
      <c r="E557" t="s">
        <v>2162</v>
      </c>
      <c r="F557" t="s">
        <v>2163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38</v>
      </c>
      <c r="N557">
        <v>556</v>
      </c>
      <c r="O557">
        <v>1</v>
      </c>
      <c r="P557">
        <v>30</v>
      </c>
      <c r="Q557">
        <v>50</v>
      </c>
      <c r="R557">
        <v>18</v>
      </c>
      <c r="S557">
        <v>12</v>
      </c>
      <c r="T557">
        <v>6</v>
      </c>
      <c r="U557">
        <v>8</v>
      </c>
      <c r="V557">
        <v>0.1</v>
      </c>
      <c r="W557">
        <v>445</v>
      </c>
      <c r="X557">
        <v>1.55</v>
      </c>
    </row>
    <row r="558" spans="1:24" hidden="1" x14ac:dyDescent="0.3">
      <c r="A558" t="s">
        <v>2164</v>
      </c>
      <c r="B558" t="s">
        <v>2165</v>
      </c>
      <c r="C558" s="1" t="str">
        <f t="shared" si="87"/>
        <v>21:0261</v>
      </c>
      <c r="D558" s="1" t="str">
        <f t="shared" si="91"/>
        <v>21:0123</v>
      </c>
      <c r="E558" t="s">
        <v>2166</v>
      </c>
      <c r="F558" t="s">
        <v>2167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43</v>
      </c>
      <c r="N558">
        <v>557</v>
      </c>
      <c r="O558">
        <v>4</v>
      </c>
      <c r="P558">
        <v>10</v>
      </c>
      <c r="Q558">
        <v>16</v>
      </c>
      <c r="R558">
        <v>14</v>
      </c>
      <c r="S558">
        <v>5</v>
      </c>
      <c r="T558">
        <v>1</v>
      </c>
      <c r="U558">
        <v>1</v>
      </c>
      <c r="V558">
        <v>0.1</v>
      </c>
      <c r="W558">
        <v>95</v>
      </c>
      <c r="X558">
        <v>0.4</v>
      </c>
    </row>
    <row r="559" spans="1:24" hidden="1" x14ac:dyDescent="0.3">
      <c r="A559" t="s">
        <v>2168</v>
      </c>
      <c r="B559" t="s">
        <v>2169</v>
      </c>
      <c r="C559" s="1" t="str">
        <f t="shared" si="87"/>
        <v>21:0261</v>
      </c>
      <c r="D559" s="1" t="str">
        <f t="shared" si="91"/>
        <v>21:0123</v>
      </c>
      <c r="E559" t="s">
        <v>2170</v>
      </c>
      <c r="F559" t="s">
        <v>2171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57</v>
      </c>
      <c r="N559">
        <v>558</v>
      </c>
      <c r="O559">
        <v>2</v>
      </c>
      <c r="P559">
        <v>50</v>
      </c>
      <c r="Q559">
        <v>44</v>
      </c>
      <c r="R559">
        <v>6</v>
      </c>
      <c r="S559">
        <v>11</v>
      </c>
      <c r="T559">
        <v>3</v>
      </c>
      <c r="U559">
        <v>3</v>
      </c>
      <c r="V559">
        <v>0.1</v>
      </c>
      <c r="W559">
        <v>400</v>
      </c>
      <c r="X559">
        <v>1.1000000000000001</v>
      </c>
    </row>
    <row r="560" spans="1:24" hidden="1" x14ac:dyDescent="0.3">
      <c r="A560" t="s">
        <v>2172</v>
      </c>
      <c r="B560" t="s">
        <v>2173</v>
      </c>
      <c r="C560" s="1" t="str">
        <f t="shared" si="87"/>
        <v>21:0261</v>
      </c>
      <c r="D560" s="1" t="str">
        <f t="shared" si="91"/>
        <v>21:0123</v>
      </c>
      <c r="E560" t="s">
        <v>2174</v>
      </c>
      <c r="F560" t="s">
        <v>2175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48</v>
      </c>
      <c r="N560">
        <v>559</v>
      </c>
      <c r="O560">
        <v>2</v>
      </c>
      <c r="P560">
        <v>30</v>
      </c>
      <c r="Q560">
        <v>50</v>
      </c>
      <c r="R560">
        <v>6</v>
      </c>
      <c r="S560">
        <v>8</v>
      </c>
      <c r="T560">
        <v>5</v>
      </c>
      <c r="U560">
        <v>6</v>
      </c>
      <c r="V560">
        <v>0.2</v>
      </c>
      <c r="W560">
        <v>395</v>
      </c>
      <c r="X560">
        <v>1.65</v>
      </c>
    </row>
    <row r="561" spans="1:24" hidden="1" x14ac:dyDescent="0.3">
      <c r="A561" t="s">
        <v>2176</v>
      </c>
      <c r="B561" t="s">
        <v>2177</v>
      </c>
      <c r="C561" s="1" t="str">
        <f t="shared" si="87"/>
        <v>21:0261</v>
      </c>
      <c r="D561" s="1" t="str">
        <f t="shared" si="91"/>
        <v>21:0123</v>
      </c>
      <c r="E561" t="s">
        <v>2174</v>
      </c>
      <c r="F561" t="s">
        <v>2178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52</v>
      </c>
      <c r="N561">
        <v>560</v>
      </c>
      <c r="O561">
        <v>2</v>
      </c>
      <c r="P561">
        <v>20</v>
      </c>
      <c r="Q561">
        <v>50</v>
      </c>
      <c r="R561">
        <v>6</v>
      </c>
      <c r="S561">
        <v>7</v>
      </c>
      <c r="T561">
        <v>5</v>
      </c>
      <c r="U561">
        <v>6</v>
      </c>
      <c r="V561">
        <v>0.1</v>
      </c>
      <c r="W561">
        <v>420</v>
      </c>
      <c r="X561">
        <v>1.65</v>
      </c>
    </row>
    <row r="562" spans="1:24" hidden="1" x14ac:dyDescent="0.3">
      <c r="A562" t="s">
        <v>2179</v>
      </c>
      <c r="B562" t="s">
        <v>2180</v>
      </c>
      <c r="C562" s="1" t="str">
        <f t="shared" si="87"/>
        <v>21:0261</v>
      </c>
      <c r="D562" s="1" t="str">
        <f t="shared" si="91"/>
        <v>21:0123</v>
      </c>
      <c r="E562" t="s">
        <v>2154</v>
      </c>
      <c r="F562" t="s">
        <v>2181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71</v>
      </c>
      <c r="N562">
        <v>561</v>
      </c>
      <c r="O562">
        <v>1</v>
      </c>
      <c r="P562">
        <v>40</v>
      </c>
      <c r="Q562">
        <v>60</v>
      </c>
      <c r="R562">
        <v>8</v>
      </c>
      <c r="S562">
        <v>11</v>
      </c>
      <c r="T562">
        <v>7</v>
      </c>
      <c r="U562">
        <v>7</v>
      </c>
      <c r="V562">
        <v>0.1</v>
      </c>
      <c r="W562">
        <v>710</v>
      </c>
      <c r="X562">
        <v>2.15</v>
      </c>
    </row>
    <row r="563" spans="1:24" hidden="1" x14ac:dyDescent="0.3">
      <c r="A563" t="s">
        <v>2182</v>
      </c>
      <c r="B563" t="s">
        <v>2183</v>
      </c>
      <c r="C563" s="1" t="str">
        <f t="shared" si="87"/>
        <v>21:0261</v>
      </c>
      <c r="D563" s="1" t="str">
        <f t="shared" si="91"/>
        <v>21:0123</v>
      </c>
      <c r="E563" t="s">
        <v>2184</v>
      </c>
      <c r="F563" t="s">
        <v>2185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62</v>
      </c>
      <c r="N563">
        <v>562</v>
      </c>
      <c r="O563">
        <v>1</v>
      </c>
      <c r="P563">
        <v>20</v>
      </c>
      <c r="Q563">
        <v>36</v>
      </c>
      <c r="R563">
        <v>4</v>
      </c>
      <c r="S563">
        <v>8</v>
      </c>
      <c r="T563">
        <v>4</v>
      </c>
      <c r="U563">
        <v>4</v>
      </c>
      <c r="V563">
        <v>0.1</v>
      </c>
      <c r="W563">
        <v>255</v>
      </c>
      <c r="X563">
        <v>1.6</v>
      </c>
    </row>
    <row r="564" spans="1:24" hidden="1" x14ac:dyDescent="0.3">
      <c r="A564" t="s">
        <v>2186</v>
      </c>
      <c r="B564" t="s">
        <v>2187</v>
      </c>
      <c r="C564" s="1" t="str">
        <f t="shared" si="87"/>
        <v>21:0261</v>
      </c>
      <c r="D564" s="1" t="str">
        <f t="shared" si="91"/>
        <v>21:0123</v>
      </c>
      <c r="E564" t="s">
        <v>2188</v>
      </c>
      <c r="F564" t="s">
        <v>2189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67</v>
      </c>
      <c r="N564">
        <v>563</v>
      </c>
      <c r="O564">
        <v>1</v>
      </c>
      <c r="P564">
        <v>30</v>
      </c>
      <c r="Q564">
        <v>40</v>
      </c>
      <c r="R564">
        <v>4</v>
      </c>
      <c r="S564">
        <v>9</v>
      </c>
      <c r="T564">
        <v>3</v>
      </c>
      <c r="U564">
        <v>4</v>
      </c>
      <c r="V564">
        <v>0.1</v>
      </c>
      <c r="W564">
        <v>280</v>
      </c>
      <c r="X564">
        <v>1.3</v>
      </c>
    </row>
    <row r="565" spans="1:24" hidden="1" x14ac:dyDescent="0.3">
      <c r="A565" t="s">
        <v>2190</v>
      </c>
      <c r="B565" t="s">
        <v>2191</v>
      </c>
      <c r="C565" s="1" t="str">
        <f t="shared" si="87"/>
        <v>21:0261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79</v>
      </c>
      <c r="K565" t="s">
        <v>80</v>
      </c>
      <c r="L565">
        <v>29</v>
      </c>
      <c r="M565" t="s">
        <v>81</v>
      </c>
      <c r="N565">
        <v>564</v>
      </c>
      <c r="O565">
        <v>2</v>
      </c>
      <c r="P565">
        <v>70</v>
      </c>
      <c r="Q565">
        <v>118</v>
      </c>
      <c r="R565">
        <v>88</v>
      </c>
      <c r="S565">
        <v>18</v>
      </c>
      <c r="T565">
        <v>29</v>
      </c>
      <c r="U565">
        <v>34</v>
      </c>
      <c r="V565">
        <v>0.2</v>
      </c>
      <c r="W565">
        <v>2500</v>
      </c>
      <c r="X565">
        <v>4.8</v>
      </c>
    </row>
    <row r="566" spans="1:24" hidden="1" x14ac:dyDescent="0.3">
      <c r="A566" t="s">
        <v>2192</v>
      </c>
      <c r="B566" t="s">
        <v>2193</v>
      </c>
      <c r="C566" s="1" t="str">
        <f t="shared" si="87"/>
        <v>21:0261</v>
      </c>
      <c r="D566" s="1" t="str">
        <f t="shared" ref="D566:D586" si="94">HYPERLINK("http://geochem.nrcan.gc.ca/cdogs/content/svy/svy210123_e.htm", "21:0123")</f>
        <v>21:0123</v>
      </c>
      <c r="E566" t="s">
        <v>2194</v>
      </c>
      <c r="F566" t="s">
        <v>2195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76</v>
      </c>
      <c r="N566">
        <v>565</v>
      </c>
      <c r="O566">
        <v>1</v>
      </c>
      <c r="P566">
        <v>20</v>
      </c>
      <c r="Q566">
        <v>44</v>
      </c>
      <c r="R566">
        <v>14</v>
      </c>
      <c r="S566">
        <v>12</v>
      </c>
      <c r="T566">
        <v>6</v>
      </c>
      <c r="U566">
        <v>7</v>
      </c>
      <c r="V566">
        <v>0.1</v>
      </c>
      <c r="W566">
        <v>335</v>
      </c>
      <c r="X566">
        <v>1.7</v>
      </c>
    </row>
    <row r="567" spans="1:24" hidden="1" x14ac:dyDescent="0.3">
      <c r="A567" t="s">
        <v>2196</v>
      </c>
      <c r="B567" t="s">
        <v>2197</v>
      </c>
      <c r="C567" s="1" t="str">
        <f t="shared" si="87"/>
        <v>21:0261</v>
      </c>
      <c r="D567" s="1" t="str">
        <f t="shared" si="94"/>
        <v>21:0123</v>
      </c>
      <c r="E567" t="s">
        <v>2198</v>
      </c>
      <c r="F567" t="s">
        <v>2199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86</v>
      </c>
      <c r="N567">
        <v>566</v>
      </c>
      <c r="O567">
        <v>1</v>
      </c>
      <c r="P567">
        <v>40</v>
      </c>
      <c r="Q567">
        <v>24</v>
      </c>
      <c r="R567">
        <v>22</v>
      </c>
      <c r="S567">
        <v>8</v>
      </c>
      <c r="T567">
        <v>18</v>
      </c>
      <c r="U567">
        <v>5</v>
      </c>
      <c r="V567">
        <v>0.2</v>
      </c>
      <c r="W567">
        <v>165</v>
      </c>
      <c r="X567">
        <v>0.95</v>
      </c>
    </row>
    <row r="568" spans="1:24" hidden="1" x14ac:dyDescent="0.3">
      <c r="A568" t="s">
        <v>2200</v>
      </c>
      <c r="B568" t="s">
        <v>2201</v>
      </c>
      <c r="C568" s="1" t="str">
        <f t="shared" si="87"/>
        <v>21:0261</v>
      </c>
      <c r="D568" s="1" t="str">
        <f t="shared" si="94"/>
        <v>21:0123</v>
      </c>
      <c r="E568" t="s">
        <v>2202</v>
      </c>
      <c r="F568" t="s">
        <v>2203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91</v>
      </c>
      <c r="N568">
        <v>567</v>
      </c>
      <c r="O568">
        <v>2</v>
      </c>
      <c r="P568">
        <v>10</v>
      </c>
      <c r="Q568">
        <v>52</v>
      </c>
      <c r="R568">
        <v>24</v>
      </c>
      <c r="S568">
        <v>7</v>
      </c>
      <c r="T568">
        <v>19</v>
      </c>
      <c r="U568">
        <v>9</v>
      </c>
      <c r="V568">
        <v>0.1</v>
      </c>
      <c r="W568">
        <v>260</v>
      </c>
      <c r="X568">
        <v>1.8</v>
      </c>
    </row>
    <row r="569" spans="1:24" hidden="1" x14ac:dyDescent="0.3">
      <c r="A569" t="s">
        <v>2204</v>
      </c>
      <c r="B569" t="s">
        <v>2205</v>
      </c>
      <c r="C569" s="1" t="str">
        <f t="shared" si="87"/>
        <v>21:0261</v>
      </c>
      <c r="D569" s="1" t="str">
        <f t="shared" si="94"/>
        <v>21:0123</v>
      </c>
      <c r="E569" t="s">
        <v>2206</v>
      </c>
      <c r="F569" t="s">
        <v>2207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96</v>
      </c>
      <c r="N569">
        <v>568</v>
      </c>
      <c r="O569">
        <v>1</v>
      </c>
      <c r="P569">
        <v>10</v>
      </c>
      <c r="Q569">
        <v>64</v>
      </c>
      <c r="R569">
        <v>32</v>
      </c>
      <c r="S569">
        <v>13</v>
      </c>
      <c r="T569">
        <v>25</v>
      </c>
      <c r="U569">
        <v>14</v>
      </c>
      <c r="V569">
        <v>0.1</v>
      </c>
      <c r="W569">
        <v>435</v>
      </c>
      <c r="X569">
        <v>2.0499999999999998</v>
      </c>
    </row>
    <row r="570" spans="1:24" hidden="1" x14ac:dyDescent="0.3">
      <c r="A570" t="s">
        <v>2208</v>
      </c>
      <c r="B570" t="s">
        <v>2209</v>
      </c>
      <c r="C570" s="1" t="str">
        <f t="shared" si="87"/>
        <v>21:0261</v>
      </c>
      <c r="D570" s="1" t="str">
        <f t="shared" si="94"/>
        <v>21:0123</v>
      </c>
      <c r="E570" t="s">
        <v>2210</v>
      </c>
      <c r="F570" t="s">
        <v>2211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101</v>
      </c>
      <c r="N570">
        <v>569</v>
      </c>
      <c r="O570">
        <v>2</v>
      </c>
      <c r="P570">
        <v>20</v>
      </c>
      <c r="Q570">
        <v>56</v>
      </c>
      <c r="R570">
        <v>10</v>
      </c>
      <c r="S570">
        <v>16</v>
      </c>
      <c r="T570">
        <v>8</v>
      </c>
      <c r="U570">
        <v>6</v>
      </c>
      <c r="V570">
        <v>0.1</v>
      </c>
      <c r="W570">
        <v>290</v>
      </c>
      <c r="X570">
        <v>0.9</v>
      </c>
    </row>
    <row r="571" spans="1:24" hidden="1" x14ac:dyDescent="0.3">
      <c r="A571" t="s">
        <v>2212</v>
      </c>
      <c r="B571" t="s">
        <v>2213</v>
      </c>
      <c r="C571" s="1" t="str">
        <f t="shared" si="87"/>
        <v>21:0261</v>
      </c>
      <c r="D571" s="1" t="str">
        <f t="shared" si="94"/>
        <v>21:0123</v>
      </c>
      <c r="E571" t="s">
        <v>2214</v>
      </c>
      <c r="F571" t="s">
        <v>2215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106</v>
      </c>
      <c r="N571">
        <v>570</v>
      </c>
      <c r="O571">
        <v>2</v>
      </c>
      <c r="P571">
        <v>40</v>
      </c>
      <c r="Q571">
        <v>86</v>
      </c>
      <c r="R571">
        <v>26</v>
      </c>
      <c r="S571">
        <v>26</v>
      </c>
      <c r="T571">
        <v>24</v>
      </c>
      <c r="U571">
        <v>12</v>
      </c>
      <c r="V571">
        <v>0.1</v>
      </c>
      <c r="W571">
        <v>560</v>
      </c>
      <c r="X571">
        <v>2.1</v>
      </c>
    </row>
    <row r="572" spans="1:24" hidden="1" x14ac:dyDescent="0.3">
      <c r="A572" t="s">
        <v>2216</v>
      </c>
      <c r="B572" t="s">
        <v>2217</v>
      </c>
      <c r="C572" s="1" t="str">
        <f t="shared" si="87"/>
        <v>21:0261</v>
      </c>
      <c r="D572" s="1" t="str">
        <f t="shared" si="94"/>
        <v>21:0123</v>
      </c>
      <c r="E572" t="s">
        <v>2218</v>
      </c>
      <c r="F572" t="s">
        <v>2219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111</v>
      </c>
      <c r="N572">
        <v>571</v>
      </c>
      <c r="O572">
        <v>1</v>
      </c>
      <c r="P572">
        <v>10</v>
      </c>
      <c r="Q572">
        <v>48</v>
      </c>
      <c r="R572">
        <v>24</v>
      </c>
      <c r="S572">
        <v>12</v>
      </c>
      <c r="T572">
        <v>19</v>
      </c>
      <c r="U572">
        <v>10</v>
      </c>
      <c r="V572">
        <v>0.1</v>
      </c>
      <c r="W572">
        <v>325</v>
      </c>
      <c r="X572">
        <v>1.9</v>
      </c>
    </row>
    <row r="573" spans="1:24" hidden="1" x14ac:dyDescent="0.3">
      <c r="A573" t="s">
        <v>2220</v>
      </c>
      <c r="B573" t="s">
        <v>2221</v>
      </c>
      <c r="C573" s="1" t="str">
        <f t="shared" si="87"/>
        <v>21:0261</v>
      </c>
      <c r="D573" s="1" t="str">
        <f t="shared" si="94"/>
        <v>21:0123</v>
      </c>
      <c r="E573" t="s">
        <v>2222</v>
      </c>
      <c r="F573" t="s">
        <v>2223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116</v>
      </c>
      <c r="N573">
        <v>572</v>
      </c>
      <c r="O573">
        <v>1</v>
      </c>
      <c r="P573">
        <v>10</v>
      </c>
      <c r="Q573">
        <v>52</v>
      </c>
      <c r="R573">
        <v>24</v>
      </c>
      <c r="S573">
        <v>15</v>
      </c>
      <c r="T573">
        <v>19</v>
      </c>
      <c r="U573">
        <v>10</v>
      </c>
      <c r="V573">
        <v>0.1</v>
      </c>
      <c r="W573">
        <v>350</v>
      </c>
      <c r="X573">
        <v>1.75</v>
      </c>
    </row>
    <row r="574" spans="1:24" hidden="1" x14ac:dyDescent="0.3">
      <c r="A574" t="s">
        <v>2224</v>
      </c>
      <c r="B574" t="s">
        <v>2225</v>
      </c>
      <c r="C574" s="1" t="str">
        <f t="shared" si="87"/>
        <v>21:0261</v>
      </c>
      <c r="D574" s="1" t="str">
        <f t="shared" si="94"/>
        <v>21:0123</v>
      </c>
      <c r="E574" t="s">
        <v>2226</v>
      </c>
      <c r="F574" t="s">
        <v>2227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121</v>
      </c>
      <c r="N574">
        <v>573</v>
      </c>
      <c r="O574">
        <v>1</v>
      </c>
      <c r="P574">
        <v>30</v>
      </c>
      <c r="Q574">
        <v>108</v>
      </c>
      <c r="R574">
        <v>28</v>
      </c>
      <c r="S574">
        <v>29</v>
      </c>
      <c r="T574">
        <v>38</v>
      </c>
      <c r="U574">
        <v>13</v>
      </c>
      <c r="V574">
        <v>0.1</v>
      </c>
      <c r="W574">
        <v>460</v>
      </c>
      <c r="X574">
        <v>2.15</v>
      </c>
    </row>
    <row r="575" spans="1:24" hidden="1" x14ac:dyDescent="0.3">
      <c r="A575" t="s">
        <v>2228</v>
      </c>
      <c r="B575" t="s">
        <v>2229</v>
      </c>
      <c r="C575" s="1" t="str">
        <f t="shared" si="87"/>
        <v>21:0261</v>
      </c>
      <c r="D575" s="1" t="str">
        <f t="shared" si="94"/>
        <v>21:0123</v>
      </c>
      <c r="E575" t="s">
        <v>2230</v>
      </c>
      <c r="F575" t="s">
        <v>2231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28</v>
      </c>
      <c r="N575">
        <v>574</v>
      </c>
      <c r="O575">
        <v>2</v>
      </c>
      <c r="P575">
        <v>60</v>
      </c>
      <c r="Q575">
        <v>118</v>
      </c>
      <c r="R575">
        <v>22</v>
      </c>
      <c r="S575">
        <v>26</v>
      </c>
      <c r="T575">
        <v>20</v>
      </c>
      <c r="U575">
        <v>7</v>
      </c>
      <c r="V575">
        <v>0.1</v>
      </c>
      <c r="W575">
        <v>610</v>
      </c>
      <c r="X575">
        <v>1.5</v>
      </c>
    </row>
    <row r="576" spans="1:24" hidden="1" x14ac:dyDescent="0.3">
      <c r="A576" t="s">
        <v>2232</v>
      </c>
      <c r="B576" t="s">
        <v>2233</v>
      </c>
      <c r="C576" s="1" t="str">
        <f t="shared" si="87"/>
        <v>21:0261</v>
      </c>
      <c r="D576" s="1" t="str">
        <f t="shared" si="94"/>
        <v>21:0123</v>
      </c>
      <c r="E576" t="s">
        <v>2234</v>
      </c>
      <c r="F576" t="s">
        <v>2235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33</v>
      </c>
      <c r="N576">
        <v>575</v>
      </c>
      <c r="O576">
        <v>1</v>
      </c>
      <c r="P576">
        <v>40</v>
      </c>
      <c r="Q576">
        <v>56</v>
      </c>
      <c r="R576">
        <v>28</v>
      </c>
      <c r="S576">
        <v>20</v>
      </c>
      <c r="T576">
        <v>36</v>
      </c>
      <c r="U576">
        <v>12</v>
      </c>
      <c r="V576">
        <v>0.1</v>
      </c>
      <c r="W576">
        <v>475</v>
      </c>
      <c r="X576">
        <v>2.4500000000000002</v>
      </c>
    </row>
    <row r="577" spans="1:24" hidden="1" x14ac:dyDescent="0.3">
      <c r="A577" t="s">
        <v>2236</v>
      </c>
      <c r="B577" t="s">
        <v>2237</v>
      </c>
      <c r="C577" s="1" t="str">
        <f t="shared" si="87"/>
        <v>21:0261</v>
      </c>
      <c r="D577" s="1" t="str">
        <f t="shared" si="94"/>
        <v>21:0123</v>
      </c>
      <c r="E577" t="s">
        <v>2238</v>
      </c>
      <c r="F577" t="s">
        <v>2239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48</v>
      </c>
      <c r="N577">
        <v>576</v>
      </c>
      <c r="O577">
        <v>1</v>
      </c>
      <c r="P577">
        <v>40</v>
      </c>
      <c r="Q577">
        <v>96</v>
      </c>
      <c r="R577">
        <v>30</v>
      </c>
      <c r="S577">
        <v>28</v>
      </c>
      <c r="T577">
        <v>26</v>
      </c>
      <c r="U577">
        <v>13</v>
      </c>
      <c r="V577">
        <v>0.2</v>
      </c>
      <c r="W577">
        <v>645</v>
      </c>
      <c r="X577">
        <v>2.4</v>
      </c>
    </row>
    <row r="578" spans="1:24" hidden="1" x14ac:dyDescent="0.3">
      <c r="A578" t="s">
        <v>2240</v>
      </c>
      <c r="B578" t="s">
        <v>2241</v>
      </c>
      <c r="C578" s="1" t="str">
        <f t="shared" ref="C578:C641" si="97">HYPERLINK("http://geochem.nrcan.gc.ca/cdogs/content/bdl/bdl210261_e.htm", "21:0261")</f>
        <v>21:0261</v>
      </c>
      <c r="D578" s="1" t="str">
        <f t="shared" si="94"/>
        <v>21:0123</v>
      </c>
      <c r="E578" t="s">
        <v>2238</v>
      </c>
      <c r="F578" t="s">
        <v>2242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52</v>
      </c>
      <c r="N578">
        <v>577</v>
      </c>
      <c r="O578">
        <v>1</v>
      </c>
      <c r="P578">
        <v>50</v>
      </c>
      <c r="Q578">
        <v>96</v>
      </c>
      <c r="R578">
        <v>30</v>
      </c>
      <c r="S578">
        <v>29</v>
      </c>
      <c r="T578">
        <v>27</v>
      </c>
      <c r="U578">
        <v>13</v>
      </c>
      <c r="V578">
        <v>0.1</v>
      </c>
      <c r="W578">
        <v>645</v>
      </c>
      <c r="X578">
        <v>2.4</v>
      </c>
    </row>
    <row r="579" spans="1:24" hidden="1" x14ac:dyDescent="0.3">
      <c r="A579" t="s">
        <v>2243</v>
      </c>
      <c r="B579" t="s">
        <v>2244</v>
      </c>
      <c r="C579" s="1" t="str">
        <f t="shared" si="97"/>
        <v>21:0261</v>
      </c>
      <c r="D579" s="1" t="str">
        <f t="shared" si="94"/>
        <v>21:0123</v>
      </c>
      <c r="E579" t="s">
        <v>2245</v>
      </c>
      <c r="F579" t="s">
        <v>2246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38</v>
      </c>
      <c r="N579">
        <v>578</v>
      </c>
      <c r="O579">
        <v>1</v>
      </c>
      <c r="P579">
        <v>20</v>
      </c>
      <c r="Q579">
        <v>64</v>
      </c>
      <c r="R579">
        <v>32</v>
      </c>
      <c r="S579">
        <v>18</v>
      </c>
      <c r="T579">
        <v>30</v>
      </c>
      <c r="U579">
        <v>16</v>
      </c>
      <c r="V579">
        <v>0.1</v>
      </c>
      <c r="W579">
        <v>515</v>
      </c>
      <c r="X579">
        <v>2.65</v>
      </c>
    </row>
    <row r="580" spans="1:24" hidden="1" x14ac:dyDescent="0.3">
      <c r="A580" t="s">
        <v>2247</v>
      </c>
      <c r="B580" t="s">
        <v>2248</v>
      </c>
      <c r="C580" s="1" t="str">
        <f t="shared" si="97"/>
        <v>21:0261</v>
      </c>
      <c r="D580" s="1" t="str">
        <f t="shared" si="94"/>
        <v>21:0123</v>
      </c>
      <c r="E580" t="s">
        <v>2249</v>
      </c>
      <c r="F580" t="s">
        <v>2250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43</v>
      </c>
      <c r="N580">
        <v>579</v>
      </c>
      <c r="O580">
        <v>1</v>
      </c>
      <c r="P580">
        <v>60</v>
      </c>
      <c r="Q580">
        <v>78</v>
      </c>
      <c r="R580">
        <v>56</v>
      </c>
      <c r="S580">
        <v>30</v>
      </c>
      <c r="T580">
        <v>39</v>
      </c>
      <c r="U580">
        <v>6</v>
      </c>
      <c r="V580">
        <v>0.1</v>
      </c>
      <c r="W580">
        <v>430</v>
      </c>
      <c r="X580">
        <v>1.55</v>
      </c>
    </row>
    <row r="581" spans="1:24" hidden="1" x14ac:dyDescent="0.3">
      <c r="A581" t="s">
        <v>2251</v>
      </c>
      <c r="B581" t="s">
        <v>2252</v>
      </c>
      <c r="C581" s="1" t="str">
        <f t="shared" si="97"/>
        <v>21:0261</v>
      </c>
      <c r="D581" s="1" t="str">
        <f t="shared" si="94"/>
        <v>21:0123</v>
      </c>
      <c r="E581" t="s">
        <v>2253</v>
      </c>
      <c r="F581" t="s">
        <v>2254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57</v>
      </c>
      <c r="N581">
        <v>580</v>
      </c>
      <c r="O581">
        <v>1</v>
      </c>
      <c r="P581">
        <v>40</v>
      </c>
      <c r="Q581">
        <v>122</v>
      </c>
      <c r="R581">
        <v>36</v>
      </c>
      <c r="S581">
        <v>39</v>
      </c>
      <c r="T581">
        <v>24</v>
      </c>
      <c r="U581">
        <v>7</v>
      </c>
      <c r="V581">
        <v>0.2</v>
      </c>
      <c r="W581">
        <v>285</v>
      </c>
      <c r="X581">
        <v>1.65</v>
      </c>
    </row>
    <row r="582" spans="1:24" hidden="1" x14ac:dyDescent="0.3">
      <c r="A582" t="s">
        <v>2255</v>
      </c>
      <c r="B582" t="s">
        <v>2256</v>
      </c>
      <c r="C582" s="1" t="str">
        <f t="shared" si="97"/>
        <v>21:0261</v>
      </c>
      <c r="D582" s="1" t="str">
        <f t="shared" si="94"/>
        <v>21:0123</v>
      </c>
      <c r="E582" t="s">
        <v>2257</v>
      </c>
      <c r="F582" t="s">
        <v>2258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62</v>
      </c>
      <c r="N582">
        <v>581</v>
      </c>
      <c r="O582">
        <v>4</v>
      </c>
      <c r="P582">
        <v>30</v>
      </c>
      <c r="Q582">
        <v>28</v>
      </c>
      <c r="R582">
        <v>16</v>
      </c>
      <c r="S582">
        <v>9</v>
      </c>
      <c r="T582">
        <v>3</v>
      </c>
      <c r="U582">
        <v>1</v>
      </c>
      <c r="V582">
        <v>0.1</v>
      </c>
      <c r="W582">
        <v>640</v>
      </c>
      <c r="X582">
        <v>0.35</v>
      </c>
    </row>
    <row r="583" spans="1:24" hidden="1" x14ac:dyDescent="0.3">
      <c r="A583" t="s">
        <v>2259</v>
      </c>
      <c r="B583" t="s">
        <v>2260</v>
      </c>
      <c r="C583" s="1" t="str">
        <f t="shared" si="97"/>
        <v>21:0261</v>
      </c>
      <c r="D583" s="1" t="str">
        <f t="shared" si="94"/>
        <v>21:0123</v>
      </c>
      <c r="E583" t="s">
        <v>2261</v>
      </c>
      <c r="F583" t="s">
        <v>2262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67</v>
      </c>
      <c r="N583">
        <v>582</v>
      </c>
      <c r="O583">
        <v>2</v>
      </c>
      <c r="P583">
        <v>50</v>
      </c>
      <c r="Q583">
        <v>112</v>
      </c>
      <c r="R583">
        <v>28</v>
      </c>
      <c r="S583">
        <v>25</v>
      </c>
      <c r="T583">
        <v>18</v>
      </c>
      <c r="U583">
        <v>9</v>
      </c>
      <c r="V583">
        <v>0.1</v>
      </c>
      <c r="W583">
        <v>555</v>
      </c>
      <c r="X583">
        <v>2.0499999999999998</v>
      </c>
    </row>
    <row r="584" spans="1:24" hidden="1" x14ac:dyDescent="0.3">
      <c r="A584" t="s">
        <v>2263</v>
      </c>
      <c r="B584" t="s">
        <v>2264</v>
      </c>
      <c r="C584" s="1" t="str">
        <f t="shared" si="97"/>
        <v>21:0261</v>
      </c>
      <c r="D584" s="1" t="str">
        <f t="shared" si="94"/>
        <v>21:0123</v>
      </c>
      <c r="E584" t="s">
        <v>2265</v>
      </c>
      <c r="F584" t="s">
        <v>2266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76</v>
      </c>
      <c r="N584">
        <v>583</v>
      </c>
      <c r="O584">
        <v>1</v>
      </c>
      <c r="P584">
        <v>20</v>
      </c>
      <c r="Q584">
        <v>112</v>
      </c>
      <c r="R584">
        <v>24</v>
      </c>
      <c r="S584">
        <v>93</v>
      </c>
      <c r="T584">
        <v>14</v>
      </c>
      <c r="U584">
        <v>8</v>
      </c>
      <c r="V584">
        <v>0.1</v>
      </c>
      <c r="W584">
        <v>340</v>
      </c>
      <c r="X584">
        <v>1.25</v>
      </c>
    </row>
    <row r="585" spans="1:24" hidden="1" x14ac:dyDescent="0.3">
      <c r="A585" t="s">
        <v>2267</v>
      </c>
      <c r="B585" t="s">
        <v>2268</v>
      </c>
      <c r="C585" s="1" t="str">
        <f t="shared" si="97"/>
        <v>21:0261</v>
      </c>
      <c r="D585" s="1" t="str">
        <f t="shared" si="94"/>
        <v>21:0123</v>
      </c>
      <c r="E585" t="s">
        <v>2269</v>
      </c>
      <c r="F585" t="s">
        <v>2270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86</v>
      </c>
      <c r="N585">
        <v>584</v>
      </c>
      <c r="O585">
        <v>1</v>
      </c>
      <c r="P585">
        <v>70</v>
      </c>
      <c r="Q585">
        <v>126</v>
      </c>
      <c r="R585">
        <v>12</v>
      </c>
      <c r="S585">
        <v>45</v>
      </c>
      <c r="T585">
        <v>6</v>
      </c>
      <c r="U585">
        <v>5</v>
      </c>
      <c r="V585">
        <v>0.1</v>
      </c>
      <c r="W585">
        <v>675</v>
      </c>
      <c r="X585">
        <v>1.1499999999999999</v>
      </c>
    </row>
    <row r="586" spans="1:24" hidden="1" x14ac:dyDescent="0.3">
      <c r="A586" t="s">
        <v>2271</v>
      </c>
      <c r="B586" t="s">
        <v>2272</v>
      </c>
      <c r="C586" s="1" t="str">
        <f t="shared" si="97"/>
        <v>21:0261</v>
      </c>
      <c r="D586" s="1" t="str">
        <f t="shared" si="94"/>
        <v>21:0123</v>
      </c>
      <c r="E586" t="s">
        <v>2273</v>
      </c>
      <c r="F586" t="s">
        <v>2274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91</v>
      </c>
      <c r="N586">
        <v>585</v>
      </c>
      <c r="O586">
        <v>2</v>
      </c>
      <c r="P586">
        <v>20</v>
      </c>
      <c r="Q586">
        <v>76</v>
      </c>
      <c r="R586">
        <v>18</v>
      </c>
      <c r="S586">
        <v>11</v>
      </c>
      <c r="T586">
        <v>9</v>
      </c>
      <c r="U586">
        <v>6</v>
      </c>
      <c r="V586">
        <v>0.1</v>
      </c>
      <c r="W586">
        <v>275</v>
      </c>
      <c r="X586">
        <v>1.3</v>
      </c>
    </row>
    <row r="587" spans="1:24" hidden="1" x14ac:dyDescent="0.3">
      <c r="A587" t="s">
        <v>2275</v>
      </c>
      <c r="B587" t="s">
        <v>2276</v>
      </c>
      <c r="C587" s="1" t="str">
        <f t="shared" si="97"/>
        <v>21:0261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79</v>
      </c>
      <c r="K587" t="s">
        <v>80</v>
      </c>
      <c r="L587">
        <v>30</v>
      </c>
      <c r="M587" t="s">
        <v>81</v>
      </c>
      <c r="N587">
        <v>586</v>
      </c>
      <c r="O587">
        <v>2</v>
      </c>
      <c r="P587">
        <v>110</v>
      </c>
      <c r="Q587">
        <v>74</v>
      </c>
      <c r="R587">
        <v>14</v>
      </c>
      <c r="S587">
        <v>6</v>
      </c>
      <c r="T587">
        <v>8</v>
      </c>
      <c r="U587">
        <v>10</v>
      </c>
      <c r="V587">
        <v>0.1</v>
      </c>
      <c r="W587">
        <v>150</v>
      </c>
      <c r="X587">
        <v>1.95</v>
      </c>
    </row>
    <row r="588" spans="1:24" hidden="1" x14ac:dyDescent="0.3">
      <c r="A588" t="s">
        <v>2277</v>
      </c>
      <c r="B588" t="s">
        <v>2278</v>
      </c>
      <c r="C588" s="1" t="str">
        <f t="shared" si="97"/>
        <v>21:0261</v>
      </c>
      <c r="D588" s="1" t="str">
        <f t="shared" ref="D588:D612" si="98">HYPERLINK("http://geochem.nrcan.gc.ca/cdogs/content/svy/svy210123_e.htm", "21:0123")</f>
        <v>21:0123</v>
      </c>
      <c r="E588" t="s">
        <v>2230</v>
      </c>
      <c r="F588" t="s">
        <v>2279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71</v>
      </c>
      <c r="N588">
        <v>587</v>
      </c>
      <c r="O588">
        <v>2</v>
      </c>
      <c r="P588">
        <v>60</v>
      </c>
      <c r="Q588">
        <v>122</v>
      </c>
      <c r="R588">
        <v>24</v>
      </c>
      <c r="S588">
        <v>25</v>
      </c>
      <c r="T588">
        <v>20</v>
      </c>
      <c r="U588">
        <v>7</v>
      </c>
      <c r="V588">
        <v>0.1</v>
      </c>
      <c r="W588">
        <v>590</v>
      </c>
      <c r="X588">
        <v>1.55</v>
      </c>
    </row>
    <row r="589" spans="1:24" hidden="1" x14ac:dyDescent="0.3">
      <c r="A589" t="s">
        <v>2280</v>
      </c>
      <c r="B589" t="s">
        <v>2281</v>
      </c>
      <c r="C589" s="1" t="str">
        <f t="shared" si="97"/>
        <v>21:0261</v>
      </c>
      <c r="D589" s="1" t="str">
        <f t="shared" si="98"/>
        <v>21:0123</v>
      </c>
      <c r="E589" t="s">
        <v>2282</v>
      </c>
      <c r="F589" t="s">
        <v>2283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96</v>
      </c>
      <c r="N589">
        <v>588</v>
      </c>
      <c r="O589">
        <v>1</v>
      </c>
      <c r="P589">
        <v>10</v>
      </c>
      <c r="Q589">
        <v>68</v>
      </c>
      <c r="R589">
        <v>22</v>
      </c>
      <c r="S589">
        <v>70</v>
      </c>
      <c r="T589">
        <v>12</v>
      </c>
      <c r="U589">
        <v>8</v>
      </c>
      <c r="V589">
        <v>0.1</v>
      </c>
      <c r="W589">
        <v>285</v>
      </c>
      <c r="X589">
        <v>1.5</v>
      </c>
    </row>
    <row r="590" spans="1:24" hidden="1" x14ac:dyDescent="0.3">
      <c r="A590" t="s">
        <v>2284</v>
      </c>
      <c r="B590" t="s">
        <v>2285</v>
      </c>
      <c r="C590" s="1" t="str">
        <f t="shared" si="97"/>
        <v>21:0261</v>
      </c>
      <c r="D590" s="1" t="str">
        <f t="shared" si="98"/>
        <v>21:0123</v>
      </c>
      <c r="E590" t="s">
        <v>2286</v>
      </c>
      <c r="F590" t="s">
        <v>2287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101</v>
      </c>
      <c r="N590">
        <v>589</v>
      </c>
      <c r="O590">
        <v>1</v>
      </c>
      <c r="P590">
        <v>30</v>
      </c>
      <c r="Q590">
        <v>110</v>
      </c>
      <c r="R590">
        <v>28</v>
      </c>
      <c r="S590">
        <v>17</v>
      </c>
      <c r="T590">
        <v>24</v>
      </c>
      <c r="U590">
        <v>9</v>
      </c>
      <c r="V590">
        <v>0.1</v>
      </c>
      <c r="W590">
        <v>470</v>
      </c>
      <c r="X590">
        <v>1.95</v>
      </c>
    </row>
    <row r="591" spans="1:24" hidden="1" x14ac:dyDescent="0.3">
      <c r="A591" t="s">
        <v>2288</v>
      </c>
      <c r="B591" t="s">
        <v>2289</v>
      </c>
      <c r="C591" s="1" t="str">
        <f t="shared" si="97"/>
        <v>21:0261</v>
      </c>
      <c r="D591" s="1" t="str">
        <f t="shared" si="98"/>
        <v>21:0123</v>
      </c>
      <c r="E591" t="s">
        <v>2290</v>
      </c>
      <c r="F591" t="s">
        <v>2291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106</v>
      </c>
      <c r="N591">
        <v>590</v>
      </c>
      <c r="O591">
        <v>6</v>
      </c>
      <c r="P591">
        <v>10</v>
      </c>
      <c r="Q591">
        <v>44</v>
      </c>
      <c r="R591">
        <v>4</v>
      </c>
      <c r="S591">
        <v>5</v>
      </c>
      <c r="T591">
        <v>5</v>
      </c>
      <c r="U591">
        <v>4</v>
      </c>
      <c r="V591">
        <v>0.1</v>
      </c>
      <c r="W591">
        <v>275</v>
      </c>
      <c r="X591">
        <v>0.8</v>
      </c>
    </row>
    <row r="592" spans="1:24" hidden="1" x14ac:dyDescent="0.3">
      <c r="A592" t="s">
        <v>2292</v>
      </c>
      <c r="B592" t="s">
        <v>2293</v>
      </c>
      <c r="C592" s="1" t="str">
        <f t="shared" si="97"/>
        <v>21:0261</v>
      </c>
      <c r="D592" s="1" t="str">
        <f t="shared" si="98"/>
        <v>21:0123</v>
      </c>
      <c r="E592" t="s">
        <v>2294</v>
      </c>
      <c r="F592" t="s">
        <v>2295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111</v>
      </c>
      <c r="N592">
        <v>591</v>
      </c>
      <c r="O592">
        <v>6</v>
      </c>
      <c r="P592">
        <v>10</v>
      </c>
      <c r="Q592">
        <v>38</v>
      </c>
      <c r="R592">
        <v>4</v>
      </c>
      <c r="S592">
        <v>7</v>
      </c>
      <c r="T592">
        <v>4</v>
      </c>
      <c r="U592">
        <v>4</v>
      </c>
      <c r="V592">
        <v>0.1</v>
      </c>
      <c r="W592">
        <v>355</v>
      </c>
      <c r="X592">
        <v>1</v>
      </c>
    </row>
    <row r="593" spans="1:24" hidden="1" x14ac:dyDescent="0.3">
      <c r="A593" t="s">
        <v>2296</v>
      </c>
      <c r="B593" t="s">
        <v>2297</v>
      </c>
      <c r="C593" s="1" t="str">
        <f t="shared" si="97"/>
        <v>21:0261</v>
      </c>
      <c r="D593" s="1" t="str">
        <f t="shared" si="98"/>
        <v>21:0123</v>
      </c>
      <c r="E593" t="s">
        <v>2298</v>
      </c>
      <c r="F593" t="s">
        <v>2299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116</v>
      </c>
      <c r="N593">
        <v>592</v>
      </c>
      <c r="O593">
        <v>8</v>
      </c>
      <c r="P593">
        <v>10</v>
      </c>
      <c r="Q593">
        <v>42</v>
      </c>
      <c r="R593">
        <v>6</v>
      </c>
      <c r="S593">
        <v>7</v>
      </c>
      <c r="T593">
        <v>6</v>
      </c>
      <c r="U593">
        <v>4</v>
      </c>
      <c r="V593">
        <v>0.1</v>
      </c>
      <c r="W593">
        <v>480</v>
      </c>
      <c r="X593">
        <v>1.1000000000000001</v>
      </c>
    </row>
    <row r="594" spans="1:24" hidden="1" x14ac:dyDescent="0.3">
      <c r="A594" t="s">
        <v>2300</v>
      </c>
      <c r="B594" t="s">
        <v>2301</v>
      </c>
      <c r="C594" s="1" t="str">
        <f t="shared" si="97"/>
        <v>21:0261</v>
      </c>
      <c r="D594" s="1" t="str">
        <f t="shared" si="98"/>
        <v>21:0123</v>
      </c>
      <c r="E594" t="s">
        <v>2302</v>
      </c>
      <c r="F594" t="s">
        <v>2303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121</v>
      </c>
      <c r="N594">
        <v>593</v>
      </c>
      <c r="O594">
        <v>6</v>
      </c>
      <c r="P594">
        <v>10</v>
      </c>
      <c r="Q594">
        <v>42</v>
      </c>
      <c r="R594">
        <v>8</v>
      </c>
      <c r="S594">
        <v>7</v>
      </c>
      <c r="T594">
        <v>7</v>
      </c>
      <c r="U594">
        <v>5</v>
      </c>
      <c r="V594">
        <v>0.1</v>
      </c>
      <c r="W594">
        <v>435</v>
      </c>
      <c r="X594">
        <v>1.1499999999999999</v>
      </c>
    </row>
    <row r="595" spans="1:24" hidden="1" x14ac:dyDescent="0.3">
      <c r="A595" t="s">
        <v>2304</v>
      </c>
      <c r="B595" t="s">
        <v>2305</v>
      </c>
      <c r="C595" s="1" t="str">
        <f t="shared" si="97"/>
        <v>21:0261</v>
      </c>
      <c r="D595" s="1" t="str">
        <f t="shared" si="98"/>
        <v>21:0123</v>
      </c>
      <c r="E595" t="s">
        <v>2306</v>
      </c>
      <c r="F595" t="s">
        <v>2307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28</v>
      </c>
      <c r="N595">
        <v>594</v>
      </c>
      <c r="O595">
        <v>3</v>
      </c>
      <c r="P595">
        <v>70</v>
      </c>
      <c r="Q595">
        <v>230</v>
      </c>
      <c r="R595">
        <v>52</v>
      </c>
      <c r="S595">
        <v>90</v>
      </c>
      <c r="T595">
        <v>89</v>
      </c>
      <c r="U595">
        <v>10</v>
      </c>
      <c r="V595">
        <v>0.7</v>
      </c>
      <c r="W595">
        <v>615</v>
      </c>
      <c r="X595">
        <v>2.5</v>
      </c>
    </row>
    <row r="596" spans="1:24" hidden="1" x14ac:dyDescent="0.3">
      <c r="A596" t="s">
        <v>2308</v>
      </c>
      <c r="B596" t="s">
        <v>2309</v>
      </c>
      <c r="C596" s="1" t="str">
        <f t="shared" si="97"/>
        <v>21:0261</v>
      </c>
      <c r="D596" s="1" t="str">
        <f t="shared" si="98"/>
        <v>21:0123</v>
      </c>
      <c r="E596" t="s">
        <v>2310</v>
      </c>
      <c r="F596" t="s">
        <v>2311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33</v>
      </c>
      <c r="N596">
        <v>595</v>
      </c>
      <c r="O596">
        <v>4</v>
      </c>
      <c r="P596">
        <v>20</v>
      </c>
      <c r="Q596">
        <v>86</v>
      </c>
      <c r="R596">
        <v>10</v>
      </c>
      <c r="S596">
        <v>17</v>
      </c>
      <c r="T596">
        <v>18</v>
      </c>
      <c r="U596">
        <v>10</v>
      </c>
      <c r="V596">
        <v>0.1</v>
      </c>
      <c r="W596">
        <v>385</v>
      </c>
      <c r="X596">
        <v>1.65</v>
      </c>
    </row>
    <row r="597" spans="1:24" hidden="1" x14ac:dyDescent="0.3">
      <c r="A597" t="s">
        <v>2312</v>
      </c>
      <c r="B597" t="s">
        <v>2313</v>
      </c>
      <c r="C597" s="1" t="str">
        <f t="shared" si="97"/>
        <v>21:0261</v>
      </c>
      <c r="D597" s="1" t="str">
        <f t="shared" si="98"/>
        <v>21:0123</v>
      </c>
      <c r="E597" t="s">
        <v>2314</v>
      </c>
      <c r="F597" t="s">
        <v>2315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38</v>
      </c>
      <c r="N597">
        <v>596</v>
      </c>
      <c r="O597">
        <v>3</v>
      </c>
      <c r="P597">
        <v>10</v>
      </c>
      <c r="Q597">
        <v>58</v>
      </c>
      <c r="R597">
        <v>8</v>
      </c>
      <c r="S597">
        <v>9</v>
      </c>
      <c r="T597">
        <v>12</v>
      </c>
      <c r="U597">
        <v>7</v>
      </c>
      <c r="V597">
        <v>0.1</v>
      </c>
      <c r="W597">
        <v>320</v>
      </c>
      <c r="X597">
        <v>1.45</v>
      </c>
    </row>
    <row r="598" spans="1:24" hidden="1" x14ac:dyDescent="0.3">
      <c r="A598" t="s">
        <v>2316</v>
      </c>
      <c r="B598" t="s">
        <v>2317</v>
      </c>
      <c r="C598" s="1" t="str">
        <f t="shared" si="97"/>
        <v>21:0261</v>
      </c>
      <c r="D598" s="1" t="str">
        <f t="shared" si="98"/>
        <v>21:0123</v>
      </c>
      <c r="E598" t="s">
        <v>2318</v>
      </c>
      <c r="F598" t="s">
        <v>2319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43</v>
      </c>
      <c r="N598">
        <v>597</v>
      </c>
      <c r="O598">
        <v>5</v>
      </c>
      <c r="P598">
        <v>40</v>
      </c>
      <c r="Q598">
        <v>72</v>
      </c>
      <c r="R598">
        <v>8</v>
      </c>
      <c r="S598">
        <v>26</v>
      </c>
      <c r="T598">
        <v>8</v>
      </c>
      <c r="U598">
        <v>5</v>
      </c>
      <c r="V598">
        <v>0.1</v>
      </c>
      <c r="W598">
        <v>900</v>
      </c>
      <c r="X598">
        <v>1.3</v>
      </c>
    </row>
    <row r="599" spans="1:24" hidden="1" x14ac:dyDescent="0.3">
      <c r="A599" t="s">
        <v>2320</v>
      </c>
      <c r="B599" t="s">
        <v>2321</v>
      </c>
      <c r="C599" s="1" t="str">
        <f t="shared" si="97"/>
        <v>21:0261</v>
      </c>
      <c r="D599" s="1" t="str">
        <f t="shared" si="98"/>
        <v>21:0123</v>
      </c>
      <c r="E599" t="s">
        <v>2322</v>
      </c>
      <c r="F599" t="s">
        <v>2323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57</v>
      </c>
      <c r="N599">
        <v>598</v>
      </c>
      <c r="O599">
        <v>1</v>
      </c>
      <c r="P599">
        <v>20</v>
      </c>
      <c r="Q599">
        <v>60</v>
      </c>
      <c r="R599">
        <v>32</v>
      </c>
      <c r="S599">
        <v>4</v>
      </c>
      <c r="T599">
        <v>23</v>
      </c>
      <c r="U599">
        <v>19</v>
      </c>
      <c r="V599">
        <v>0.1</v>
      </c>
      <c r="W599">
        <v>525</v>
      </c>
      <c r="X599">
        <v>2.95</v>
      </c>
    </row>
    <row r="600" spans="1:24" hidden="1" x14ac:dyDescent="0.3">
      <c r="A600" t="s">
        <v>2324</v>
      </c>
      <c r="B600" t="s">
        <v>2325</v>
      </c>
      <c r="C600" s="1" t="str">
        <f t="shared" si="97"/>
        <v>21:0261</v>
      </c>
      <c r="D600" s="1" t="str">
        <f t="shared" si="98"/>
        <v>21:0123</v>
      </c>
      <c r="E600" t="s">
        <v>2326</v>
      </c>
      <c r="F600" t="s">
        <v>2327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62</v>
      </c>
      <c r="N600">
        <v>599</v>
      </c>
      <c r="O600">
        <v>4</v>
      </c>
      <c r="P600">
        <v>30</v>
      </c>
      <c r="Q600">
        <v>54</v>
      </c>
      <c r="R600">
        <v>14</v>
      </c>
      <c r="S600">
        <v>9</v>
      </c>
      <c r="T600">
        <v>18</v>
      </c>
      <c r="U600">
        <v>12</v>
      </c>
      <c r="V600">
        <v>0.1</v>
      </c>
      <c r="W600">
        <v>445</v>
      </c>
      <c r="X600">
        <v>2.65</v>
      </c>
    </row>
    <row r="601" spans="1:24" hidden="1" x14ac:dyDescent="0.3">
      <c r="A601" t="s">
        <v>2328</v>
      </c>
      <c r="B601" t="s">
        <v>2329</v>
      </c>
      <c r="C601" s="1" t="str">
        <f t="shared" si="97"/>
        <v>21:0261</v>
      </c>
      <c r="D601" s="1" t="str">
        <f t="shared" si="98"/>
        <v>21:0123</v>
      </c>
      <c r="E601" t="s">
        <v>2330</v>
      </c>
      <c r="F601" t="s">
        <v>2331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67</v>
      </c>
      <c r="N601">
        <v>600</v>
      </c>
      <c r="O601">
        <v>2</v>
      </c>
      <c r="P601">
        <v>10</v>
      </c>
      <c r="Q601">
        <v>36</v>
      </c>
      <c r="R601">
        <v>14</v>
      </c>
      <c r="S601">
        <v>5</v>
      </c>
      <c r="T601">
        <v>10</v>
      </c>
      <c r="U601">
        <v>9</v>
      </c>
      <c r="V601">
        <v>0.1</v>
      </c>
      <c r="W601">
        <v>190</v>
      </c>
      <c r="X601">
        <v>1.65</v>
      </c>
    </row>
    <row r="602" spans="1:24" hidden="1" x14ac:dyDescent="0.3">
      <c r="A602" t="s">
        <v>2332</v>
      </c>
      <c r="B602" t="s">
        <v>2333</v>
      </c>
      <c r="C602" s="1" t="str">
        <f t="shared" si="97"/>
        <v>21:0261</v>
      </c>
      <c r="D602" s="1" t="str">
        <f t="shared" si="98"/>
        <v>21:0123</v>
      </c>
      <c r="E602" t="s">
        <v>2334</v>
      </c>
      <c r="F602" t="s">
        <v>2335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76</v>
      </c>
      <c r="N602">
        <v>601</v>
      </c>
      <c r="O602">
        <v>1</v>
      </c>
      <c r="P602">
        <v>10</v>
      </c>
      <c r="Q602">
        <v>58</v>
      </c>
      <c r="R602">
        <v>32</v>
      </c>
      <c r="S602">
        <v>6</v>
      </c>
      <c r="T602">
        <v>18</v>
      </c>
      <c r="U602">
        <v>12</v>
      </c>
      <c r="V602">
        <v>0.1</v>
      </c>
      <c r="W602">
        <v>305</v>
      </c>
      <c r="X602">
        <v>2.35</v>
      </c>
    </row>
    <row r="603" spans="1:24" hidden="1" x14ac:dyDescent="0.3">
      <c r="A603" t="s">
        <v>2336</v>
      </c>
      <c r="B603" t="s">
        <v>2337</v>
      </c>
      <c r="C603" s="1" t="str">
        <f t="shared" si="97"/>
        <v>21:0261</v>
      </c>
      <c r="D603" s="1" t="str">
        <f t="shared" si="98"/>
        <v>21:0123</v>
      </c>
      <c r="E603" t="s">
        <v>2338</v>
      </c>
      <c r="F603" t="s">
        <v>2339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86</v>
      </c>
      <c r="N603">
        <v>602</v>
      </c>
      <c r="O603">
        <v>1</v>
      </c>
      <c r="P603">
        <v>10</v>
      </c>
      <c r="Q603">
        <v>36</v>
      </c>
      <c r="R603">
        <v>28</v>
      </c>
      <c r="S603">
        <v>3</v>
      </c>
      <c r="T603">
        <v>14</v>
      </c>
      <c r="U603">
        <v>8</v>
      </c>
      <c r="V603">
        <v>0.1</v>
      </c>
      <c r="W603">
        <v>210</v>
      </c>
      <c r="X603">
        <v>1.3</v>
      </c>
    </row>
    <row r="604" spans="1:24" hidden="1" x14ac:dyDescent="0.3">
      <c r="A604" t="s">
        <v>2340</v>
      </c>
      <c r="B604" t="s">
        <v>2341</v>
      </c>
      <c r="C604" s="1" t="str">
        <f t="shared" si="97"/>
        <v>21:0261</v>
      </c>
      <c r="D604" s="1" t="str">
        <f t="shared" si="98"/>
        <v>21:0123</v>
      </c>
      <c r="E604" t="s">
        <v>2342</v>
      </c>
      <c r="F604" t="s">
        <v>2343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48</v>
      </c>
      <c r="N604">
        <v>603</v>
      </c>
      <c r="O604">
        <v>1</v>
      </c>
      <c r="P604">
        <v>20</v>
      </c>
      <c r="Q604">
        <v>74</v>
      </c>
      <c r="R604">
        <v>26</v>
      </c>
      <c r="S604">
        <v>8</v>
      </c>
      <c r="T604">
        <v>34</v>
      </c>
      <c r="U604">
        <v>6</v>
      </c>
      <c r="V604">
        <v>0.1</v>
      </c>
      <c r="W604">
        <v>250</v>
      </c>
      <c r="X604">
        <v>0.95</v>
      </c>
    </row>
    <row r="605" spans="1:24" hidden="1" x14ac:dyDescent="0.3">
      <c r="A605" t="s">
        <v>2344</v>
      </c>
      <c r="B605" t="s">
        <v>2345</v>
      </c>
      <c r="C605" s="1" t="str">
        <f t="shared" si="97"/>
        <v>21:0261</v>
      </c>
      <c r="D605" s="1" t="str">
        <f t="shared" si="98"/>
        <v>21:0123</v>
      </c>
      <c r="E605" t="s">
        <v>2342</v>
      </c>
      <c r="F605" t="s">
        <v>2346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52</v>
      </c>
      <c r="N605">
        <v>604</v>
      </c>
      <c r="O605">
        <v>2</v>
      </c>
      <c r="P605">
        <v>20</v>
      </c>
      <c r="Q605">
        <v>66</v>
      </c>
      <c r="R605">
        <v>24</v>
      </c>
      <c r="S605">
        <v>8</v>
      </c>
      <c r="T605">
        <v>32</v>
      </c>
      <c r="U605">
        <v>6</v>
      </c>
      <c r="V605">
        <v>0.1</v>
      </c>
      <c r="W605">
        <v>250</v>
      </c>
      <c r="X605">
        <v>0.9</v>
      </c>
    </row>
    <row r="606" spans="1:24" hidden="1" x14ac:dyDescent="0.3">
      <c r="A606" t="s">
        <v>2347</v>
      </c>
      <c r="B606" t="s">
        <v>2348</v>
      </c>
      <c r="C606" s="1" t="str">
        <f t="shared" si="97"/>
        <v>21:0261</v>
      </c>
      <c r="D606" s="1" t="str">
        <f t="shared" si="98"/>
        <v>21:0123</v>
      </c>
      <c r="E606" t="s">
        <v>2349</v>
      </c>
      <c r="F606" t="s">
        <v>2350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91</v>
      </c>
      <c r="N606">
        <v>605</v>
      </c>
      <c r="O606">
        <v>1</v>
      </c>
      <c r="P606">
        <v>10</v>
      </c>
      <c r="Q606">
        <v>72</v>
      </c>
      <c r="R606">
        <v>28</v>
      </c>
      <c r="S606">
        <v>9</v>
      </c>
      <c r="T606">
        <v>19</v>
      </c>
      <c r="U606">
        <v>10</v>
      </c>
      <c r="V606">
        <v>0.1</v>
      </c>
      <c r="W606">
        <v>380</v>
      </c>
      <c r="X606">
        <v>1.75</v>
      </c>
    </row>
    <row r="607" spans="1:24" hidden="1" x14ac:dyDescent="0.3">
      <c r="A607" t="s">
        <v>2351</v>
      </c>
      <c r="B607" t="s">
        <v>2352</v>
      </c>
      <c r="C607" s="1" t="str">
        <f t="shared" si="97"/>
        <v>21:0261</v>
      </c>
      <c r="D607" s="1" t="str">
        <f t="shared" si="98"/>
        <v>21:0123</v>
      </c>
      <c r="E607" t="s">
        <v>2353</v>
      </c>
      <c r="F607" t="s">
        <v>2354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96</v>
      </c>
      <c r="N607">
        <v>606</v>
      </c>
      <c r="O607">
        <v>1</v>
      </c>
      <c r="P607">
        <v>10</v>
      </c>
      <c r="Q607">
        <v>38</v>
      </c>
      <c r="R607">
        <v>24</v>
      </c>
      <c r="S607">
        <v>7</v>
      </c>
      <c r="T607">
        <v>14</v>
      </c>
      <c r="U607">
        <v>8</v>
      </c>
      <c r="V607">
        <v>0.2</v>
      </c>
      <c r="W607">
        <v>250</v>
      </c>
      <c r="X607">
        <v>1.35</v>
      </c>
    </row>
    <row r="608" spans="1:24" hidden="1" x14ac:dyDescent="0.3">
      <c r="A608" t="s">
        <v>2355</v>
      </c>
      <c r="B608" t="s">
        <v>2356</v>
      </c>
      <c r="C608" s="1" t="str">
        <f t="shared" si="97"/>
        <v>21:0261</v>
      </c>
      <c r="D608" s="1" t="str">
        <f t="shared" si="98"/>
        <v>21:0123</v>
      </c>
      <c r="E608" t="s">
        <v>2357</v>
      </c>
      <c r="F608" t="s">
        <v>2358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101</v>
      </c>
      <c r="N608">
        <v>607</v>
      </c>
      <c r="O608">
        <v>1</v>
      </c>
      <c r="P608">
        <v>20</v>
      </c>
      <c r="Q608">
        <v>50</v>
      </c>
      <c r="R608">
        <v>26</v>
      </c>
      <c r="S608">
        <v>17</v>
      </c>
      <c r="T608">
        <v>23</v>
      </c>
      <c r="U608">
        <v>8</v>
      </c>
      <c r="V608">
        <v>0.1</v>
      </c>
      <c r="W608">
        <v>275</v>
      </c>
      <c r="X608">
        <v>1.35</v>
      </c>
    </row>
    <row r="609" spans="1:24" hidden="1" x14ac:dyDescent="0.3">
      <c r="A609" t="s">
        <v>2359</v>
      </c>
      <c r="B609" t="s">
        <v>2360</v>
      </c>
      <c r="C609" s="1" t="str">
        <f t="shared" si="97"/>
        <v>21:0261</v>
      </c>
      <c r="D609" s="1" t="str">
        <f t="shared" si="98"/>
        <v>21:0123</v>
      </c>
      <c r="E609" t="s">
        <v>2361</v>
      </c>
      <c r="F609" t="s">
        <v>2362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106</v>
      </c>
      <c r="N609">
        <v>608</v>
      </c>
      <c r="O609">
        <v>1</v>
      </c>
      <c r="P609">
        <v>40</v>
      </c>
      <c r="Q609">
        <v>42</v>
      </c>
      <c r="R609">
        <v>26</v>
      </c>
      <c r="S609">
        <v>10</v>
      </c>
      <c r="T609">
        <v>20</v>
      </c>
      <c r="U609">
        <v>8</v>
      </c>
      <c r="V609">
        <v>0.1</v>
      </c>
      <c r="W609">
        <v>530</v>
      </c>
      <c r="X609">
        <v>1.45</v>
      </c>
    </row>
    <row r="610" spans="1:24" hidden="1" x14ac:dyDescent="0.3">
      <c r="A610" t="s">
        <v>2363</v>
      </c>
      <c r="B610" t="s">
        <v>2364</v>
      </c>
      <c r="C610" s="1" t="str">
        <f t="shared" si="97"/>
        <v>21:0261</v>
      </c>
      <c r="D610" s="1" t="str">
        <f t="shared" si="98"/>
        <v>21:0123</v>
      </c>
      <c r="E610" t="s">
        <v>2365</v>
      </c>
      <c r="F610" t="s">
        <v>2366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111</v>
      </c>
      <c r="N610">
        <v>609</v>
      </c>
      <c r="O610">
        <v>1</v>
      </c>
      <c r="P610">
        <v>20</v>
      </c>
      <c r="Q610">
        <v>56</v>
      </c>
      <c r="R610">
        <v>16</v>
      </c>
      <c r="S610">
        <v>13</v>
      </c>
      <c r="T610">
        <v>19</v>
      </c>
      <c r="U610">
        <v>5</v>
      </c>
      <c r="V610">
        <v>0.1</v>
      </c>
      <c r="W610">
        <v>255</v>
      </c>
      <c r="X610">
        <v>1</v>
      </c>
    </row>
    <row r="611" spans="1:24" hidden="1" x14ac:dyDescent="0.3">
      <c r="A611" t="s">
        <v>2367</v>
      </c>
      <c r="B611" t="s">
        <v>2368</v>
      </c>
      <c r="C611" s="1" t="str">
        <f t="shared" si="97"/>
        <v>21:0261</v>
      </c>
      <c r="D611" s="1" t="str">
        <f t="shared" si="98"/>
        <v>21:0123</v>
      </c>
      <c r="E611" t="s">
        <v>2306</v>
      </c>
      <c r="F611" t="s">
        <v>2369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71</v>
      </c>
      <c r="N611">
        <v>610</v>
      </c>
      <c r="O611">
        <v>1</v>
      </c>
      <c r="P611">
        <v>70</v>
      </c>
      <c r="Q611">
        <v>225</v>
      </c>
      <c r="R611">
        <v>54</v>
      </c>
      <c r="S611">
        <v>90</v>
      </c>
      <c r="T611">
        <v>93</v>
      </c>
      <c r="U611">
        <v>11</v>
      </c>
      <c r="V611">
        <v>1</v>
      </c>
      <c r="W611">
        <v>650</v>
      </c>
      <c r="X611">
        <v>2.4500000000000002</v>
      </c>
    </row>
    <row r="612" spans="1:24" hidden="1" x14ac:dyDescent="0.3">
      <c r="A612" t="s">
        <v>2370</v>
      </c>
      <c r="B612" t="s">
        <v>2371</v>
      </c>
      <c r="C612" s="1" t="str">
        <f t="shared" si="97"/>
        <v>21:0261</v>
      </c>
      <c r="D612" s="1" t="str">
        <f t="shared" si="98"/>
        <v>21:0123</v>
      </c>
      <c r="E612" t="s">
        <v>2372</v>
      </c>
      <c r="F612" t="s">
        <v>2373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116</v>
      </c>
      <c r="N612">
        <v>611</v>
      </c>
      <c r="O612">
        <v>1</v>
      </c>
      <c r="P612">
        <v>20</v>
      </c>
      <c r="Q612">
        <v>54</v>
      </c>
      <c r="R612">
        <v>28</v>
      </c>
      <c r="S612">
        <v>8</v>
      </c>
      <c r="T612">
        <v>24</v>
      </c>
      <c r="U612">
        <v>10</v>
      </c>
      <c r="V612">
        <v>0.1</v>
      </c>
      <c r="W612">
        <v>425</v>
      </c>
      <c r="X612">
        <v>1.8</v>
      </c>
    </row>
    <row r="613" spans="1:24" hidden="1" x14ac:dyDescent="0.3">
      <c r="A613" t="s">
        <v>2374</v>
      </c>
      <c r="B613" t="s">
        <v>2375</v>
      </c>
      <c r="C613" s="1" t="str">
        <f t="shared" si="97"/>
        <v>21:0261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79</v>
      </c>
      <c r="K613" t="s">
        <v>80</v>
      </c>
      <c r="L613">
        <v>31</v>
      </c>
      <c r="M613" t="s">
        <v>81</v>
      </c>
      <c r="N613">
        <v>612</v>
      </c>
      <c r="O613">
        <v>1</v>
      </c>
      <c r="P613">
        <v>50</v>
      </c>
      <c r="Q613">
        <v>68</v>
      </c>
      <c r="R613">
        <v>26</v>
      </c>
      <c r="S613">
        <v>10</v>
      </c>
      <c r="T613">
        <v>14</v>
      </c>
      <c r="U613">
        <v>13</v>
      </c>
      <c r="V613">
        <v>0.1</v>
      </c>
      <c r="W613">
        <v>1050</v>
      </c>
      <c r="X613">
        <v>2.6</v>
      </c>
    </row>
    <row r="614" spans="1:24" hidden="1" x14ac:dyDescent="0.3">
      <c r="A614" t="s">
        <v>2376</v>
      </c>
      <c r="B614" t="s">
        <v>2377</v>
      </c>
      <c r="C614" s="1" t="str">
        <f t="shared" si="97"/>
        <v>21:0261</v>
      </c>
      <c r="D614" s="1" t="str">
        <f t="shared" ref="D614:D625" si="101">HYPERLINK("http://geochem.nrcan.gc.ca/cdogs/content/svy/svy210123_e.htm", "21:0123")</f>
        <v>21:0123</v>
      </c>
      <c r="E614" t="s">
        <v>2378</v>
      </c>
      <c r="F614" t="s">
        <v>2379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121</v>
      </c>
      <c r="N614">
        <v>613</v>
      </c>
      <c r="O614">
        <v>1</v>
      </c>
      <c r="P614">
        <v>20</v>
      </c>
      <c r="Q614">
        <v>36</v>
      </c>
      <c r="R614">
        <v>12</v>
      </c>
      <c r="S614">
        <v>9</v>
      </c>
      <c r="T614">
        <v>12</v>
      </c>
      <c r="U614">
        <v>5</v>
      </c>
      <c r="V614">
        <v>0.2</v>
      </c>
      <c r="W614">
        <v>320</v>
      </c>
      <c r="X614">
        <v>1.05</v>
      </c>
    </row>
    <row r="615" spans="1:24" hidden="1" x14ac:dyDescent="0.3">
      <c r="A615" t="s">
        <v>2380</v>
      </c>
      <c r="B615" t="s">
        <v>2381</v>
      </c>
      <c r="C615" s="1" t="str">
        <f t="shared" si="97"/>
        <v>21:0261</v>
      </c>
      <c r="D615" s="1" t="str">
        <f t="shared" si="101"/>
        <v>21:0123</v>
      </c>
      <c r="E615" t="s">
        <v>2382</v>
      </c>
      <c r="F615" t="s">
        <v>2383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28</v>
      </c>
      <c r="N615">
        <v>614</v>
      </c>
      <c r="O615">
        <v>1</v>
      </c>
      <c r="P615">
        <v>10</v>
      </c>
      <c r="Q615">
        <v>50</v>
      </c>
      <c r="R615">
        <v>10</v>
      </c>
      <c r="S615">
        <v>7</v>
      </c>
      <c r="T615">
        <v>12</v>
      </c>
      <c r="U615">
        <v>5</v>
      </c>
      <c r="V615">
        <v>0.1</v>
      </c>
      <c r="W615">
        <v>345</v>
      </c>
      <c r="X615">
        <v>1.65</v>
      </c>
    </row>
    <row r="616" spans="1:24" hidden="1" x14ac:dyDescent="0.3">
      <c r="A616" t="s">
        <v>2384</v>
      </c>
      <c r="B616" t="s">
        <v>2385</v>
      </c>
      <c r="C616" s="1" t="str">
        <f t="shared" si="97"/>
        <v>21:0261</v>
      </c>
      <c r="D616" s="1" t="str">
        <f t="shared" si="101"/>
        <v>21:0123</v>
      </c>
      <c r="E616" t="s">
        <v>2386</v>
      </c>
      <c r="F616" t="s">
        <v>2387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33</v>
      </c>
      <c r="N616">
        <v>615</v>
      </c>
      <c r="O616">
        <v>1</v>
      </c>
      <c r="P616">
        <v>20</v>
      </c>
      <c r="Q616">
        <v>62</v>
      </c>
      <c r="R616">
        <v>32</v>
      </c>
      <c r="S616">
        <v>18</v>
      </c>
      <c r="T616">
        <v>35</v>
      </c>
      <c r="U616">
        <v>14</v>
      </c>
      <c r="V616">
        <v>0.2</v>
      </c>
      <c r="W616">
        <v>575</v>
      </c>
      <c r="X616">
        <v>2.65</v>
      </c>
    </row>
    <row r="617" spans="1:24" hidden="1" x14ac:dyDescent="0.3">
      <c r="A617" t="s">
        <v>2388</v>
      </c>
      <c r="B617" t="s">
        <v>2389</v>
      </c>
      <c r="C617" s="1" t="str">
        <f t="shared" si="97"/>
        <v>21:0261</v>
      </c>
      <c r="D617" s="1" t="str">
        <f t="shared" si="101"/>
        <v>21:0123</v>
      </c>
      <c r="E617" t="s">
        <v>2390</v>
      </c>
      <c r="F617" t="s">
        <v>2391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38</v>
      </c>
      <c r="N617">
        <v>616</v>
      </c>
      <c r="O617">
        <v>3</v>
      </c>
      <c r="P617">
        <v>30</v>
      </c>
      <c r="Q617">
        <v>400</v>
      </c>
      <c r="R617">
        <v>20</v>
      </c>
      <c r="S617">
        <v>20</v>
      </c>
      <c r="T617">
        <v>154</v>
      </c>
      <c r="U617">
        <v>5</v>
      </c>
      <c r="V617">
        <v>0.1</v>
      </c>
      <c r="W617">
        <v>710</v>
      </c>
      <c r="X617">
        <v>1.05</v>
      </c>
    </row>
    <row r="618" spans="1:24" hidden="1" x14ac:dyDescent="0.3">
      <c r="A618" t="s">
        <v>2392</v>
      </c>
      <c r="B618" t="s">
        <v>2393</v>
      </c>
      <c r="C618" s="1" t="str">
        <f t="shared" si="97"/>
        <v>21:0261</v>
      </c>
      <c r="D618" s="1" t="str">
        <f t="shared" si="101"/>
        <v>21:0123</v>
      </c>
      <c r="E618" t="s">
        <v>2394</v>
      </c>
      <c r="F618" t="s">
        <v>2395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43</v>
      </c>
      <c r="N618">
        <v>617</v>
      </c>
      <c r="O618">
        <v>2</v>
      </c>
      <c r="P618">
        <v>20</v>
      </c>
      <c r="Q618">
        <v>80</v>
      </c>
      <c r="R618">
        <v>42</v>
      </c>
      <c r="S618">
        <v>25</v>
      </c>
      <c r="T618">
        <v>71</v>
      </c>
      <c r="U618">
        <v>22</v>
      </c>
      <c r="V618">
        <v>0.1</v>
      </c>
      <c r="W618">
        <v>885</v>
      </c>
      <c r="X618">
        <v>2.9</v>
      </c>
    </row>
    <row r="619" spans="1:24" hidden="1" x14ac:dyDescent="0.3">
      <c r="A619" t="s">
        <v>2396</v>
      </c>
      <c r="B619" t="s">
        <v>2397</v>
      </c>
      <c r="C619" s="1" t="str">
        <f t="shared" si="97"/>
        <v>21:0261</v>
      </c>
      <c r="D619" s="1" t="str">
        <f t="shared" si="101"/>
        <v>21:0123</v>
      </c>
      <c r="E619" t="s">
        <v>2398</v>
      </c>
      <c r="F619" t="s">
        <v>2399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57</v>
      </c>
      <c r="N619">
        <v>618</v>
      </c>
      <c r="O619">
        <v>2</v>
      </c>
      <c r="P619">
        <v>40</v>
      </c>
      <c r="Q619">
        <v>160</v>
      </c>
      <c r="R619">
        <v>50</v>
      </c>
      <c r="S619">
        <v>25</v>
      </c>
      <c r="T619">
        <v>58</v>
      </c>
      <c r="U619">
        <v>21</v>
      </c>
      <c r="V619">
        <v>0.2</v>
      </c>
      <c r="W619">
        <v>1000</v>
      </c>
      <c r="X619">
        <v>3.45</v>
      </c>
    </row>
    <row r="620" spans="1:24" hidden="1" x14ac:dyDescent="0.3">
      <c r="A620" t="s">
        <v>2400</v>
      </c>
      <c r="B620" t="s">
        <v>2401</v>
      </c>
      <c r="C620" s="1" t="str">
        <f t="shared" si="97"/>
        <v>21:0261</v>
      </c>
      <c r="D620" s="1" t="str">
        <f t="shared" si="101"/>
        <v>21:0123</v>
      </c>
      <c r="E620" t="s">
        <v>2402</v>
      </c>
      <c r="F620" t="s">
        <v>2403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62</v>
      </c>
      <c r="N620">
        <v>619</v>
      </c>
      <c r="O620">
        <v>2</v>
      </c>
      <c r="P620">
        <v>10</v>
      </c>
      <c r="Q620">
        <v>66</v>
      </c>
      <c r="R620">
        <v>22</v>
      </c>
      <c r="S620">
        <v>12</v>
      </c>
      <c r="T620">
        <v>27</v>
      </c>
      <c r="U620">
        <v>11</v>
      </c>
      <c r="V620">
        <v>0.1</v>
      </c>
      <c r="W620">
        <v>425</v>
      </c>
      <c r="X620">
        <v>1.9</v>
      </c>
    </row>
    <row r="621" spans="1:24" hidden="1" x14ac:dyDescent="0.3">
      <c r="A621" t="s">
        <v>2404</v>
      </c>
      <c r="B621" t="s">
        <v>2405</v>
      </c>
      <c r="C621" s="1" t="str">
        <f t="shared" si="97"/>
        <v>21:0261</v>
      </c>
      <c r="D621" s="1" t="str">
        <f t="shared" si="101"/>
        <v>21:0123</v>
      </c>
      <c r="E621" t="s">
        <v>2406</v>
      </c>
      <c r="F621" t="s">
        <v>2407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67</v>
      </c>
      <c r="N621">
        <v>620</v>
      </c>
      <c r="O621">
        <v>2</v>
      </c>
      <c r="P621">
        <v>10</v>
      </c>
      <c r="Q621">
        <v>62</v>
      </c>
      <c r="R621">
        <v>12</v>
      </c>
      <c r="S621">
        <v>5</v>
      </c>
      <c r="T621">
        <v>19</v>
      </c>
      <c r="U621">
        <v>8</v>
      </c>
      <c r="V621">
        <v>0.1</v>
      </c>
      <c r="W621">
        <v>450</v>
      </c>
      <c r="X621">
        <v>2.2000000000000002</v>
      </c>
    </row>
    <row r="622" spans="1:24" hidden="1" x14ac:dyDescent="0.3">
      <c r="A622" t="s">
        <v>2408</v>
      </c>
      <c r="B622" t="s">
        <v>2409</v>
      </c>
      <c r="C622" s="1" t="str">
        <f t="shared" si="97"/>
        <v>21:0261</v>
      </c>
      <c r="D622" s="1" t="str">
        <f t="shared" si="101"/>
        <v>21:0123</v>
      </c>
      <c r="E622" t="s">
        <v>2410</v>
      </c>
      <c r="F622" t="s">
        <v>2411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76</v>
      </c>
      <c r="N622">
        <v>621</v>
      </c>
      <c r="O622">
        <v>4</v>
      </c>
      <c r="P622">
        <v>20</v>
      </c>
      <c r="Q622">
        <v>74</v>
      </c>
      <c r="R622">
        <v>14</v>
      </c>
      <c r="S622">
        <v>12</v>
      </c>
      <c r="T622">
        <v>36</v>
      </c>
      <c r="U622">
        <v>10</v>
      </c>
      <c r="V622">
        <v>0.1</v>
      </c>
      <c r="W622">
        <v>475</v>
      </c>
      <c r="X622">
        <v>2.1</v>
      </c>
    </row>
    <row r="623" spans="1:24" hidden="1" x14ac:dyDescent="0.3">
      <c r="A623" t="s">
        <v>2412</v>
      </c>
      <c r="B623" t="s">
        <v>2413</v>
      </c>
      <c r="C623" s="1" t="str">
        <f t="shared" si="97"/>
        <v>21:0261</v>
      </c>
      <c r="D623" s="1" t="str">
        <f t="shared" si="101"/>
        <v>21:0123</v>
      </c>
      <c r="E623" t="s">
        <v>2414</v>
      </c>
      <c r="F623" t="s">
        <v>2415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86</v>
      </c>
      <c r="N623">
        <v>622</v>
      </c>
      <c r="O623">
        <v>1</v>
      </c>
      <c r="P623">
        <v>20</v>
      </c>
      <c r="Q623">
        <v>68</v>
      </c>
      <c r="R623">
        <v>12</v>
      </c>
      <c r="S623">
        <v>8</v>
      </c>
      <c r="T623">
        <v>21</v>
      </c>
      <c r="U623">
        <v>8</v>
      </c>
      <c r="V623">
        <v>0.2</v>
      </c>
      <c r="W623">
        <v>530</v>
      </c>
      <c r="X623">
        <v>1.95</v>
      </c>
    </row>
    <row r="624" spans="1:24" hidden="1" x14ac:dyDescent="0.3">
      <c r="A624" t="s">
        <v>2416</v>
      </c>
      <c r="B624" t="s">
        <v>2417</v>
      </c>
      <c r="C624" s="1" t="str">
        <f t="shared" si="97"/>
        <v>21:0261</v>
      </c>
      <c r="D624" s="1" t="str">
        <f t="shared" si="101"/>
        <v>21:0123</v>
      </c>
      <c r="E624" t="s">
        <v>2382</v>
      </c>
      <c r="F624" t="s">
        <v>2418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71</v>
      </c>
      <c r="N624">
        <v>623</v>
      </c>
      <c r="O624">
        <v>2</v>
      </c>
      <c r="P624">
        <v>10</v>
      </c>
      <c r="Q624">
        <v>48</v>
      </c>
      <c r="R624">
        <v>8</v>
      </c>
      <c r="S624">
        <v>7</v>
      </c>
      <c r="T624">
        <v>12</v>
      </c>
      <c r="U624">
        <v>6</v>
      </c>
      <c r="V624">
        <v>0.1</v>
      </c>
      <c r="W624">
        <v>340</v>
      </c>
      <c r="X624">
        <v>1.55</v>
      </c>
    </row>
    <row r="625" spans="1:24" hidden="1" x14ac:dyDescent="0.3">
      <c r="A625" t="s">
        <v>2419</v>
      </c>
      <c r="B625" t="s">
        <v>2420</v>
      </c>
      <c r="C625" s="1" t="str">
        <f t="shared" si="97"/>
        <v>21:0261</v>
      </c>
      <c r="D625" s="1" t="str">
        <f t="shared" si="101"/>
        <v>21:0123</v>
      </c>
      <c r="E625" t="s">
        <v>2421</v>
      </c>
      <c r="F625" t="s">
        <v>2422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91</v>
      </c>
      <c r="N625">
        <v>624</v>
      </c>
      <c r="O625">
        <v>3</v>
      </c>
      <c r="P625">
        <v>20</v>
      </c>
      <c r="Q625">
        <v>54</v>
      </c>
      <c r="R625">
        <v>10</v>
      </c>
      <c r="S625">
        <v>9</v>
      </c>
      <c r="T625">
        <v>22</v>
      </c>
      <c r="U625">
        <v>7</v>
      </c>
      <c r="V625">
        <v>0.1</v>
      </c>
      <c r="W625">
        <v>380</v>
      </c>
      <c r="X625">
        <v>1.9</v>
      </c>
    </row>
    <row r="626" spans="1:24" hidden="1" x14ac:dyDescent="0.3">
      <c r="A626" t="s">
        <v>2423</v>
      </c>
      <c r="B626" t="s">
        <v>2424</v>
      </c>
      <c r="C626" s="1" t="str">
        <f t="shared" si="97"/>
        <v>21:0261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79</v>
      </c>
      <c r="K626" t="s">
        <v>80</v>
      </c>
      <c r="L626">
        <v>32</v>
      </c>
      <c r="M626" t="s">
        <v>81</v>
      </c>
      <c r="N626">
        <v>625</v>
      </c>
      <c r="O626">
        <v>1</v>
      </c>
      <c r="P626">
        <v>120</v>
      </c>
      <c r="Q626">
        <v>74</v>
      </c>
      <c r="R626">
        <v>14</v>
      </c>
      <c r="S626">
        <v>6</v>
      </c>
      <c r="T626">
        <v>8</v>
      </c>
      <c r="U626">
        <v>9</v>
      </c>
      <c r="V626">
        <v>0.1</v>
      </c>
      <c r="W626">
        <v>160</v>
      </c>
      <c r="X626">
        <v>2.15</v>
      </c>
    </row>
    <row r="627" spans="1:24" hidden="1" x14ac:dyDescent="0.3">
      <c r="A627" t="s">
        <v>2425</v>
      </c>
      <c r="B627" t="s">
        <v>2426</v>
      </c>
      <c r="C627" s="1" t="str">
        <f t="shared" si="97"/>
        <v>21:0261</v>
      </c>
      <c r="D627" s="1" t="str">
        <f>HYPERLINK("http://geochem.nrcan.gc.ca/cdogs/content/svy/svy210123_e.htm", "21:0123")</f>
        <v>21:0123</v>
      </c>
      <c r="E627" t="s">
        <v>2427</v>
      </c>
      <c r="F627" t="s">
        <v>2428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28</v>
      </c>
      <c r="N627">
        <v>626</v>
      </c>
      <c r="O627">
        <v>1</v>
      </c>
      <c r="P627">
        <v>20</v>
      </c>
      <c r="Q627">
        <v>56</v>
      </c>
      <c r="R627">
        <v>14</v>
      </c>
      <c r="S627">
        <v>22</v>
      </c>
      <c r="T627">
        <v>11</v>
      </c>
      <c r="U627">
        <v>7</v>
      </c>
      <c r="V627">
        <v>0.1</v>
      </c>
      <c r="W627">
        <v>235</v>
      </c>
      <c r="X627">
        <v>1.65</v>
      </c>
    </row>
    <row r="628" spans="1:24" hidden="1" x14ac:dyDescent="0.3">
      <c r="A628" t="s">
        <v>2429</v>
      </c>
      <c r="B628" t="s">
        <v>2430</v>
      </c>
      <c r="C628" s="1" t="str">
        <f t="shared" si="97"/>
        <v>21:0261</v>
      </c>
      <c r="D628" s="1" t="str">
        <f>HYPERLINK("http://geochem.nrcan.gc.ca/cdogs/content/svy/svy210123_e.htm", "21:0123")</f>
        <v>21:0123</v>
      </c>
      <c r="E628" t="s">
        <v>2431</v>
      </c>
      <c r="F628" t="s">
        <v>2432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33</v>
      </c>
      <c r="N628">
        <v>627</v>
      </c>
      <c r="O628">
        <v>1</v>
      </c>
      <c r="P628">
        <v>20</v>
      </c>
      <c r="Q628">
        <v>58</v>
      </c>
      <c r="R628">
        <v>12</v>
      </c>
      <c r="S628">
        <v>16</v>
      </c>
      <c r="T628">
        <v>8</v>
      </c>
      <c r="U628">
        <v>5</v>
      </c>
      <c r="V628">
        <v>0.1</v>
      </c>
      <c r="W628">
        <v>185</v>
      </c>
      <c r="X628">
        <v>1.1499999999999999</v>
      </c>
    </row>
    <row r="629" spans="1:24" hidden="1" x14ac:dyDescent="0.3">
      <c r="A629" t="s">
        <v>2433</v>
      </c>
      <c r="B629" t="s">
        <v>2434</v>
      </c>
      <c r="C629" s="1" t="str">
        <f t="shared" si="97"/>
        <v>21:0261</v>
      </c>
      <c r="D629" s="1" t="str">
        <f>HYPERLINK("http://geochem.nrcan.gc.ca/cdogs/content/svy/svy210401_e.htm", "21:0401")</f>
        <v>21:0401</v>
      </c>
      <c r="E629" t="s">
        <v>2435</v>
      </c>
      <c r="F629" t="s">
        <v>2436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48</v>
      </c>
      <c r="N629">
        <v>628</v>
      </c>
      <c r="O629">
        <v>1</v>
      </c>
      <c r="P629">
        <v>10</v>
      </c>
      <c r="Q629">
        <v>36</v>
      </c>
      <c r="R629">
        <v>12</v>
      </c>
      <c r="S629">
        <v>10</v>
      </c>
      <c r="T629">
        <v>9</v>
      </c>
      <c r="U629">
        <v>5</v>
      </c>
      <c r="V629">
        <v>0.1</v>
      </c>
      <c r="W629">
        <v>180</v>
      </c>
      <c r="X629">
        <v>1.2</v>
      </c>
    </row>
    <row r="630" spans="1:24" hidden="1" x14ac:dyDescent="0.3">
      <c r="A630" t="s">
        <v>2437</v>
      </c>
      <c r="B630" t="s">
        <v>2438</v>
      </c>
      <c r="C630" s="1" t="str">
        <f t="shared" si="97"/>
        <v>21:0261</v>
      </c>
      <c r="D630" s="1" t="str">
        <f>HYPERLINK("http://geochem.nrcan.gc.ca/cdogs/content/svy/svy210401_e.htm", "21:0401")</f>
        <v>21:0401</v>
      </c>
      <c r="E630" t="s">
        <v>2435</v>
      </c>
      <c r="F630" t="s">
        <v>2439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52</v>
      </c>
      <c r="N630">
        <v>629</v>
      </c>
      <c r="O630">
        <v>1</v>
      </c>
      <c r="P630">
        <v>10</v>
      </c>
      <c r="Q630">
        <v>32</v>
      </c>
      <c r="R630">
        <v>10</v>
      </c>
      <c r="S630">
        <v>9</v>
      </c>
      <c r="T630">
        <v>9</v>
      </c>
      <c r="U630">
        <v>5</v>
      </c>
      <c r="V630">
        <v>0.1</v>
      </c>
      <c r="W630">
        <v>145</v>
      </c>
      <c r="X630">
        <v>1.05</v>
      </c>
    </row>
    <row r="631" spans="1:24" hidden="1" x14ac:dyDescent="0.3">
      <c r="A631" t="s">
        <v>2440</v>
      </c>
      <c r="B631" t="s">
        <v>2441</v>
      </c>
      <c r="C631" s="1" t="str">
        <f t="shared" si="97"/>
        <v>21:0261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79</v>
      </c>
      <c r="K631" t="s">
        <v>80</v>
      </c>
      <c r="L631">
        <v>33</v>
      </c>
      <c r="M631" t="s">
        <v>81</v>
      </c>
      <c r="N631">
        <v>630</v>
      </c>
      <c r="O631">
        <v>2</v>
      </c>
      <c r="P631">
        <v>100</v>
      </c>
      <c r="Q631">
        <v>76</v>
      </c>
      <c r="R631">
        <v>16</v>
      </c>
      <c r="S631">
        <v>6</v>
      </c>
      <c r="T631">
        <v>8</v>
      </c>
      <c r="U631">
        <v>8</v>
      </c>
      <c r="V631">
        <v>0.1</v>
      </c>
      <c r="W631">
        <v>155</v>
      </c>
      <c r="X631">
        <v>2.1</v>
      </c>
    </row>
    <row r="632" spans="1:24" hidden="1" x14ac:dyDescent="0.3">
      <c r="A632" t="s">
        <v>2442</v>
      </c>
      <c r="B632" t="s">
        <v>2443</v>
      </c>
      <c r="C632" s="1" t="str">
        <f t="shared" si="97"/>
        <v>21:0261</v>
      </c>
      <c r="D632" s="1" t="str">
        <f>HYPERLINK("http://geochem.nrcan.gc.ca/cdogs/content/svy/svy210401_e.htm", "21:0401")</f>
        <v>21:0401</v>
      </c>
      <c r="E632" t="s">
        <v>2444</v>
      </c>
      <c r="F632" t="s">
        <v>2445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38</v>
      </c>
      <c r="N632">
        <v>631</v>
      </c>
      <c r="O632">
        <v>1</v>
      </c>
      <c r="P632">
        <v>10</v>
      </c>
      <c r="Q632">
        <v>36</v>
      </c>
      <c r="R632">
        <v>12</v>
      </c>
      <c r="S632">
        <v>12</v>
      </c>
      <c r="T632">
        <v>10</v>
      </c>
      <c r="U632">
        <v>5</v>
      </c>
      <c r="V632">
        <v>0.1</v>
      </c>
      <c r="W632">
        <v>180</v>
      </c>
      <c r="X632">
        <v>1.1000000000000001</v>
      </c>
    </row>
    <row r="633" spans="1:24" hidden="1" x14ac:dyDescent="0.3">
      <c r="A633" t="s">
        <v>2446</v>
      </c>
      <c r="B633" t="s">
        <v>2447</v>
      </c>
      <c r="C633" s="1" t="str">
        <f t="shared" si="97"/>
        <v>21:0261</v>
      </c>
      <c r="D633" s="1" t="str">
        <f>HYPERLINK("http://geochem.nrcan.gc.ca/cdogs/content/svy/svy210401_e.htm", "21:0401")</f>
        <v>21:0401</v>
      </c>
      <c r="E633" t="s">
        <v>2448</v>
      </c>
      <c r="F633" t="s">
        <v>2449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43</v>
      </c>
      <c r="N633">
        <v>632</v>
      </c>
      <c r="O633">
        <v>1</v>
      </c>
      <c r="P633">
        <v>10</v>
      </c>
      <c r="Q633">
        <v>32</v>
      </c>
      <c r="R633">
        <v>10</v>
      </c>
      <c r="S633">
        <v>9</v>
      </c>
      <c r="T633">
        <v>9</v>
      </c>
      <c r="U633">
        <v>5</v>
      </c>
      <c r="V633">
        <v>0.1</v>
      </c>
      <c r="W633">
        <v>130</v>
      </c>
      <c r="X633">
        <v>1.05</v>
      </c>
    </row>
    <row r="634" spans="1:24" hidden="1" x14ac:dyDescent="0.3">
      <c r="A634" t="s">
        <v>2450</v>
      </c>
      <c r="B634" t="s">
        <v>2451</v>
      </c>
      <c r="C634" s="1" t="str">
        <f t="shared" si="97"/>
        <v>21:0261</v>
      </c>
      <c r="D634" s="1" t="str">
        <f>HYPERLINK("http://geochem.nrcan.gc.ca/cdogs/content/svy/svy210401_e.htm", "21:0401")</f>
        <v>21:0401</v>
      </c>
      <c r="E634" t="s">
        <v>2452</v>
      </c>
      <c r="F634" t="s">
        <v>2453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57</v>
      </c>
      <c r="N634">
        <v>633</v>
      </c>
      <c r="O634">
        <v>1</v>
      </c>
      <c r="P634">
        <v>10</v>
      </c>
      <c r="Q634">
        <v>46</v>
      </c>
      <c r="R634">
        <v>12</v>
      </c>
      <c r="S634">
        <v>14</v>
      </c>
      <c r="T634">
        <v>9</v>
      </c>
      <c r="U634">
        <v>5</v>
      </c>
      <c r="V634">
        <v>0.1</v>
      </c>
      <c r="W634">
        <v>130</v>
      </c>
      <c r="X634">
        <v>1.05</v>
      </c>
    </row>
    <row r="635" spans="1:24" hidden="1" x14ac:dyDescent="0.3">
      <c r="A635" t="s">
        <v>2454</v>
      </c>
      <c r="B635" t="s">
        <v>2455</v>
      </c>
      <c r="C635" s="1" t="str">
        <f t="shared" si="97"/>
        <v>21:0261</v>
      </c>
      <c r="D635" s="1" t="str">
        <f>HYPERLINK("http://geochem.nrcan.gc.ca/cdogs/content/svy/svy210401_e.htm", "21:0401")</f>
        <v>21:0401</v>
      </c>
      <c r="E635" t="s">
        <v>2456</v>
      </c>
      <c r="F635" t="s">
        <v>2457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62</v>
      </c>
      <c r="N635">
        <v>634</v>
      </c>
      <c r="O635">
        <v>1</v>
      </c>
      <c r="P635">
        <v>20</v>
      </c>
      <c r="Q635">
        <v>68</v>
      </c>
      <c r="R635">
        <v>14</v>
      </c>
      <c r="S635">
        <v>18</v>
      </c>
      <c r="T635">
        <v>11</v>
      </c>
      <c r="U635">
        <v>5</v>
      </c>
      <c r="V635">
        <v>0.2</v>
      </c>
      <c r="W635">
        <v>250</v>
      </c>
      <c r="X635">
        <v>1.25</v>
      </c>
    </row>
    <row r="636" spans="1:24" hidden="1" x14ac:dyDescent="0.3">
      <c r="A636" t="s">
        <v>2458</v>
      </c>
      <c r="B636" t="s">
        <v>2459</v>
      </c>
      <c r="C636" s="1" t="str">
        <f t="shared" si="97"/>
        <v>21:0261</v>
      </c>
      <c r="D636" s="1" t="str">
        <f>HYPERLINK("http://geochem.nrcan.gc.ca/cdogs/content/svy/svy210401_e.htm", "21:0401")</f>
        <v>21:0401</v>
      </c>
      <c r="E636" t="s">
        <v>2460</v>
      </c>
      <c r="F636" t="s">
        <v>2461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67</v>
      </c>
      <c r="N636">
        <v>635</v>
      </c>
      <c r="O636">
        <v>1</v>
      </c>
      <c r="P636">
        <v>10</v>
      </c>
      <c r="Q636">
        <v>58</v>
      </c>
      <c r="R636">
        <v>14</v>
      </c>
      <c r="S636">
        <v>16</v>
      </c>
      <c r="T636">
        <v>10</v>
      </c>
      <c r="U636">
        <v>6</v>
      </c>
      <c r="V636">
        <v>0.2</v>
      </c>
      <c r="W636">
        <v>195</v>
      </c>
      <c r="X636">
        <v>1.2</v>
      </c>
    </row>
    <row r="637" spans="1:24" hidden="1" x14ac:dyDescent="0.3">
      <c r="A637" t="s">
        <v>2462</v>
      </c>
      <c r="B637" t="s">
        <v>2463</v>
      </c>
      <c r="C637" s="1" t="str">
        <f t="shared" si="97"/>
        <v>21:0261</v>
      </c>
      <c r="D637" s="1" t="str">
        <f t="shared" ref="D637:D655" si="106">HYPERLINK("http://geochem.nrcan.gc.ca/cdogs/content/svy/svy210123_e.htm", "21:0123")</f>
        <v>21:0123</v>
      </c>
      <c r="E637" t="s">
        <v>2464</v>
      </c>
      <c r="F637" t="s">
        <v>2465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76</v>
      </c>
      <c r="N637">
        <v>636</v>
      </c>
      <c r="O637">
        <v>1</v>
      </c>
      <c r="P637">
        <v>10</v>
      </c>
      <c r="Q637">
        <v>80</v>
      </c>
      <c r="R637">
        <v>6</v>
      </c>
      <c r="S637">
        <v>28</v>
      </c>
      <c r="T637">
        <v>7</v>
      </c>
      <c r="U637">
        <v>4</v>
      </c>
      <c r="V637">
        <v>0.2</v>
      </c>
      <c r="W637">
        <v>100</v>
      </c>
      <c r="X637">
        <v>0.85</v>
      </c>
    </row>
    <row r="638" spans="1:24" hidden="1" x14ac:dyDescent="0.3">
      <c r="A638" t="s">
        <v>2466</v>
      </c>
      <c r="B638" t="s">
        <v>2467</v>
      </c>
      <c r="C638" s="1" t="str">
        <f t="shared" si="97"/>
        <v>21:0261</v>
      </c>
      <c r="D638" s="1" t="str">
        <f t="shared" si="106"/>
        <v>21:0123</v>
      </c>
      <c r="E638" t="s">
        <v>2468</v>
      </c>
      <c r="F638" t="s">
        <v>2469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86</v>
      </c>
      <c r="N638">
        <v>637</v>
      </c>
      <c r="O638">
        <v>1</v>
      </c>
      <c r="P638">
        <v>50</v>
      </c>
      <c r="Q638">
        <v>112</v>
      </c>
      <c r="R638">
        <v>18</v>
      </c>
      <c r="S638">
        <v>38</v>
      </c>
      <c r="T638">
        <v>13</v>
      </c>
      <c r="U638">
        <v>8</v>
      </c>
      <c r="V638">
        <v>0.1</v>
      </c>
      <c r="W638">
        <v>290</v>
      </c>
      <c r="X638">
        <v>1.7</v>
      </c>
    </row>
    <row r="639" spans="1:24" hidden="1" x14ac:dyDescent="0.3">
      <c r="A639" t="s">
        <v>2470</v>
      </c>
      <c r="B639" t="s">
        <v>2471</v>
      </c>
      <c r="C639" s="1" t="str">
        <f t="shared" si="97"/>
        <v>21:0261</v>
      </c>
      <c r="D639" s="1" t="str">
        <f t="shared" si="106"/>
        <v>21:0123</v>
      </c>
      <c r="E639" t="s">
        <v>2472</v>
      </c>
      <c r="F639" t="s">
        <v>2473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91</v>
      </c>
      <c r="N639">
        <v>638</v>
      </c>
      <c r="O639">
        <v>1</v>
      </c>
      <c r="P639">
        <v>130</v>
      </c>
      <c r="Q639">
        <v>415</v>
      </c>
      <c r="R639">
        <v>26</v>
      </c>
      <c r="S639">
        <v>300</v>
      </c>
      <c r="T639">
        <v>12</v>
      </c>
      <c r="U639">
        <v>5</v>
      </c>
      <c r="V639">
        <v>0.8</v>
      </c>
      <c r="W639">
        <v>195</v>
      </c>
      <c r="X639">
        <v>1.45</v>
      </c>
    </row>
    <row r="640" spans="1:24" hidden="1" x14ac:dyDescent="0.3">
      <c r="A640" t="s">
        <v>2474</v>
      </c>
      <c r="B640" t="s">
        <v>2475</v>
      </c>
      <c r="C640" s="1" t="str">
        <f t="shared" si="97"/>
        <v>21:0261</v>
      </c>
      <c r="D640" s="1" t="str">
        <f t="shared" si="106"/>
        <v>21:0123</v>
      </c>
      <c r="E640" t="s">
        <v>2427</v>
      </c>
      <c r="F640" t="s">
        <v>2476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71</v>
      </c>
      <c r="N640">
        <v>639</v>
      </c>
      <c r="O640">
        <v>1</v>
      </c>
      <c r="P640">
        <v>30</v>
      </c>
      <c r="Q640">
        <v>70</v>
      </c>
      <c r="R640">
        <v>14</v>
      </c>
      <c r="S640">
        <v>25</v>
      </c>
      <c r="T640">
        <v>13</v>
      </c>
      <c r="U640">
        <v>7</v>
      </c>
      <c r="V640">
        <v>0.1</v>
      </c>
      <c r="W640">
        <v>240</v>
      </c>
      <c r="X640">
        <v>1.85</v>
      </c>
    </row>
    <row r="641" spans="1:24" hidden="1" x14ac:dyDescent="0.3">
      <c r="A641" t="s">
        <v>2477</v>
      </c>
      <c r="B641" t="s">
        <v>2478</v>
      </c>
      <c r="C641" s="1" t="str">
        <f t="shared" si="97"/>
        <v>21:0261</v>
      </c>
      <c r="D641" s="1" t="str">
        <f t="shared" si="106"/>
        <v>21:0123</v>
      </c>
      <c r="E641" t="s">
        <v>2479</v>
      </c>
      <c r="F641" t="s">
        <v>2480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96</v>
      </c>
      <c r="N641">
        <v>640</v>
      </c>
      <c r="O641">
        <v>1</v>
      </c>
      <c r="P641">
        <v>100</v>
      </c>
      <c r="Q641">
        <v>186</v>
      </c>
      <c r="R641">
        <v>30</v>
      </c>
      <c r="S641">
        <v>146</v>
      </c>
      <c r="T641">
        <v>19</v>
      </c>
      <c r="U641">
        <v>9</v>
      </c>
      <c r="V641">
        <v>0.2</v>
      </c>
      <c r="W641">
        <v>360</v>
      </c>
      <c r="X641">
        <v>1.8</v>
      </c>
    </row>
    <row r="642" spans="1:24" hidden="1" x14ac:dyDescent="0.3">
      <c r="A642" t="s">
        <v>2481</v>
      </c>
      <c r="B642" t="s">
        <v>2482</v>
      </c>
      <c r="C642" s="1" t="str">
        <f t="shared" ref="C642:C705" si="107">HYPERLINK("http://geochem.nrcan.gc.ca/cdogs/content/bdl/bdl210261_e.htm", "21:0261")</f>
        <v>21:0261</v>
      </c>
      <c r="D642" s="1" t="str">
        <f t="shared" si="106"/>
        <v>21:0123</v>
      </c>
      <c r="E642" t="s">
        <v>2483</v>
      </c>
      <c r="F642" t="s">
        <v>2484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101</v>
      </c>
      <c r="N642">
        <v>641</v>
      </c>
      <c r="O642">
        <v>1</v>
      </c>
      <c r="P642">
        <v>20</v>
      </c>
      <c r="Q642">
        <v>70</v>
      </c>
      <c r="R642">
        <v>14</v>
      </c>
      <c r="S642">
        <v>25</v>
      </c>
      <c r="T642">
        <v>13</v>
      </c>
      <c r="U642">
        <v>8</v>
      </c>
      <c r="V642">
        <v>0.1</v>
      </c>
      <c r="W642">
        <v>230</v>
      </c>
      <c r="X642">
        <v>1.75</v>
      </c>
    </row>
    <row r="643" spans="1:24" hidden="1" x14ac:dyDescent="0.3">
      <c r="A643" t="s">
        <v>2485</v>
      </c>
      <c r="B643" t="s">
        <v>2486</v>
      </c>
      <c r="C643" s="1" t="str">
        <f t="shared" si="107"/>
        <v>21:0261</v>
      </c>
      <c r="D643" s="1" t="str">
        <f t="shared" si="106"/>
        <v>21:0123</v>
      </c>
      <c r="E643" t="s">
        <v>2487</v>
      </c>
      <c r="F643" t="s">
        <v>2488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106</v>
      </c>
      <c r="N643">
        <v>642</v>
      </c>
      <c r="O643">
        <v>2</v>
      </c>
      <c r="P643">
        <v>20</v>
      </c>
      <c r="Q643">
        <v>106</v>
      </c>
      <c r="R643">
        <v>18</v>
      </c>
      <c r="S643">
        <v>36</v>
      </c>
      <c r="T643">
        <v>30</v>
      </c>
      <c r="U643">
        <v>10</v>
      </c>
      <c r="V643">
        <v>0.1</v>
      </c>
      <c r="W643">
        <v>315</v>
      </c>
      <c r="X643">
        <v>2</v>
      </c>
    </row>
    <row r="644" spans="1:24" hidden="1" x14ac:dyDescent="0.3">
      <c r="A644" t="s">
        <v>2489</v>
      </c>
      <c r="B644" t="s">
        <v>2490</v>
      </c>
      <c r="C644" s="1" t="str">
        <f t="shared" si="107"/>
        <v>21:0261</v>
      </c>
      <c r="D644" s="1" t="str">
        <f t="shared" si="106"/>
        <v>21:0123</v>
      </c>
      <c r="E644" t="s">
        <v>2491</v>
      </c>
      <c r="F644" t="s">
        <v>2492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111</v>
      </c>
      <c r="N644">
        <v>643</v>
      </c>
      <c r="O644">
        <v>2</v>
      </c>
      <c r="P644">
        <v>40</v>
      </c>
      <c r="Q644">
        <v>70</v>
      </c>
      <c r="R644">
        <v>18</v>
      </c>
      <c r="S644">
        <v>26</v>
      </c>
      <c r="T644">
        <v>14</v>
      </c>
      <c r="U644">
        <v>8</v>
      </c>
      <c r="V644">
        <v>0.1</v>
      </c>
      <c r="W644">
        <v>365</v>
      </c>
      <c r="X644">
        <v>2.0499999999999998</v>
      </c>
    </row>
    <row r="645" spans="1:24" hidden="1" x14ac:dyDescent="0.3">
      <c r="A645" t="s">
        <v>2493</v>
      </c>
      <c r="B645" t="s">
        <v>2494</v>
      </c>
      <c r="C645" s="1" t="str">
        <f t="shared" si="107"/>
        <v>21:0261</v>
      </c>
      <c r="D645" s="1" t="str">
        <f t="shared" si="106"/>
        <v>21:0123</v>
      </c>
      <c r="E645" t="s">
        <v>2495</v>
      </c>
      <c r="F645" t="s">
        <v>2496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116</v>
      </c>
      <c r="N645">
        <v>644</v>
      </c>
      <c r="O645">
        <v>1</v>
      </c>
      <c r="P645">
        <v>20</v>
      </c>
      <c r="Q645">
        <v>52</v>
      </c>
      <c r="R645">
        <v>14</v>
      </c>
      <c r="S645">
        <v>18</v>
      </c>
      <c r="T645">
        <v>13</v>
      </c>
      <c r="U645">
        <v>7</v>
      </c>
      <c r="V645">
        <v>0.1</v>
      </c>
      <c r="W645">
        <v>375</v>
      </c>
      <c r="X645">
        <v>1.9</v>
      </c>
    </row>
    <row r="646" spans="1:24" hidden="1" x14ac:dyDescent="0.3">
      <c r="A646" t="s">
        <v>2497</v>
      </c>
      <c r="B646" t="s">
        <v>2498</v>
      </c>
      <c r="C646" s="1" t="str">
        <f t="shared" si="107"/>
        <v>21:0261</v>
      </c>
      <c r="D646" s="1" t="str">
        <f t="shared" si="106"/>
        <v>21:0123</v>
      </c>
      <c r="E646" t="s">
        <v>2499</v>
      </c>
      <c r="F646" t="s">
        <v>2500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121</v>
      </c>
      <c r="N646">
        <v>645</v>
      </c>
      <c r="O646">
        <v>1</v>
      </c>
      <c r="P646">
        <v>40</v>
      </c>
      <c r="Q646">
        <v>54</v>
      </c>
      <c r="R646">
        <v>12</v>
      </c>
      <c r="S646">
        <v>26</v>
      </c>
      <c r="T646">
        <v>13</v>
      </c>
      <c r="U646">
        <v>7</v>
      </c>
      <c r="V646">
        <v>0.1</v>
      </c>
      <c r="W646">
        <v>345</v>
      </c>
      <c r="X646">
        <v>2.25</v>
      </c>
    </row>
    <row r="647" spans="1:24" hidden="1" x14ac:dyDescent="0.3">
      <c r="A647" t="s">
        <v>2501</v>
      </c>
      <c r="B647" t="s">
        <v>2502</v>
      </c>
      <c r="C647" s="1" t="str">
        <f t="shared" si="107"/>
        <v>21:0261</v>
      </c>
      <c r="D647" s="1" t="str">
        <f t="shared" si="106"/>
        <v>21:0123</v>
      </c>
      <c r="E647" t="s">
        <v>2503</v>
      </c>
      <c r="F647" t="s">
        <v>2504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28</v>
      </c>
      <c r="N647">
        <v>646</v>
      </c>
      <c r="O647">
        <v>1</v>
      </c>
      <c r="P647">
        <v>20</v>
      </c>
      <c r="Q647">
        <v>38</v>
      </c>
      <c r="R647">
        <v>6</v>
      </c>
      <c r="S647">
        <v>10</v>
      </c>
      <c r="T647">
        <v>6</v>
      </c>
      <c r="U647">
        <v>5</v>
      </c>
      <c r="V647">
        <v>0.1</v>
      </c>
      <c r="W647">
        <v>260</v>
      </c>
      <c r="X647">
        <v>1.35</v>
      </c>
    </row>
    <row r="648" spans="1:24" hidden="1" x14ac:dyDescent="0.3">
      <c r="A648" t="s">
        <v>2505</v>
      </c>
      <c r="B648" t="s">
        <v>2506</v>
      </c>
      <c r="C648" s="1" t="str">
        <f t="shared" si="107"/>
        <v>21:0261</v>
      </c>
      <c r="D648" s="1" t="str">
        <f t="shared" si="106"/>
        <v>21:0123</v>
      </c>
      <c r="E648" t="s">
        <v>2507</v>
      </c>
      <c r="F648" t="s">
        <v>2508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33</v>
      </c>
      <c r="N648">
        <v>647</v>
      </c>
      <c r="O648">
        <v>3</v>
      </c>
      <c r="P648">
        <v>100</v>
      </c>
      <c r="Q648">
        <v>126</v>
      </c>
      <c r="R648">
        <v>16</v>
      </c>
      <c r="S648">
        <v>99</v>
      </c>
      <c r="T648">
        <v>11</v>
      </c>
      <c r="U648">
        <v>6</v>
      </c>
      <c r="V648">
        <v>0.1</v>
      </c>
      <c r="W648">
        <v>600</v>
      </c>
      <c r="X648">
        <v>1.35</v>
      </c>
    </row>
    <row r="649" spans="1:24" hidden="1" x14ac:dyDescent="0.3">
      <c r="A649" t="s">
        <v>2509</v>
      </c>
      <c r="B649" t="s">
        <v>2510</v>
      </c>
      <c r="C649" s="1" t="str">
        <f t="shared" si="107"/>
        <v>21:0261</v>
      </c>
      <c r="D649" s="1" t="str">
        <f t="shared" si="106"/>
        <v>21:0123</v>
      </c>
      <c r="E649" t="s">
        <v>2511</v>
      </c>
      <c r="F649" t="s">
        <v>2512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38</v>
      </c>
      <c r="N649">
        <v>648</v>
      </c>
      <c r="O649">
        <v>2</v>
      </c>
      <c r="P649">
        <v>40</v>
      </c>
      <c r="Q649">
        <v>100</v>
      </c>
      <c r="R649">
        <v>20</v>
      </c>
      <c r="S649">
        <v>26</v>
      </c>
      <c r="T649">
        <v>26</v>
      </c>
      <c r="U649">
        <v>10</v>
      </c>
      <c r="V649">
        <v>0.2</v>
      </c>
      <c r="W649">
        <v>475</v>
      </c>
      <c r="X649">
        <v>2.2000000000000002</v>
      </c>
    </row>
    <row r="650" spans="1:24" hidden="1" x14ac:dyDescent="0.3">
      <c r="A650" t="s">
        <v>2513</v>
      </c>
      <c r="B650" t="s">
        <v>2514</v>
      </c>
      <c r="C650" s="1" t="str">
        <f t="shared" si="107"/>
        <v>21:0261</v>
      </c>
      <c r="D650" s="1" t="str">
        <f t="shared" si="106"/>
        <v>21:0123</v>
      </c>
      <c r="E650" t="s">
        <v>2515</v>
      </c>
      <c r="F650" t="s">
        <v>2516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43</v>
      </c>
      <c r="N650">
        <v>649</v>
      </c>
      <c r="O650">
        <v>1</v>
      </c>
      <c r="P650">
        <v>40</v>
      </c>
      <c r="Q650">
        <v>78</v>
      </c>
      <c r="R650">
        <v>22</v>
      </c>
      <c r="S650">
        <v>25</v>
      </c>
      <c r="T650">
        <v>21</v>
      </c>
      <c r="U650">
        <v>10</v>
      </c>
      <c r="V650">
        <v>0.1</v>
      </c>
      <c r="W650">
        <v>425</v>
      </c>
      <c r="X650">
        <v>2.2000000000000002</v>
      </c>
    </row>
    <row r="651" spans="1:24" hidden="1" x14ac:dyDescent="0.3">
      <c r="A651" t="s">
        <v>2517</v>
      </c>
      <c r="B651" t="s">
        <v>2518</v>
      </c>
      <c r="C651" s="1" t="str">
        <f t="shared" si="107"/>
        <v>21:0261</v>
      </c>
      <c r="D651" s="1" t="str">
        <f t="shared" si="106"/>
        <v>21:0123</v>
      </c>
      <c r="E651" t="s">
        <v>2519</v>
      </c>
      <c r="F651" t="s">
        <v>2520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57</v>
      </c>
      <c r="N651">
        <v>650</v>
      </c>
      <c r="O651">
        <v>2</v>
      </c>
      <c r="P651">
        <v>40</v>
      </c>
      <c r="Q651">
        <v>56</v>
      </c>
      <c r="R651">
        <v>14</v>
      </c>
      <c r="S651">
        <v>16</v>
      </c>
      <c r="T651">
        <v>17</v>
      </c>
      <c r="U651">
        <v>8</v>
      </c>
      <c r="V651">
        <v>0.2</v>
      </c>
      <c r="W651">
        <v>375</v>
      </c>
      <c r="X651">
        <v>1.85</v>
      </c>
    </row>
    <row r="652" spans="1:24" hidden="1" x14ac:dyDescent="0.3">
      <c r="A652" t="s">
        <v>2521</v>
      </c>
      <c r="B652" t="s">
        <v>2522</v>
      </c>
      <c r="C652" s="1" t="str">
        <f t="shared" si="107"/>
        <v>21:0261</v>
      </c>
      <c r="D652" s="1" t="str">
        <f t="shared" si="106"/>
        <v>21:0123</v>
      </c>
      <c r="E652" t="s">
        <v>2523</v>
      </c>
      <c r="F652" t="s">
        <v>2524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62</v>
      </c>
      <c r="N652">
        <v>651</v>
      </c>
      <c r="O652">
        <v>3</v>
      </c>
      <c r="P652">
        <v>30</v>
      </c>
      <c r="Q652">
        <v>100</v>
      </c>
      <c r="R652">
        <v>16</v>
      </c>
      <c r="S652">
        <v>29</v>
      </c>
      <c r="T652">
        <v>15</v>
      </c>
      <c r="U652">
        <v>7</v>
      </c>
      <c r="V652">
        <v>0.1</v>
      </c>
      <c r="W652">
        <v>575</v>
      </c>
      <c r="X652">
        <v>2</v>
      </c>
    </row>
    <row r="653" spans="1:24" hidden="1" x14ac:dyDescent="0.3">
      <c r="A653" t="s">
        <v>2525</v>
      </c>
      <c r="B653" t="s">
        <v>2526</v>
      </c>
      <c r="C653" s="1" t="str">
        <f t="shared" si="107"/>
        <v>21:0261</v>
      </c>
      <c r="D653" s="1" t="str">
        <f t="shared" si="106"/>
        <v>21:0123</v>
      </c>
      <c r="E653" t="s">
        <v>2527</v>
      </c>
      <c r="F653" t="s">
        <v>2528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67</v>
      </c>
      <c r="N653">
        <v>652</v>
      </c>
      <c r="O653">
        <v>4</v>
      </c>
      <c r="P653">
        <v>30</v>
      </c>
      <c r="Q653">
        <v>130</v>
      </c>
      <c r="R653">
        <v>18</v>
      </c>
      <c r="S653">
        <v>38</v>
      </c>
      <c r="T653">
        <v>15</v>
      </c>
      <c r="U653">
        <v>8</v>
      </c>
      <c r="V653">
        <v>0.1</v>
      </c>
      <c r="W653">
        <v>580</v>
      </c>
      <c r="X653">
        <v>3.3</v>
      </c>
    </row>
    <row r="654" spans="1:24" hidden="1" x14ac:dyDescent="0.3">
      <c r="A654" t="s">
        <v>2529</v>
      </c>
      <c r="B654" t="s">
        <v>2530</v>
      </c>
      <c r="C654" s="1" t="str">
        <f t="shared" si="107"/>
        <v>21:0261</v>
      </c>
      <c r="D654" s="1" t="str">
        <f t="shared" si="106"/>
        <v>21:0123</v>
      </c>
      <c r="E654" t="s">
        <v>2531</v>
      </c>
      <c r="F654" t="s">
        <v>2532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48</v>
      </c>
      <c r="N654">
        <v>653</v>
      </c>
      <c r="O654">
        <v>1</v>
      </c>
      <c r="P654">
        <v>40</v>
      </c>
      <c r="Q654">
        <v>92</v>
      </c>
      <c r="R654">
        <v>18</v>
      </c>
      <c r="S654">
        <v>22</v>
      </c>
      <c r="T654">
        <v>22</v>
      </c>
      <c r="U654">
        <v>9</v>
      </c>
      <c r="V654">
        <v>0.2</v>
      </c>
      <c r="W654">
        <v>530</v>
      </c>
      <c r="X654">
        <v>1.95</v>
      </c>
    </row>
    <row r="655" spans="1:24" hidden="1" x14ac:dyDescent="0.3">
      <c r="A655" t="s">
        <v>2533</v>
      </c>
      <c r="B655" t="s">
        <v>2534</v>
      </c>
      <c r="C655" s="1" t="str">
        <f t="shared" si="107"/>
        <v>21:0261</v>
      </c>
      <c r="D655" s="1" t="str">
        <f t="shared" si="106"/>
        <v>21:0123</v>
      </c>
      <c r="E655" t="s">
        <v>2531</v>
      </c>
      <c r="F655" t="s">
        <v>2535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52</v>
      </c>
      <c r="N655">
        <v>654</v>
      </c>
      <c r="O655">
        <v>2</v>
      </c>
      <c r="P655">
        <v>40</v>
      </c>
      <c r="Q655">
        <v>94</v>
      </c>
      <c r="R655">
        <v>18</v>
      </c>
      <c r="S655">
        <v>23</v>
      </c>
      <c r="T655">
        <v>23</v>
      </c>
      <c r="U655">
        <v>10</v>
      </c>
      <c r="V655">
        <v>0.1</v>
      </c>
      <c r="W655">
        <v>560</v>
      </c>
      <c r="X655">
        <v>2.2000000000000002</v>
      </c>
    </row>
    <row r="656" spans="1:24" hidden="1" x14ac:dyDescent="0.3">
      <c r="A656" t="s">
        <v>2536</v>
      </c>
      <c r="B656" t="s">
        <v>2537</v>
      </c>
      <c r="C656" s="1" t="str">
        <f t="shared" si="107"/>
        <v>21:0261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79</v>
      </c>
      <c r="K656" t="s">
        <v>80</v>
      </c>
      <c r="L656">
        <v>34</v>
      </c>
      <c r="M656" t="s">
        <v>81</v>
      </c>
      <c r="N656">
        <v>655</v>
      </c>
      <c r="O656">
        <v>1</v>
      </c>
      <c r="P656">
        <v>100</v>
      </c>
      <c r="Q656">
        <v>76</v>
      </c>
      <c r="R656">
        <v>16</v>
      </c>
      <c r="S656">
        <v>6</v>
      </c>
      <c r="T656">
        <v>9</v>
      </c>
      <c r="U656">
        <v>10</v>
      </c>
      <c r="V656">
        <v>0.1</v>
      </c>
      <c r="W656">
        <v>165</v>
      </c>
      <c r="X656">
        <v>2.15</v>
      </c>
    </row>
    <row r="657" spans="1:24" hidden="1" x14ac:dyDescent="0.3">
      <c r="A657" t="s">
        <v>2538</v>
      </c>
      <c r="B657" t="s">
        <v>2539</v>
      </c>
      <c r="C657" s="1" t="str">
        <f t="shared" si="107"/>
        <v>21:0261</v>
      </c>
      <c r="D657" s="1" t="str">
        <f t="shared" ref="D657:D677" si="108">HYPERLINK("http://geochem.nrcan.gc.ca/cdogs/content/svy/svy210123_e.htm", "21:0123")</f>
        <v>21:0123</v>
      </c>
      <c r="E657" t="s">
        <v>2540</v>
      </c>
      <c r="F657" t="s">
        <v>2541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76</v>
      </c>
      <c r="N657">
        <v>656</v>
      </c>
      <c r="O657">
        <v>6</v>
      </c>
      <c r="P657">
        <v>70</v>
      </c>
      <c r="Q657">
        <v>136</v>
      </c>
      <c r="R657">
        <v>24</v>
      </c>
      <c r="S657">
        <v>17</v>
      </c>
      <c r="T657">
        <v>29</v>
      </c>
      <c r="U657">
        <v>12</v>
      </c>
      <c r="V657">
        <v>0.4</v>
      </c>
      <c r="W657">
        <v>2600</v>
      </c>
      <c r="X657">
        <v>3.25</v>
      </c>
    </row>
    <row r="658" spans="1:24" hidden="1" x14ac:dyDescent="0.3">
      <c r="A658" t="s">
        <v>2542</v>
      </c>
      <c r="B658" t="s">
        <v>2543</v>
      </c>
      <c r="C658" s="1" t="str">
        <f t="shared" si="107"/>
        <v>21:0261</v>
      </c>
      <c r="D658" s="1" t="str">
        <f t="shared" si="108"/>
        <v>21:0123</v>
      </c>
      <c r="E658" t="s">
        <v>2544</v>
      </c>
      <c r="F658" t="s">
        <v>2545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86</v>
      </c>
      <c r="N658">
        <v>657</v>
      </c>
      <c r="O658">
        <v>1</v>
      </c>
      <c r="P658">
        <v>60</v>
      </c>
      <c r="Q658">
        <v>94</v>
      </c>
      <c r="R658">
        <v>12</v>
      </c>
      <c r="S658">
        <v>79</v>
      </c>
      <c r="T658">
        <v>15</v>
      </c>
      <c r="U658">
        <v>5</v>
      </c>
      <c r="V658">
        <v>0.2</v>
      </c>
      <c r="W658">
        <v>475</v>
      </c>
      <c r="X658">
        <v>1.25</v>
      </c>
    </row>
    <row r="659" spans="1:24" hidden="1" x14ac:dyDescent="0.3">
      <c r="A659" t="s">
        <v>2546</v>
      </c>
      <c r="B659" t="s">
        <v>2547</v>
      </c>
      <c r="C659" s="1" t="str">
        <f t="shared" si="107"/>
        <v>21:0261</v>
      </c>
      <c r="D659" s="1" t="str">
        <f t="shared" si="108"/>
        <v>21:0123</v>
      </c>
      <c r="E659" t="s">
        <v>2548</v>
      </c>
      <c r="F659" t="s">
        <v>2549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91</v>
      </c>
      <c r="N659">
        <v>658</v>
      </c>
      <c r="O659">
        <v>1</v>
      </c>
      <c r="P659">
        <v>50</v>
      </c>
      <c r="Q659">
        <v>68</v>
      </c>
      <c r="R659">
        <v>12</v>
      </c>
      <c r="S659">
        <v>36</v>
      </c>
      <c r="T659">
        <v>22</v>
      </c>
      <c r="U659">
        <v>6</v>
      </c>
      <c r="V659">
        <v>0.1</v>
      </c>
      <c r="W659">
        <v>380</v>
      </c>
      <c r="X659">
        <v>1.65</v>
      </c>
    </row>
    <row r="660" spans="1:24" hidden="1" x14ac:dyDescent="0.3">
      <c r="A660" t="s">
        <v>2550</v>
      </c>
      <c r="B660" t="s">
        <v>2551</v>
      </c>
      <c r="C660" s="1" t="str">
        <f t="shared" si="107"/>
        <v>21:0261</v>
      </c>
      <c r="D660" s="1" t="str">
        <f t="shared" si="108"/>
        <v>21:0123</v>
      </c>
      <c r="E660" t="s">
        <v>2552</v>
      </c>
      <c r="F660" t="s">
        <v>2553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96</v>
      </c>
      <c r="N660">
        <v>659</v>
      </c>
      <c r="O660">
        <v>1</v>
      </c>
      <c r="P660">
        <v>10</v>
      </c>
      <c r="Q660">
        <v>42</v>
      </c>
      <c r="R660">
        <v>10</v>
      </c>
      <c r="S660">
        <v>13</v>
      </c>
      <c r="T660">
        <v>9</v>
      </c>
      <c r="U660">
        <v>6</v>
      </c>
      <c r="V660">
        <v>0.1</v>
      </c>
      <c r="W660">
        <v>280</v>
      </c>
      <c r="X660">
        <v>1.6</v>
      </c>
    </row>
    <row r="661" spans="1:24" hidden="1" x14ac:dyDescent="0.3">
      <c r="A661" t="s">
        <v>2554</v>
      </c>
      <c r="B661" t="s">
        <v>2555</v>
      </c>
      <c r="C661" s="1" t="str">
        <f t="shared" si="107"/>
        <v>21:0261</v>
      </c>
      <c r="D661" s="1" t="str">
        <f t="shared" si="108"/>
        <v>21:0123</v>
      </c>
      <c r="E661" t="s">
        <v>2503</v>
      </c>
      <c r="F661" t="s">
        <v>2556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71</v>
      </c>
      <c r="N661">
        <v>660</v>
      </c>
      <c r="O661">
        <v>1</v>
      </c>
      <c r="P661">
        <v>20</v>
      </c>
      <c r="Q661">
        <v>36</v>
      </c>
      <c r="R661">
        <v>6</v>
      </c>
      <c r="S661">
        <v>9</v>
      </c>
      <c r="T661">
        <v>5</v>
      </c>
      <c r="U661">
        <v>4</v>
      </c>
      <c r="V661">
        <v>0.1</v>
      </c>
      <c r="W661">
        <v>245</v>
      </c>
      <c r="X661">
        <v>1.3</v>
      </c>
    </row>
    <row r="662" spans="1:24" hidden="1" x14ac:dyDescent="0.3">
      <c r="A662" t="s">
        <v>2557</v>
      </c>
      <c r="B662" t="s">
        <v>2558</v>
      </c>
      <c r="C662" s="1" t="str">
        <f t="shared" si="107"/>
        <v>21:0261</v>
      </c>
      <c r="D662" s="1" t="str">
        <f t="shared" si="108"/>
        <v>21:0123</v>
      </c>
      <c r="E662" t="s">
        <v>2559</v>
      </c>
      <c r="F662" t="s">
        <v>2560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101</v>
      </c>
      <c r="N662">
        <v>661</v>
      </c>
      <c r="O662">
        <v>2</v>
      </c>
      <c r="P662">
        <v>20</v>
      </c>
      <c r="Q662">
        <v>32</v>
      </c>
      <c r="R662">
        <v>4</v>
      </c>
      <c r="S662">
        <v>10</v>
      </c>
      <c r="T662">
        <v>3</v>
      </c>
      <c r="U662">
        <v>2</v>
      </c>
      <c r="V662">
        <v>0.1</v>
      </c>
      <c r="W662">
        <v>325</v>
      </c>
      <c r="X662">
        <v>1</v>
      </c>
    </row>
    <row r="663" spans="1:24" hidden="1" x14ac:dyDescent="0.3">
      <c r="A663" t="s">
        <v>2561</v>
      </c>
      <c r="B663" t="s">
        <v>2562</v>
      </c>
      <c r="C663" s="1" t="str">
        <f t="shared" si="107"/>
        <v>21:0261</v>
      </c>
      <c r="D663" s="1" t="str">
        <f t="shared" si="108"/>
        <v>21:0123</v>
      </c>
      <c r="E663" t="s">
        <v>2563</v>
      </c>
      <c r="F663" t="s">
        <v>2564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106</v>
      </c>
      <c r="N663">
        <v>662</v>
      </c>
      <c r="O663">
        <v>2</v>
      </c>
      <c r="P663">
        <v>20</v>
      </c>
      <c r="Q663">
        <v>68</v>
      </c>
      <c r="R663">
        <v>32</v>
      </c>
      <c r="S663">
        <v>40</v>
      </c>
      <c r="T663">
        <v>20</v>
      </c>
      <c r="U663">
        <v>7</v>
      </c>
      <c r="V663">
        <v>0.3</v>
      </c>
      <c r="W663">
        <v>500</v>
      </c>
      <c r="X663">
        <v>1.75</v>
      </c>
    </row>
    <row r="664" spans="1:24" hidden="1" x14ac:dyDescent="0.3">
      <c r="A664" t="s">
        <v>2565</v>
      </c>
      <c r="B664" t="s">
        <v>2566</v>
      </c>
      <c r="C664" s="1" t="str">
        <f t="shared" si="107"/>
        <v>21:0261</v>
      </c>
      <c r="D664" s="1" t="str">
        <f t="shared" si="108"/>
        <v>21:0123</v>
      </c>
      <c r="E664" t="s">
        <v>2567</v>
      </c>
      <c r="F664" t="s">
        <v>2568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111</v>
      </c>
      <c r="N664">
        <v>663</v>
      </c>
      <c r="O664">
        <v>3</v>
      </c>
      <c r="P664">
        <v>30</v>
      </c>
      <c r="Q664">
        <v>66</v>
      </c>
      <c r="R664">
        <v>10</v>
      </c>
      <c r="S664">
        <v>18</v>
      </c>
      <c r="T664">
        <v>6</v>
      </c>
      <c r="U664">
        <v>4</v>
      </c>
      <c r="V664">
        <v>0.1</v>
      </c>
      <c r="W664">
        <v>465</v>
      </c>
      <c r="X664">
        <v>1.25</v>
      </c>
    </row>
    <row r="665" spans="1:24" hidden="1" x14ac:dyDescent="0.3">
      <c r="A665" t="s">
        <v>2569</v>
      </c>
      <c r="B665" t="s">
        <v>2570</v>
      </c>
      <c r="C665" s="1" t="str">
        <f t="shared" si="107"/>
        <v>21:0261</v>
      </c>
      <c r="D665" s="1" t="str">
        <f t="shared" si="108"/>
        <v>21:0123</v>
      </c>
      <c r="E665" t="s">
        <v>2571</v>
      </c>
      <c r="F665" t="s">
        <v>2572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116</v>
      </c>
      <c r="N665">
        <v>664</v>
      </c>
      <c r="O665">
        <v>2</v>
      </c>
      <c r="P665">
        <v>60</v>
      </c>
      <c r="Q665">
        <v>108</v>
      </c>
      <c r="R665">
        <v>14</v>
      </c>
      <c r="S665">
        <v>30</v>
      </c>
      <c r="T665">
        <v>12</v>
      </c>
      <c r="U665">
        <v>6</v>
      </c>
      <c r="V665">
        <v>0.1</v>
      </c>
      <c r="W665">
        <v>385</v>
      </c>
      <c r="X665">
        <v>1.7</v>
      </c>
    </row>
    <row r="666" spans="1:24" hidden="1" x14ac:dyDescent="0.3">
      <c r="A666" t="s">
        <v>2573</v>
      </c>
      <c r="B666" t="s">
        <v>2574</v>
      </c>
      <c r="C666" s="1" t="str">
        <f t="shared" si="107"/>
        <v>21:0261</v>
      </c>
      <c r="D666" s="1" t="str">
        <f t="shared" si="108"/>
        <v>21:0123</v>
      </c>
      <c r="E666" t="s">
        <v>2575</v>
      </c>
      <c r="F666" t="s">
        <v>2576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121</v>
      </c>
      <c r="N666">
        <v>665</v>
      </c>
      <c r="O666">
        <v>2</v>
      </c>
      <c r="P666">
        <v>50</v>
      </c>
      <c r="Q666">
        <v>108</v>
      </c>
      <c r="R666">
        <v>24</v>
      </c>
      <c r="S666">
        <v>36</v>
      </c>
      <c r="T666">
        <v>51</v>
      </c>
      <c r="U666">
        <v>10</v>
      </c>
      <c r="V666">
        <v>0.2</v>
      </c>
      <c r="W666">
        <v>660</v>
      </c>
      <c r="X666">
        <v>2.35</v>
      </c>
    </row>
    <row r="667" spans="1:24" hidden="1" x14ac:dyDescent="0.3">
      <c r="A667" t="s">
        <v>2577</v>
      </c>
      <c r="B667" t="s">
        <v>2578</v>
      </c>
      <c r="C667" s="1" t="str">
        <f t="shared" si="107"/>
        <v>21:0261</v>
      </c>
      <c r="D667" s="1" t="str">
        <f t="shared" si="108"/>
        <v>21:0123</v>
      </c>
      <c r="E667" t="s">
        <v>2579</v>
      </c>
      <c r="F667" t="s">
        <v>2580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28</v>
      </c>
      <c r="N667">
        <v>666</v>
      </c>
      <c r="O667">
        <v>1</v>
      </c>
      <c r="P667">
        <v>140</v>
      </c>
      <c r="Q667">
        <v>74</v>
      </c>
      <c r="R667">
        <v>36</v>
      </c>
      <c r="S667">
        <v>13</v>
      </c>
      <c r="T667">
        <v>34</v>
      </c>
      <c r="U667">
        <v>16</v>
      </c>
      <c r="V667">
        <v>0.1</v>
      </c>
      <c r="W667">
        <v>830</v>
      </c>
      <c r="X667">
        <v>2.6</v>
      </c>
    </row>
    <row r="668" spans="1:24" hidden="1" x14ac:dyDescent="0.3">
      <c r="A668" t="s">
        <v>2581</v>
      </c>
      <c r="B668" t="s">
        <v>2582</v>
      </c>
      <c r="C668" s="1" t="str">
        <f t="shared" si="107"/>
        <v>21:0261</v>
      </c>
      <c r="D668" s="1" t="str">
        <f t="shared" si="108"/>
        <v>21:0123</v>
      </c>
      <c r="E668" t="s">
        <v>2583</v>
      </c>
      <c r="F668" t="s">
        <v>2584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33</v>
      </c>
      <c r="N668">
        <v>667</v>
      </c>
      <c r="O668">
        <v>2</v>
      </c>
      <c r="P668">
        <v>70</v>
      </c>
      <c r="Q668">
        <v>122</v>
      </c>
      <c r="R668">
        <v>22</v>
      </c>
      <c r="S668">
        <v>26</v>
      </c>
      <c r="T668">
        <v>29</v>
      </c>
      <c r="U668">
        <v>11</v>
      </c>
      <c r="V668">
        <v>0.2</v>
      </c>
      <c r="W668">
        <v>980</v>
      </c>
      <c r="X668">
        <v>2.65</v>
      </c>
    </row>
    <row r="669" spans="1:24" hidden="1" x14ac:dyDescent="0.3">
      <c r="A669" t="s">
        <v>2585</v>
      </c>
      <c r="B669" t="s">
        <v>2586</v>
      </c>
      <c r="C669" s="1" t="str">
        <f t="shared" si="107"/>
        <v>21:0261</v>
      </c>
      <c r="D669" s="1" t="str">
        <f t="shared" si="108"/>
        <v>21:0123</v>
      </c>
      <c r="E669" t="s">
        <v>2587</v>
      </c>
      <c r="F669" t="s">
        <v>2588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38</v>
      </c>
      <c r="N669">
        <v>668</v>
      </c>
      <c r="O669">
        <v>2</v>
      </c>
      <c r="P669">
        <v>50</v>
      </c>
      <c r="Q669">
        <v>70</v>
      </c>
      <c r="R669">
        <v>16</v>
      </c>
      <c r="S669">
        <v>16</v>
      </c>
      <c r="T669">
        <v>19</v>
      </c>
      <c r="U669">
        <v>8</v>
      </c>
      <c r="V669">
        <v>0.2</v>
      </c>
      <c r="W669">
        <v>445</v>
      </c>
      <c r="X669">
        <v>1.95</v>
      </c>
    </row>
    <row r="670" spans="1:24" hidden="1" x14ac:dyDescent="0.3">
      <c r="A670" t="s">
        <v>2589</v>
      </c>
      <c r="B670" t="s">
        <v>2590</v>
      </c>
      <c r="C670" s="1" t="str">
        <f t="shared" si="107"/>
        <v>21:0261</v>
      </c>
      <c r="D670" s="1" t="str">
        <f t="shared" si="108"/>
        <v>21:0123</v>
      </c>
      <c r="E670" t="s">
        <v>2591</v>
      </c>
      <c r="F670" t="s">
        <v>2592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43</v>
      </c>
      <c r="N670">
        <v>669</v>
      </c>
      <c r="O670">
        <v>2</v>
      </c>
      <c r="P670">
        <v>40</v>
      </c>
      <c r="Q670">
        <v>76</v>
      </c>
      <c r="R670">
        <v>22</v>
      </c>
      <c r="S670">
        <v>11</v>
      </c>
      <c r="T670">
        <v>20</v>
      </c>
      <c r="U670">
        <v>7</v>
      </c>
      <c r="V670">
        <v>0.2</v>
      </c>
      <c r="W670">
        <v>450</v>
      </c>
      <c r="X670">
        <v>2</v>
      </c>
    </row>
    <row r="671" spans="1:24" hidden="1" x14ac:dyDescent="0.3">
      <c r="A671" t="s">
        <v>2593</v>
      </c>
      <c r="B671" t="s">
        <v>2594</v>
      </c>
      <c r="C671" s="1" t="str">
        <f t="shared" si="107"/>
        <v>21:0261</v>
      </c>
      <c r="D671" s="1" t="str">
        <f t="shared" si="108"/>
        <v>21:0123</v>
      </c>
      <c r="E671" t="s">
        <v>2595</v>
      </c>
      <c r="F671" t="s">
        <v>2596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57</v>
      </c>
      <c r="N671">
        <v>670</v>
      </c>
      <c r="O671">
        <v>1</v>
      </c>
      <c r="P671">
        <v>20</v>
      </c>
      <c r="Q671">
        <v>66</v>
      </c>
      <c r="R671">
        <v>10</v>
      </c>
      <c r="S671">
        <v>5</v>
      </c>
      <c r="T671">
        <v>5</v>
      </c>
      <c r="U671">
        <v>4</v>
      </c>
      <c r="V671">
        <v>0.1</v>
      </c>
      <c r="W671">
        <v>260</v>
      </c>
      <c r="X671">
        <v>1.05</v>
      </c>
    </row>
    <row r="672" spans="1:24" hidden="1" x14ac:dyDescent="0.3">
      <c r="A672" t="s">
        <v>2597</v>
      </c>
      <c r="B672" t="s">
        <v>2598</v>
      </c>
      <c r="C672" s="1" t="str">
        <f t="shared" si="107"/>
        <v>21:0261</v>
      </c>
      <c r="D672" s="1" t="str">
        <f t="shared" si="108"/>
        <v>21:0123</v>
      </c>
      <c r="E672" t="s">
        <v>2599</v>
      </c>
      <c r="F672" t="s">
        <v>2600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62</v>
      </c>
      <c r="N672">
        <v>671</v>
      </c>
      <c r="O672">
        <v>1</v>
      </c>
      <c r="P672">
        <v>40</v>
      </c>
      <c r="Q672">
        <v>28</v>
      </c>
      <c r="R672">
        <v>12</v>
      </c>
      <c r="S672">
        <v>7</v>
      </c>
      <c r="T672">
        <v>5</v>
      </c>
      <c r="U672">
        <v>2</v>
      </c>
      <c r="V672">
        <v>0.1</v>
      </c>
      <c r="W672">
        <v>245</v>
      </c>
      <c r="X672">
        <v>0.7</v>
      </c>
    </row>
    <row r="673" spans="1:24" hidden="1" x14ac:dyDescent="0.3">
      <c r="A673" t="s">
        <v>2601</v>
      </c>
      <c r="B673" t="s">
        <v>2602</v>
      </c>
      <c r="C673" s="1" t="str">
        <f t="shared" si="107"/>
        <v>21:0261</v>
      </c>
      <c r="D673" s="1" t="str">
        <f t="shared" si="108"/>
        <v>21:0123</v>
      </c>
      <c r="E673" t="s">
        <v>2603</v>
      </c>
      <c r="F673" t="s">
        <v>2604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48</v>
      </c>
      <c r="N673">
        <v>672</v>
      </c>
      <c r="O673">
        <v>2</v>
      </c>
      <c r="P673">
        <v>50</v>
      </c>
      <c r="Q673">
        <v>54</v>
      </c>
      <c r="R673">
        <v>14</v>
      </c>
      <c r="S673">
        <v>12</v>
      </c>
      <c r="T673">
        <v>6</v>
      </c>
      <c r="U673">
        <v>4</v>
      </c>
      <c r="V673">
        <v>0.1</v>
      </c>
      <c r="W673">
        <v>485</v>
      </c>
      <c r="X673">
        <v>1.1000000000000001</v>
      </c>
    </row>
    <row r="674" spans="1:24" hidden="1" x14ac:dyDescent="0.3">
      <c r="A674" t="s">
        <v>2605</v>
      </c>
      <c r="B674" t="s">
        <v>2606</v>
      </c>
      <c r="C674" s="1" t="str">
        <f t="shared" si="107"/>
        <v>21:0261</v>
      </c>
      <c r="D674" s="1" t="str">
        <f t="shared" si="108"/>
        <v>21:0123</v>
      </c>
      <c r="E674" t="s">
        <v>2603</v>
      </c>
      <c r="F674" t="s">
        <v>2607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52</v>
      </c>
      <c r="N674">
        <v>673</v>
      </c>
      <c r="O674">
        <v>2</v>
      </c>
      <c r="P674">
        <v>50</v>
      </c>
      <c r="Q674">
        <v>52</v>
      </c>
      <c r="R674">
        <v>14</v>
      </c>
      <c r="S674">
        <v>13</v>
      </c>
      <c r="T674">
        <v>6</v>
      </c>
      <c r="U674">
        <v>5</v>
      </c>
      <c r="V674">
        <v>0.1</v>
      </c>
      <c r="W674">
        <v>470</v>
      </c>
      <c r="X674">
        <v>1</v>
      </c>
    </row>
    <row r="675" spans="1:24" hidden="1" x14ac:dyDescent="0.3">
      <c r="A675" t="s">
        <v>2608</v>
      </c>
      <c r="B675" t="s">
        <v>2609</v>
      </c>
      <c r="C675" s="1" t="str">
        <f t="shared" si="107"/>
        <v>21:0261</v>
      </c>
      <c r="D675" s="1" t="str">
        <f t="shared" si="108"/>
        <v>21:0123</v>
      </c>
      <c r="E675" t="s">
        <v>2610</v>
      </c>
      <c r="F675" t="s">
        <v>2611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67</v>
      </c>
      <c r="N675">
        <v>674</v>
      </c>
      <c r="O675">
        <v>1</v>
      </c>
      <c r="P675">
        <v>10</v>
      </c>
      <c r="Q675">
        <v>38</v>
      </c>
      <c r="R675">
        <v>28</v>
      </c>
      <c r="S675">
        <v>5</v>
      </c>
      <c r="T675">
        <v>18</v>
      </c>
      <c r="U675">
        <v>10</v>
      </c>
      <c r="V675">
        <v>0.1</v>
      </c>
      <c r="W675">
        <v>330</v>
      </c>
      <c r="X675">
        <v>1.85</v>
      </c>
    </row>
    <row r="676" spans="1:24" hidden="1" x14ac:dyDescent="0.3">
      <c r="A676" t="s">
        <v>2612</v>
      </c>
      <c r="B676" t="s">
        <v>2613</v>
      </c>
      <c r="C676" s="1" t="str">
        <f t="shared" si="107"/>
        <v>21:0261</v>
      </c>
      <c r="D676" s="1" t="str">
        <f t="shared" si="108"/>
        <v>21:0123</v>
      </c>
      <c r="E676" t="s">
        <v>2579</v>
      </c>
      <c r="F676" t="s">
        <v>2614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71</v>
      </c>
      <c r="N676">
        <v>675</v>
      </c>
      <c r="O676">
        <v>2</v>
      </c>
      <c r="P676">
        <v>120</v>
      </c>
      <c r="Q676">
        <v>72</v>
      </c>
      <c r="R676">
        <v>36</v>
      </c>
      <c r="S676">
        <v>15</v>
      </c>
      <c r="T676">
        <v>34</v>
      </c>
      <c r="U676">
        <v>16</v>
      </c>
      <c r="V676">
        <v>0.1</v>
      </c>
      <c r="W676">
        <v>810</v>
      </c>
      <c r="X676">
        <v>2.65</v>
      </c>
    </row>
    <row r="677" spans="1:24" hidden="1" x14ac:dyDescent="0.3">
      <c r="A677" t="s">
        <v>2615</v>
      </c>
      <c r="B677" t="s">
        <v>2616</v>
      </c>
      <c r="C677" s="1" t="str">
        <f t="shared" si="107"/>
        <v>21:0261</v>
      </c>
      <c r="D677" s="1" t="str">
        <f t="shared" si="108"/>
        <v>21:0123</v>
      </c>
      <c r="E677" t="s">
        <v>2617</v>
      </c>
      <c r="F677" t="s">
        <v>2618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76</v>
      </c>
      <c r="N677">
        <v>676</v>
      </c>
      <c r="O677">
        <v>1</v>
      </c>
      <c r="P677">
        <v>20</v>
      </c>
      <c r="Q677">
        <v>48</v>
      </c>
      <c r="R677">
        <v>38</v>
      </c>
      <c r="S677">
        <v>6</v>
      </c>
      <c r="T677">
        <v>10</v>
      </c>
      <c r="U677">
        <v>9</v>
      </c>
      <c r="V677">
        <v>0.1</v>
      </c>
      <c r="W677">
        <v>410</v>
      </c>
      <c r="X677">
        <v>1.75</v>
      </c>
    </row>
    <row r="678" spans="1:24" hidden="1" x14ac:dyDescent="0.3">
      <c r="A678" t="s">
        <v>2619</v>
      </c>
      <c r="B678" t="s">
        <v>2620</v>
      </c>
      <c r="C678" s="1" t="str">
        <f t="shared" si="107"/>
        <v>21:0261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79</v>
      </c>
      <c r="K678" t="s">
        <v>80</v>
      </c>
      <c r="L678">
        <v>35</v>
      </c>
      <c r="M678" t="s">
        <v>81</v>
      </c>
      <c r="N678">
        <v>677</v>
      </c>
      <c r="O678">
        <v>2</v>
      </c>
      <c r="P678">
        <v>110</v>
      </c>
      <c r="Q678">
        <v>74</v>
      </c>
      <c r="R678">
        <v>16</v>
      </c>
      <c r="S678">
        <v>6</v>
      </c>
      <c r="T678">
        <v>9</v>
      </c>
      <c r="U678">
        <v>8</v>
      </c>
      <c r="V678">
        <v>0.1</v>
      </c>
      <c r="W678">
        <v>150</v>
      </c>
      <c r="X678">
        <v>2</v>
      </c>
    </row>
    <row r="679" spans="1:24" hidden="1" x14ac:dyDescent="0.3">
      <c r="A679" t="s">
        <v>2621</v>
      </c>
      <c r="B679" t="s">
        <v>2622</v>
      </c>
      <c r="C679" s="1" t="str">
        <f t="shared" si="107"/>
        <v>21:0261</v>
      </c>
      <c r="D679" s="1" t="str">
        <f t="shared" ref="D679:D699" si="111">HYPERLINK("http://geochem.nrcan.gc.ca/cdogs/content/svy/svy210123_e.htm", "21:0123")</f>
        <v>21:0123</v>
      </c>
      <c r="E679" t="s">
        <v>2623</v>
      </c>
      <c r="F679" t="s">
        <v>2624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86</v>
      </c>
      <c r="N679">
        <v>678</v>
      </c>
      <c r="O679">
        <v>2</v>
      </c>
      <c r="P679">
        <v>30</v>
      </c>
      <c r="Q679">
        <v>46</v>
      </c>
      <c r="R679">
        <v>14</v>
      </c>
      <c r="S679">
        <v>6</v>
      </c>
      <c r="T679">
        <v>10</v>
      </c>
      <c r="U679">
        <v>6</v>
      </c>
      <c r="V679">
        <v>0.1</v>
      </c>
      <c r="W679">
        <v>340</v>
      </c>
      <c r="X679">
        <v>1.3</v>
      </c>
    </row>
    <row r="680" spans="1:24" hidden="1" x14ac:dyDescent="0.3">
      <c r="A680" t="s">
        <v>2625</v>
      </c>
      <c r="B680" t="s">
        <v>2626</v>
      </c>
      <c r="C680" s="1" t="str">
        <f t="shared" si="107"/>
        <v>21:0261</v>
      </c>
      <c r="D680" s="1" t="str">
        <f t="shared" si="111"/>
        <v>21:0123</v>
      </c>
      <c r="E680" t="s">
        <v>2627</v>
      </c>
      <c r="F680" t="s">
        <v>2628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91</v>
      </c>
      <c r="N680">
        <v>679</v>
      </c>
      <c r="O680">
        <v>1</v>
      </c>
      <c r="P680">
        <v>30</v>
      </c>
      <c r="Q680">
        <v>52</v>
      </c>
      <c r="R680">
        <v>6</v>
      </c>
      <c r="S680">
        <v>11</v>
      </c>
      <c r="T680">
        <v>3</v>
      </c>
      <c r="U680">
        <v>4</v>
      </c>
      <c r="V680">
        <v>0.1</v>
      </c>
      <c r="W680">
        <v>420</v>
      </c>
      <c r="X680">
        <v>1.5</v>
      </c>
    </row>
    <row r="681" spans="1:24" hidden="1" x14ac:dyDescent="0.3">
      <c r="A681" t="s">
        <v>2629</v>
      </c>
      <c r="B681" t="s">
        <v>2630</v>
      </c>
      <c r="C681" s="1" t="str">
        <f t="shared" si="107"/>
        <v>21:0261</v>
      </c>
      <c r="D681" s="1" t="str">
        <f t="shared" si="111"/>
        <v>21:0123</v>
      </c>
      <c r="E681" t="s">
        <v>2631</v>
      </c>
      <c r="F681" t="s">
        <v>2632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96</v>
      </c>
      <c r="N681">
        <v>680</v>
      </c>
      <c r="O681">
        <v>1</v>
      </c>
      <c r="P681">
        <v>10</v>
      </c>
      <c r="Q681">
        <v>52</v>
      </c>
      <c r="R681">
        <v>8</v>
      </c>
      <c r="S681">
        <v>8</v>
      </c>
      <c r="T681">
        <v>7</v>
      </c>
      <c r="U681">
        <v>6</v>
      </c>
      <c r="V681">
        <v>0.1</v>
      </c>
      <c r="W681">
        <v>465</v>
      </c>
      <c r="X681">
        <v>1.9</v>
      </c>
    </row>
    <row r="682" spans="1:24" hidden="1" x14ac:dyDescent="0.3">
      <c r="A682" t="s">
        <v>2633</v>
      </c>
      <c r="B682" t="s">
        <v>2634</v>
      </c>
      <c r="C682" s="1" t="str">
        <f t="shared" si="107"/>
        <v>21:0261</v>
      </c>
      <c r="D682" s="1" t="str">
        <f t="shared" si="111"/>
        <v>21:0123</v>
      </c>
      <c r="E682" t="s">
        <v>2635</v>
      </c>
      <c r="F682" t="s">
        <v>2636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101</v>
      </c>
      <c r="N682">
        <v>681</v>
      </c>
      <c r="O682">
        <v>1</v>
      </c>
      <c r="P682">
        <v>40</v>
      </c>
      <c r="Q682">
        <v>54</v>
      </c>
      <c r="R682">
        <v>10</v>
      </c>
      <c r="S682">
        <v>11</v>
      </c>
      <c r="T682">
        <v>7</v>
      </c>
      <c r="U682">
        <v>5</v>
      </c>
      <c r="V682">
        <v>0.1</v>
      </c>
      <c r="W682">
        <v>625</v>
      </c>
      <c r="X682">
        <v>1.75</v>
      </c>
    </row>
    <row r="683" spans="1:24" hidden="1" x14ac:dyDescent="0.3">
      <c r="A683" t="s">
        <v>2637</v>
      </c>
      <c r="B683" t="s">
        <v>2638</v>
      </c>
      <c r="C683" s="1" t="str">
        <f t="shared" si="107"/>
        <v>21:0261</v>
      </c>
      <c r="D683" s="1" t="str">
        <f t="shared" si="111"/>
        <v>21:0123</v>
      </c>
      <c r="E683" t="s">
        <v>2639</v>
      </c>
      <c r="F683" t="s">
        <v>2640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106</v>
      </c>
      <c r="N683">
        <v>682</v>
      </c>
      <c r="O683">
        <v>2</v>
      </c>
      <c r="P683">
        <v>40</v>
      </c>
      <c r="Q683">
        <v>86</v>
      </c>
      <c r="R683">
        <v>12</v>
      </c>
      <c r="S683">
        <v>23</v>
      </c>
      <c r="T683">
        <v>18</v>
      </c>
      <c r="U683">
        <v>17</v>
      </c>
      <c r="V683">
        <v>0.1</v>
      </c>
      <c r="W683">
        <v>1250</v>
      </c>
      <c r="X683">
        <v>1.85</v>
      </c>
    </row>
    <row r="684" spans="1:24" hidden="1" x14ac:dyDescent="0.3">
      <c r="A684" t="s">
        <v>2641</v>
      </c>
      <c r="B684" t="s">
        <v>2642</v>
      </c>
      <c r="C684" s="1" t="str">
        <f t="shared" si="107"/>
        <v>21:0261</v>
      </c>
      <c r="D684" s="1" t="str">
        <f t="shared" si="111"/>
        <v>21:0123</v>
      </c>
      <c r="E684" t="s">
        <v>2643</v>
      </c>
      <c r="F684" t="s">
        <v>2644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111</v>
      </c>
      <c r="N684">
        <v>683</v>
      </c>
      <c r="O684">
        <v>3</v>
      </c>
      <c r="P684">
        <v>20</v>
      </c>
      <c r="Q684">
        <v>56</v>
      </c>
      <c r="R684">
        <v>14</v>
      </c>
      <c r="S684">
        <v>7</v>
      </c>
      <c r="T684">
        <v>20</v>
      </c>
      <c r="U684">
        <v>12</v>
      </c>
      <c r="V684">
        <v>0.1</v>
      </c>
      <c r="W684">
        <v>525</v>
      </c>
      <c r="X684">
        <v>1.7</v>
      </c>
    </row>
    <row r="685" spans="1:24" hidden="1" x14ac:dyDescent="0.3">
      <c r="A685" t="s">
        <v>2645</v>
      </c>
      <c r="B685" t="s">
        <v>2646</v>
      </c>
      <c r="C685" s="1" t="str">
        <f t="shared" si="107"/>
        <v>21:0261</v>
      </c>
      <c r="D685" s="1" t="str">
        <f t="shared" si="111"/>
        <v>21:0123</v>
      </c>
      <c r="E685" t="s">
        <v>2647</v>
      </c>
      <c r="F685" t="s">
        <v>2648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116</v>
      </c>
      <c r="N685">
        <v>684</v>
      </c>
      <c r="O685">
        <v>1</v>
      </c>
      <c r="P685">
        <v>10</v>
      </c>
      <c r="Q685">
        <v>56</v>
      </c>
      <c r="R685">
        <v>14</v>
      </c>
      <c r="S685">
        <v>7</v>
      </c>
      <c r="T685">
        <v>20</v>
      </c>
      <c r="U685">
        <v>14</v>
      </c>
      <c r="V685">
        <v>0.1</v>
      </c>
      <c r="W685">
        <v>480</v>
      </c>
      <c r="X685">
        <v>1.7</v>
      </c>
    </row>
    <row r="686" spans="1:24" hidden="1" x14ac:dyDescent="0.3">
      <c r="A686" t="s">
        <v>2649</v>
      </c>
      <c r="B686" t="s">
        <v>2650</v>
      </c>
      <c r="C686" s="1" t="str">
        <f t="shared" si="107"/>
        <v>21:0261</v>
      </c>
      <c r="D686" s="1" t="str">
        <f t="shared" si="111"/>
        <v>21:0123</v>
      </c>
      <c r="E686" t="s">
        <v>2651</v>
      </c>
      <c r="F686" t="s">
        <v>2652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121</v>
      </c>
      <c r="N686">
        <v>685</v>
      </c>
      <c r="O686">
        <v>1</v>
      </c>
      <c r="P686">
        <v>20</v>
      </c>
      <c r="Q686">
        <v>42</v>
      </c>
      <c r="R686">
        <v>18</v>
      </c>
      <c r="S686">
        <v>7</v>
      </c>
      <c r="T686">
        <v>19</v>
      </c>
      <c r="U686">
        <v>9</v>
      </c>
      <c r="V686">
        <v>0.1</v>
      </c>
      <c r="W686">
        <v>390</v>
      </c>
      <c r="X686">
        <v>1.7</v>
      </c>
    </row>
    <row r="687" spans="1:24" hidden="1" x14ac:dyDescent="0.3">
      <c r="A687" t="s">
        <v>2653</v>
      </c>
      <c r="B687" t="s">
        <v>2654</v>
      </c>
      <c r="C687" s="1" t="str">
        <f t="shared" si="107"/>
        <v>21:0261</v>
      </c>
      <c r="D687" s="1" t="str">
        <f t="shared" si="111"/>
        <v>21:0123</v>
      </c>
      <c r="E687" t="s">
        <v>2655</v>
      </c>
      <c r="F687" t="s">
        <v>2656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28</v>
      </c>
      <c r="N687">
        <v>686</v>
      </c>
      <c r="O687">
        <v>1</v>
      </c>
      <c r="P687">
        <v>10</v>
      </c>
      <c r="Q687">
        <v>66</v>
      </c>
      <c r="R687">
        <v>34</v>
      </c>
      <c r="S687">
        <v>10</v>
      </c>
      <c r="T687">
        <v>28</v>
      </c>
      <c r="U687">
        <v>12</v>
      </c>
      <c r="V687">
        <v>0.2</v>
      </c>
      <c r="W687">
        <v>495</v>
      </c>
      <c r="X687">
        <v>2.5</v>
      </c>
    </row>
    <row r="688" spans="1:24" hidden="1" x14ac:dyDescent="0.3">
      <c r="A688" t="s">
        <v>2657</v>
      </c>
      <c r="B688" t="s">
        <v>2658</v>
      </c>
      <c r="C688" s="1" t="str">
        <f t="shared" si="107"/>
        <v>21:0261</v>
      </c>
      <c r="D688" s="1" t="str">
        <f t="shared" si="111"/>
        <v>21:0123</v>
      </c>
      <c r="E688" t="s">
        <v>2659</v>
      </c>
      <c r="F688" t="s">
        <v>2660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33</v>
      </c>
      <c r="N688">
        <v>687</v>
      </c>
      <c r="O688">
        <v>1</v>
      </c>
      <c r="P688">
        <v>5</v>
      </c>
      <c r="Q688">
        <v>44</v>
      </c>
      <c r="R688">
        <v>12</v>
      </c>
      <c r="S688">
        <v>7</v>
      </c>
      <c r="T688">
        <v>16</v>
      </c>
      <c r="U688">
        <v>10</v>
      </c>
      <c r="V688">
        <v>0.1</v>
      </c>
      <c r="W688">
        <v>385</v>
      </c>
      <c r="X688">
        <v>1.4</v>
      </c>
    </row>
    <row r="689" spans="1:24" hidden="1" x14ac:dyDescent="0.3">
      <c r="A689" t="s">
        <v>2661</v>
      </c>
      <c r="B689" t="s">
        <v>2662</v>
      </c>
      <c r="C689" s="1" t="str">
        <f t="shared" si="107"/>
        <v>21:0261</v>
      </c>
      <c r="D689" s="1" t="str">
        <f t="shared" si="111"/>
        <v>21:0123</v>
      </c>
      <c r="E689" t="s">
        <v>2655</v>
      </c>
      <c r="F689" t="s">
        <v>2663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71</v>
      </c>
      <c r="N689">
        <v>688</v>
      </c>
      <c r="O689">
        <v>2</v>
      </c>
      <c r="P689">
        <v>10</v>
      </c>
      <c r="Q689">
        <v>68</v>
      </c>
      <c r="R689">
        <v>34</v>
      </c>
      <c r="S689">
        <v>10</v>
      </c>
      <c r="T689">
        <v>29</v>
      </c>
      <c r="U689">
        <v>12</v>
      </c>
      <c r="V689">
        <v>0.1</v>
      </c>
      <c r="W689">
        <v>555</v>
      </c>
      <c r="X689">
        <v>2.6</v>
      </c>
    </row>
    <row r="690" spans="1:24" hidden="1" x14ac:dyDescent="0.3">
      <c r="A690" t="s">
        <v>2664</v>
      </c>
      <c r="B690" t="s">
        <v>2665</v>
      </c>
      <c r="C690" s="1" t="str">
        <f t="shared" si="107"/>
        <v>21:0261</v>
      </c>
      <c r="D690" s="1" t="str">
        <f t="shared" si="111"/>
        <v>21:0123</v>
      </c>
      <c r="E690" t="s">
        <v>2666</v>
      </c>
      <c r="F690" t="s">
        <v>2667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48</v>
      </c>
      <c r="N690">
        <v>689</v>
      </c>
      <c r="O690">
        <v>2</v>
      </c>
      <c r="P690">
        <v>20</v>
      </c>
      <c r="Q690">
        <v>48</v>
      </c>
      <c r="R690">
        <v>12</v>
      </c>
      <c r="S690">
        <v>11</v>
      </c>
      <c r="T690">
        <v>13</v>
      </c>
      <c r="U690">
        <v>7</v>
      </c>
      <c r="V690">
        <v>0.1</v>
      </c>
      <c r="W690">
        <v>460</v>
      </c>
      <c r="X690">
        <v>1.5</v>
      </c>
    </row>
    <row r="691" spans="1:24" hidden="1" x14ac:dyDescent="0.3">
      <c r="A691" t="s">
        <v>2668</v>
      </c>
      <c r="B691" t="s">
        <v>2669</v>
      </c>
      <c r="C691" s="1" t="str">
        <f t="shared" si="107"/>
        <v>21:0261</v>
      </c>
      <c r="D691" s="1" t="str">
        <f t="shared" si="111"/>
        <v>21:0123</v>
      </c>
      <c r="E691" t="s">
        <v>2666</v>
      </c>
      <c r="F691" t="s">
        <v>2670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52</v>
      </c>
      <c r="N691">
        <v>690</v>
      </c>
      <c r="O691">
        <v>3</v>
      </c>
      <c r="P691">
        <v>20</v>
      </c>
      <c r="Q691">
        <v>46</v>
      </c>
      <c r="R691">
        <v>12</v>
      </c>
      <c r="S691">
        <v>10</v>
      </c>
      <c r="T691">
        <v>14</v>
      </c>
      <c r="U691">
        <v>7</v>
      </c>
      <c r="V691">
        <v>0.1</v>
      </c>
      <c r="W691">
        <v>420</v>
      </c>
      <c r="X691">
        <v>1.45</v>
      </c>
    </row>
    <row r="692" spans="1:24" hidden="1" x14ac:dyDescent="0.3">
      <c r="A692" t="s">
        <v>2671</v>
      </c>
      <c r="B692" t="s">
        <v>2672</v>
      </c>
      <c r="C692" s="1" t="str">
        <f t="shared" si="107"/>
        <v>21:0261</v>
      </c>
      <c r="D692" s="1" t="str">
        <f t="shared" si="111"/>
        <v>21:0123</v>
      </c>
      <c r="E692" t="s">
        <v>2673</v>
      </c>
      <c r="F692" t="s">
        <v>2674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38</v>
      </c>
      <c r="N692">
        <v>691</v>
      </c>
      <c r="O692">
        <v>1</v>
      </c>
      <c r="P692">
        <v>20</v>
      </c>
      <c r="Q692">
        <v>54</v>
      </c>
      <c r="R692">
        <v>14</v>
      </c>
      <c r="S692">
        <v>11</v>
      </c>
      <c r="T692">
        <v>24</v>
      </c>
      <c r="U692">
        <v>10</v>
      </c>
      <c r="V692">
        <v>0.1</v>
      </c>
      <c r="W692">
        <v>435</v>
      </c>
      <c r="X692">
        <v>1.6</v>
      </c>
    </row>
    <row r="693" spans="1:24" hidden="1" x14ac:dyDescent="0.3">
      <c r="A693" t="s">
        <v>2675</v>
      </c>
      <c r="B693" t="s">
        <v>2676</v>
      </c>
      <c r="C693" s="1" t="str">
        <f t="shared" si="107"/>
        <v>21:0261</v>
      </c>
      <c r="D693" s="1" t="str">
        <f t="shared" si="111"/>
        <v>21:0123</v>
      </c>
      <c r="E693" t="s">
        <v>2677</v>
      </c>
      <c r="F693" t="s">
        <v>2678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43</v>
      </c>
      <c r="N693">
        <v>692</v>
      </c>
      <c r="O693">
        <v>2</v>
      </c>
      <c r="P693">
        <v>20</v>
      </c>
      <c r="Q693">
        <v>38</v>
      </c>
      <c r="R693">
        <v>8</v>
      </c>
      <c r="S693">
        <v>6</v>
      </c>
      <c r="T693">
        <v>12</v>
      </c>
      <c r="U693">
        <v>6</v>
      </c>
      <c r="V693">
        <v>0.1</v>
      </c>
      <c r="W693">
        <v>310</v>
      </c>
      <c r="X693">
        <v>1.05</v>
      </c>
    </row>
    <row r="694" spans="1:24" hidden="1" x14ac:dyDescent="0.3">
      <c r="A694" t="s">
        <v>2679</v>
      </c>
      <c r="B694" t="s">
        <v>2680</v>
      </c>
      <c r="C694" s="1" t="str">
        <f t="shared" si="107"/>
        <v>21:0261</v>
      </c>
      <c r="D694" s="1" t="str">
        <f t="shared" si="111"/>
        <v>21:0123</v>
      </c>
      <c r="E694" t="s">
        <v>2681</v>
      </c>
      <c r="F694" t="s">
        <v>2682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57</v>
      </c>
      <c r="N694">
        <v>693</v>
      </c>
      <c r="O694">
        <v>2</v>
      </c>
      <c r="P694">
        <v>20</v>
      </c>
      <c r="Q694">
        <v>24</v>
      </c>
      <c r="R694">
        <v>6</v>
      </c>
      <c r="S694">
        <v>7</v>
      </c>
      <c r="T694">
        <v>9</v>
      </c>
      <c r="U694">
        <v>6</v>
      </c>
      <c r="V694">
        <v>0.1</v>
      </c>
      <c r="W694">
        <v>265</v>
      </c>
      <c r="X694">
        <v>0.85</v>
      </c>
    </row>
    <row r="695" spans="1:24" hidden="1" x14ac:dyDescent="0.3">
      <c r="A695" t="s">
        <v>2683</v>
      </c>
      <c r="B695" t="s">
        <v>2684</v>
      </c>
      <c r="C695" s="1" t="str">
        <f t="shared" si="107"/>
        <v>21:0261</v>
      </c>
      <c r="D695" s="1" t="str">
        <f t="shared" si="111"/>
        <v>21:0123</v>
      </c>
      <c r="E695" t="s">
        <v>2685</v>
      </c>
      <c r="F695" t="s">
        <v>2686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62</v>
      </c>
      <c r="N695">
        <v>694</v>
      </c>
      <c r="O695">
        <v>1</v>
      </c>
      <c r="P695">
        <v>10</v>
      </c>
      <c r="Q695">
        <v>44</v>
      </c>
      <c r="R695">
        <v>20</v>
      </c>
      <c r="S695">
        <v>6</v>
      </c>
      <c r="T695">
        <v>11</v>
      </c>
      <c r="U695">
        <v>7</v>
      </c>
      <c r="V695">
        <v>0.1</v>
      </c>
      <c r="W695">
        <v>345</v>
      </c>
      <c r="X695">
        <v>1.45</v>
      </c>
    </row>
    <row r="696" spans="1:24" hidden="1" x14ac:dyDescent="0.3">
      <c r="A696" t="s">
        <v>2687</v>
      </c>
      <c r="B696" t="s">
        <v>2688</v>
      </c>
      <c r="C696" s="1" t="str">
        <f t="shared" si="107"/>
        <v>21:0261</v>
      </c>
      <c r="D696" s="1" t="str">
        <f t="shared" si="111"/>
        <v>21:0123</v>
      </c>
      <c r="E696" t="s">
        <v>2689</v>
      </c>
      <c r="F696" t="s">
        <v>2690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67</v>
      </c>
      <c r="N696">
        <v>695</v>
      </c>
      <c r="O696">
        <v>1</v>
      </c>
      <c r="P696">
        <v>20</v>
      </c>
      <c r="Q696">
        <v>58</v>
      </c>
      <c r="R696">
        <v>40</v>
      </c>
      <c r="S696">
        <v>7</v>
      </c>
      <c r="T696">
        <v>21</v>
      </c>
      <c r="U696">
        <v>15</v>
      </c>
      <c r="V696">
        <v>0.1</v>
      </c>
      <c r="W696">
        <v>595</v>
      </c>
      <c r="X696">
        <v>2.9</v>
      </c>
    </row>
    <row r="697" spans="1:24" hidden="1" x14ac:dyDescent="0.3">
      <c r="A697" t="s">
        <v>2691</v>
      </c>
      <c r="B697" t="s">
        <v>2692</v>
      </c>
      <c r="C697" s="1" t="str">
        <f t="shared" si="107"/>
        <v>21:0261</v>
      </c>
      <c r="D697" s="1" t="str">
        <f t="shared" si="111"/>
        <v>21:0123</v>
      </c>
      <c r="E697" t="s">
        <v>2693</v>
      </c>
      <c r="F697" t="s">
        <v>2694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76</v>
      </c>
      <c r="N697">
        <v>696</v>
      </c>
      <c r="O697">
        <v>1</v>
      </c>
      <c r="P697">
        <v>40</v>
      </c>
      <c r="Q697">
        <v>76</v>
      </c>
      <c r="R697">
        <v>22</v>
      </c>
      <c r="S697">
        <v>11</v>
      </c>
      <c r="T697">
        <v>22</v>
      </c>
      <c r="U697">
        <v>8</v>
      </c>
      <c r="V697">
        <v>0.1</v>
      </c>
      <c r="W697">
        <v>545</v>
      </c>
      <c r="X697">
        <v>1.65</v>
      </c>
    </row>
    <row r="698" spans="1:24" hidden="1" x14ac:dyDescent="0.3">
      <c r="A698" t="s">
        <v>2695</v>
      </c>
      <c r="B698" t="s">
        <v>2696</v>
      </c>
      <c r="C698" s="1" t="str">
        <f t="shared" si="107"/>
        <v>21:0261</v>
      </c>
      <c r="D698" s="1" t="str">
        <f t="shared" si="111"/>
        <v>21:0123</v>
      </c>
      <c r="E698" t="s">
        <v>2697</v>
      </c>
      <c r="F698" t="s">
        <v>2698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86</v>
      </c>
      <c r="N698">
        <v>697</v>
      </c>
      <c r="O698">
        <v>1</v>
      </c>
      <c r="P698">
        <v>10</v>
      </c>
      <c r="Q698">
        <v>26</v>
      </c>
      <c r="R698">
        <v>12</v>
      </c>
      <c r="S698">
        <v>3</v>
      </c>
      <c r="T698">
        <v>10</v>
      </c>
      <c r="U698">
        <v>5</v>
      </c>
      <c r="V698">
        <v>0.2</v>
      </c>
      <c r="W698">
        <v>260</v>
      </c>
      <c r="X698">
        <v>0.95</v>
      </c>
    </row>
    <row r="699" spans="1:24" hidden="1" x14ac:dyDescent="0.3">
      <c r="A699" t="s">
        <v>2699</v>
      </c>
      <c r="B699" t="s">
        <v>2700</v>
      </c>
      <c r="C699" s="1" t="str">
        <f t="shared" si="107"/>
        <v>21:0261</v>
      </c>
      <c r="D699" s="1" t="str">
        <f t="shared" si="111"/>
        <v>21:0123</v>
      </c>
      <c r="E699" t="s">
        <v>2701</v>
      </c>
      <c r="F699" t="s">
        <v>2702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91</v>
      </c>
      <c r="N699">
        <v>698</v>
      </c>
      <c r="O699">
        <v>2</v>
      </c>
      <c r="P699">
        <v>40</v>
      </c>
      <c r="Q699">
        <v>44</v>
      </c>
      <c r="R699">
        <v>12</v>
      </c>
      <c r="S699">
        <v>8</v>
      </c>
      <c r="T699">
        <v>8</v>
      </c>
      <c r="U699">
        <v>4</v>
      </c>
      <c r="V699">
        <v>0.1</v>
      </c>
      <c r="W699">
        <v>205</v>
      </c>
      <c r="X699">
        <v>1</v>
      </c>
    </row>
    <row r="700" spans="1:24" hidden="1" x14ac:dyDescent="0.3">
      <c r="A700" t="s">
        <v>2703</v>
      </c>
      <c r="B700" t="s">
        <v>2704</v>
      </c>
      <c r="C700" s="1" t="str">
        <f t="shared" si="107"/>
        <v>21:0261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79</v>
      </c>
      <c r="K700" t="s">
        <v>80</v>
      </c>
      <c r="L700">
        <v>36</v>
      </c>
      <c r="M700" t="s">
        <v>81</v>
      </c>
      <c r="N700">
        <v>699</v>
      </c>
      <c r="O700">
        <v>2</v>
      </c>
      <c r="P700">
        <v>110</v>
      </c>
      <c r="Q700">
        <v>72</v>
      </c>
      <c r="R700">
        <v>14</v>
      </c>
      <c r="S700">
        <v>5</v>
      </c>
      <c r="T700">
        <v>8</v>
      </c>
      <c r="U700">
        <v>8</v>
      </c>
      <c r="V700">
        <v>0.1</v>
      </c>
      <c r="W700">
        <v>145</v>
      </c>
      <c r="X700">
        <v>1.95</v>
      </c>
    </row>
    <row r="701" spans="1:24" hidden="1" x14ac:dyDescent="0.3">
      <c r="A701" t="s">
        <v>2705</v>
      </c>
      <c r="B701" t="s">
        <v>2706</v>
      </c>
      <c r="C701" s="1" t="str">
        <f t="shared" si="107"/>
        <v>21:0261</v>
      </c>
      <c r="D701" s="1" t="str">
        <f t="shared" ref="D701:D708" si="114">HYPERLINK("http://geochem.nrcan.gc.ca/cdogs/content/svy/svy210123_e.htm", "21:0123")</f>
        <v>21:0123</v>
      </c>
      <c r="E701" t="s">
        <v>2707</v>
      </c>
      <c r="F701" t="s">
        <v>2708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96</v>
      </c>
      <c r="N701">
        <v>700</v>
      </c>
      <c r="O701">
        <v>1</v>
      </c>
      <c r="P701">
        <v>40</v>
      </c>
      <c r="Q701">
        <v>42</v>
      </c>
      <c r="R701">
        <v>12</v>
      </c>
      <c r="S701">
        <v>8</v>
      </c>
      <c r="T701">
        <v>7</v>
      </c>
      <c r="U701">
        <v>4</v>
      </c>
      <c r="V701">
        <v>0.2</v>
      </c>
      <c r="W701">
        <v>305</v>
      </c>
      <c r="X701">
        <v>1</v>
      </c>
    </row>
    <row r="702" spans="1:24" hidden="1" x14ac:dyDescent="0.3">
      <c r="A702" t="s">
        <v>2709</v>
      </c>
      <c r="B702" t="s">
        <v>2710</v>
      </c>
      <c r="C702" s="1" t="str">
        <f t="shared" si="107"/>
        <v>21:0261</v>
      </c>
      <c r="D702" s="1" t="str">
        <f t="shared" si="114"/>
        <v>21:0123</v>
      </c>
      <c r="E702" t="s">
        <v>2711</v>
      </c>
      <c r="F702" t="s">
        <v>2712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101</v>
      </c>
      <c r="N702">
        <v>701</v>
      </c>
      <c r="O702">
        <v>1</v>
      </c>
      <c r="P702">
        <v>30</v>
      </c>
      <c r="Q702">
        <v>36</v>
      </c>
      <c r="R702">
        <v>12</v>
      </c>
      <c r="S702">
        <v>4</v>
      </c>
      <c r="T702">
        <v>14</v>
      </c>
      <c r="U702">
        <v>7</v>
      </c>
      <c r="V702">
        <v>0.1</v>
      </c>
      <c r="W702">
        <v>205</v>
      </c>
      <c r="X702">
        <v>1</v>
      </c>
    </row>
    <row r="703" spans="1:24" hidden="1" x14ac:dyDescent="0.3">
      <c r="A703" t="s">
        <v>2713</v>
      </c>
      <c r="B703" t="s">
        <v>2714</v>
      </c>
      <c r="C703" s="1" t="str">
        <f t="shared" si="107"/>
        <v>21:0261</v>
      </c>
      <c r="D703" s="1" t="str">
        <f t="shared" si="114"/>
        <v>21:0123</v>
      </c>
      <c r="E703" t="s">
        <v>2715</v>
      </c>
      <c r="F703" t="s">
        <v>2716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106</v>
      </c>
      <c r="N703">
        <v>702</v>
      </c>
      <c r="O703">
        <v>1</v>
      </c>
      <c r="P703">
        <v>10</v>
      </c>
      <c r="Q703">
        <v>24</v>
      </c>
      <c r="R703">
        <v>6</v>
      </c>
      <c r="S703">
        <v>6</v>
      </c>
      <c r="T703">
        <v>8</v>
      </c>
      <c r="U703">
        <v>5</v>
      </c>
      <c r="V703">
        <v>0.1</v>
      </c>
      <c r="W703">
        <v>210</v>
      </c>
      <c r="X703">
        <v>1.05</v>
      </c>
    </row>
    <row r="704" spans="1:24" hidden="1" x14ac:dyDescent="0.3">
      <c r="A704" t="s">
        <v>2717</v>
      </c>
      <c r="B704" t="s">
        <v>2718</v>
      </c>
      <c r="C704" s="1" t="str">
        <f t="shared" si="107"/>
        <v>21:0261</v>
      </c>
      <c r="D704" s="1" t="str">
        <f t="shared" si="114"/>
        <v>21:0123</v>
      </c>
      <c r="E704" t="s">
        <v>2719</v>
      </c>
      <c r="F704" t="s">
        <v>2720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111</v>
      </c>
      <c r="N704">
        <v>703</v>
      </c>
      <c r="O704">
        <v>1</v>
      </c>
      <c r="P704">
        <v>40</v>
      </c>
      <c r="Q704">
        <v>50</v>
      </c>
      <c r="R704">
        <v>6</v>
      </c>
      <c r="S704">
        <v>12</v>
      </c>
      <c r="T704">
        <v>10</v>
      </c>
      <c r="U704">
        <v>6</v>
      </c>
      <c r="V704">
        <v>0.1</v>
      </c>
      <c r="W704">
        <v>440</v>
      </c>
      <c r="X704">
        <v>1.4</v>
      </c>
    </row>
    <row r="705" spans="1:24" hidden="1" x14ac:dyDescent="0.3">
      <c r="A705" t="s">
        <v>2721</v>
      </c>
      <c r="B705" t="s">
        <v>2722</v>
      </c>
      <c r="C705" s="1" t="str">
        <f t="shared" si="107"/>
        <v>21:0261</v>
      </c>
      <c r="D705" s="1" t="str">
        <f t="shared" si="114"/>
        <v>21:0123</v>
      </c>
      <c r="E705" t="s">
        <v>2723</v>
      </c>
      <c r="F705" t="s">
        <v>2724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116</v>
      </c>
      <c r="N705">
        <v>704</v>
      </c>
      <c r="O705">
        <v>1</v>
      </c>
      <c r="P705">
        <v>10</v>
      </c>
      <c r="Q705">
        <v>20</v>
      </c>
      <c r="R705">
        <v>6</v>
      </c>
      <c r="S705">
        <v>4</v>
      </c>
      <c r="T705">
        <v>7</v>
      </c>
      <c r="U705">
        <v>4</v>
      </c>
      <c r="V705">
        <v>0.1</v>
      </c>
      <c r="W705">
        <v>155</v>
      </c>
      <c r="X705">
        <v>0.9</v>
      </c>
    </row>
    <row r="706" spans="1:24" hidden="1" x14ac:dyDescent="0.3">
      <c r="A706" t="s">
        <v>2725</v>
      </c>
      <c r="B706" t="s">
        <v>2726</v>
      </c>
      <c r="C706" s="1" t="str">
        <f t="shared" ref="C706:C769" si="117">HYPERLINK("http://geochem.nrcan.gc.ca/cdogs/content/bdl/bdl210261_e.htm", "21:0261")</f>
        <v>21:0261</v>
      </c>
      <c r="D706" s="1" t="str">
        <f t="shared" si="114"/>
        <v>21:0123</v>
      </c>
      <c r="E706" t="s">
        <v>2727</v>
      </c>
      <c r="F706" t="s">
        <v>2728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121</v>
      </c>
      <c r="N706">
        <v>705</v>
      </c>
      <c r="O706">
        <v>2</v>
      </c>
      <c r="P706">
        <v>40</v>
      </c>
      <c r="Q706">
        <v>38</v>
      </c>
      <c r="R706">
        <v>12</v>
      </c>
      <c r="S706">
        <v>9</v>
      </c>
      <c r="T706">
        <v>9</v>
      </c>
      <c r="U706">
        <v>6</v>
      </c>
      <c r="V706">
        <v>0.1</v>
      </c>
      <c r="W706">
        <v>440</v>
      </c>
      <c r="X706">
        <v>1.7</v>
      </c>
    </row>
    <row r="707" spans="1:24" hidden="1" x14ac:dyDescent="0.3">
      <c r="A707" t="s">
        <v>2729</v>
      </c>
      <c r="B707" t="s">
        <v>2730</v>
      </c>
      <c r="C707" s="1" t="str">
        <f t="shared" si="117"/>
        <v>21:0261</v>
      </c>
      <c r="D707" s="1" t="str">
        <f t="shared" si="114"/>
        <v>21:0123</v>
      </c>
      <c r="E707" t="s">
        <v>2731</v>
      </c>
      <c r="F707" t="s">
        <v>2732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28</v>
      </c>
      <c r="N707">
        <v>706</v>
      </c>
      <c r="O707">
        <v>1</v>
      </c>
      <c r="P707">
        <v>10</v>
      </c>
      <c r="Q707">
        <v>26</v>
      </c>
      <c r="R707">
        <v>8</v>
      </c>
      <c r="S707">
        <v>6</v>
      </c>
      <c r="T707">
        <v>4</v>
      </c>
      <c r="U707">
        <v>4</v>
      </c>
      <c r="V707">
        <v>0.1</v>
      </c>
      <c r="W707">
        <v>215</v>
      </c>
      <c r="X707">
        <v>1</v>
      </c>
    </row>
    <row r="708" spans="1:24" hidden="1" x14ac:dyDescent="0.3">
      <c r="A708" t="s">
        <v>2733</v>
      </c>
      <c r="B708" t="s">
        <v>2734</v>
      </c>
      <c r="C708" s="1" t="str">
        <f t="shared" si="117"/>
        <v>21:0261</v>
      </c>
      <c r="D708" s="1" t="str">
        <f t="shared" si="114"/>
        <v>21:0123</v>
      </c>
      <c r="E708" t="s">
        <v>2735</v>
      </c>
      <c r="F708" t="s">
        <v>2736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33</v>
      </c>
      <c r="N708">
        <v>707</v>
      </c>
      <c r="O708">
        <v>1</v>
      </c>
      <c r="P708">
        <v>10</v>
      </c>
      <c r="Q708">
        <v>44</v>
      </c>
      <c r="R708">
        <v>14</v>
      </c>
      <c r="S708">
        <v>4</v>
      </c>
      <c r="T708">
        <v>8</v>
      </c>
      <c r="U708">
        <v>6</v>
      </c>
      <c r="V708">
        <v>0.1</v>
      </c>
      <c r="W708">
        <v>280</v>
      </c>
      <c r="X708">
        <v>1.5</v>
      </c>
    </row>
    <row r="709" spans="1:24" hidden="1" x14ac:dyDescent="0.3">
      <c r="A709" t="s">
        <v>2737</v>
      </c>
      <c r="B709" t="s">
        <v>2738</v>
      </c>
      <c r="C709" s="1" t="str">
        <f t="shared" si="117"/>
        <v>21:0261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79</v>
      </c>
      <c r="K709" t="s">
        <v>80</v>
      </c>
      <c r="L709">
        <v>37</v>
      </c>
      <c r="M709" t="s">
        <v>81</v>
      </c>
      <c r="N709">
        <v>708</v>
      </c>
      <c r="O709">
        <v>2</v>
      </c>
      <c r="P709">
        <v>60</v>
      </c>
      <c r="Q709">
        <v>106</v>
      </c>
      <c r="R709">
        <v>90</v>
      </c>
      <c r="S709">
        <v>18</v>
      </c>
      <c r="T709">
        <v>30</v>
      </c>
      <c r="U709">
        <v>34</v>
      </c>
      <c r="V709">
        <v>0.1</v>
      </c>
      <c r="W709">
        <v>2650</v>
      </c>
      <c r="X709">
        <v>4.75</v>
      </c>
    </row>
    <row r="710" spans="1:24" hidden="1" x14ac:dyDescent="0.3">
      <c r="A710" t="s">
        <v>2739</v>
      </c>
      <c r="B710" t="s">
        <v>2740</v>
      </c>
      <c r="C710" s="1" t="str">
        <f t="shared" si="117"/>
        <v>21:0261</v>
      </c>
      <c r="D710" s="1" t="str">
        <f t="shared" ref="D710:D731" si="118">HYPERLINK("http://geochem.nrcan.gc.ca/cdogs/content/svy/svy210123_e.htm", "21:0123")</f>
        <v>21:0123</v>
      </c>
      <c r="E710" t="s">
        <v>2741</v>
      </c>
      <c r="F710" t="s">
        <v>2742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38</v>
      </c>
      <c r="N710">
        <v>709</v>
      </c>
      <c r="O710">
        <v>1</v>
      </c>
      <c r="P710">
        <v>10</v>
      </c>
      <c r="Q710">
        <v>44</v>
      </c>
      <c r="R710">
        <v>12</v>
      </c>
      <c r="S710">
        <v>6</v>
      </c>
      <c r="T710">
        <v>6</v>
      </c>
      <c r="U710">
        <v>7</v>
      </c>
      <c r="V710">
        <v>0.1</v>
      </c>
      <c r="W710">
        <v>415</v>
      </c>
      <c r="X710">
        <v>1.7</v>
      </c>
    </row>
    <row r="711" spans="1:24" hidden="1" x14ac:dyDescent="0.3">
      <c r="A711" t="s">
        <v>2743</v>
      </c>
      <c r="B711" t="s">
        <v>2744</v>
      </c>
      <c r="C711" s="1" t="str">
        <f t="shared" si="117"/>
        <v>21:0261</v>
      </c>
      <c r="D711" s="1" t="str">
        <f t="shared" si="118"/>
        <v>21:0123</v>
      </c>
      <c r="E711" t="s">
        <v>2745</v>
      </c>
      <c r="F711" t="s">
        <v>2746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48</v>
      </c>
      <c r="N711">
        <v>710</v>
      </c>
      <c r="O711">
        <v>1</v>
      </c>
      <c r="P711">
        <v>10</v>
      </c>
      <c r="Q711">
        <v>36</v>
      </c>
      <c r="R711">
        <v>6</v>
      </c>
      <c r="S711">
        <v>2</v>
      </c>
      <c r="T711">
        <v>5</v>
      </c>
      <c r="U711">
        <v>6</v>
      </c>
      <c r="V711">
        <v>0.1</v>
      </c>
      <c r="W711">
        <v>315</v>
      </c>
      <c r="X711">
        <v>1.45</v>
      </c>
    </row>
    <row r="712" spans="1:24" hidden="1" x14ac:dyDescent="0.3">
      <c r="A712" t="s">
        <v>2747</v>
      </c>
      <c r="B712" t="s">
        <v>2748</v>
      </c>
      <c r="C712" s="1" t="str">
        <f t="shared" si="117"/>
        <v>21:0261</v>
      </c>
      <c r="D712" s="1" t="str">
        <f t="shared" si="118"/>
        <v>21:0123</v>
      </c>
      <c r="E712" t="s">
        <v>2745</v>
      </c>
      <c r="F712" t="s">
        <v>2749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52</v>
      </c>
      <c r="N712">
        <v>711</v>
      </c>
      <c r="O712">
        <v>1</v>
      </c>
      <c r="P712">
        <v>10</v>
      </c>
      <c r="Q712">
        <v>36</v>
      </c>
      <c r="R712">
        <v>6</v>
      </c>
      <c r="S712">
        <v>3</v>
      </c>
      <c r="T712">
        <v>5</v>
      </c>
      <c r="U712">
        <v>7</v>
      </c>
      <c r="V712">
        <v>0.1</v>
      </c>
      <c r="W712">
        <v>295</v>
      </c>
      <c r="X712">
        <v>1.4</v>
      </c>
    </row>
    <row r="713" spans="1:24" hidden="1" x14ac:dyDescent="0.3">
      <c r="A713" t="s">
        <v>2750</v>
      </c>
      <c r="B713" t="s">
        <v>2751</v>
      </c>
      <c r="C713" s="1" t="str">
        <f t="shared" si="117"/>
        <v>21:0261</v>
      </c>
      <c r="D713" s="1" t="str">
        <f t="shared" si="118"/>
        <v>21:0123</v>
      </c>
      <c r="E713" t="s">
        <v>2752</v>
      </c>
      <c r="F713" t="s">
        <v>2753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43</v>
      </c>
      <c r="N713">
        <v>712</v>
      </c>
      <c r="O713">
        <v>1</v>
      </c>
      <c r="P713">
        <v>5</v>
      </c>
      <c r="Q713">
        <v>28</v>
      </c>
      <c r="R713">
        <v>6</v>
      </c>
      <c r="S713">
        <v>2</v>
      </c>
      <c r="T713">
        <v>1</v>
      </c>
      <c r="U713">
        <v>7</v>
      </c>
      <c r="V713">
        <v>0.1</v>
      </c>
      <c r="W713">
        <v>320</v>
      </c>
      <c r="X713">
        <v>1.35</v>
      </c>
    </row>
    <row r="714" spans="1:24" hidden="1" x14ac:dyDescent="0.3">
      <c r="A714" t="s">
        <v>2754</v>
      </c>
      <c r="B714" t="s">
        <v>2755</v>
      </c>
      <c r="C714" s="1" t="str">
        <f t="shared" si="117"/>
        <v>21:0261</v>
      </c>
      <c r="D714" s="1" t="str">
        <f t="shared" si="118"/>
        <v>21:0123</v>
      </c>
      <c r="E714" t="s">
        <v>2731</v>
      </c>
      <c r="F714" t="s">
        <v>2756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71</v>
      </c>
      <c r="N714">
        <v>713</v>
      </c>
      <c r="O714">
        <v>1</v>
      </c>
      <c r="P714">
        <v>5</v>
      </c>
      <c r="Q714">
        <v>26</v>
      </c>
      <c r="R714">
        <v>10</v>
      </c>
      <c r="S714">
        <v>5</v>
      </c>
      <c r="T714">
        <v>3</v>
      </c>
      <c r="U714">
        <v>5</v>
      </c>
      <c r="V714">
        <v>0.1</v>
      </c>
      <c r="W714">
        <v>215</v>
      </c>
      <c r="X714">
        <v>1.05</v>
      </c>
    </row>
    <row r="715" spans="1:24" hidden="1" x14ac:dyDescent="0.3">
      <c r="A715" t="s">
        <v>2757</v>
      </c>
      <c r="B715" t="s">
        <v>2758</v>
      </c>
      <c r="C715" s="1" t="str">
        <f t="shared" si="117"/>
        <v>21:0261</v>
      </c>
      <c r="D715" s="1" t="str">
        <f t="shared" si="118"/>
        <v>21:0123</v>
      </c>
      <c r="E715" t="s">
        <v>2759</v>
      </c>
      <c r="F715" t="s">
        <v>2760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57</v>
      </c>
      <c r="N715">
        <v>714</v>
      </c>
      <c r="O715">
        <v>1</v>
      </c>
      <c r="P715">
        <v>30</v>
      </c>
      <c r="Q715">
        <v>46</v>
      </c>
      <c r="R715">
        <v>6</v>
      </c>
      <c r="S715">
        <v>9</v>
      </c>
      <c r="T715">
        <v>7</v>
      </c>
      <c r="U715">
        <v>4</v>
      </c>
      <c r="V715">
        <v>0.1</v>
      </c>
      <c r="W715">
        <v>400</v>
      </c>
      <c r="X715">
        <v>1.1499999999999999</v>
      </c>
    </row>
    <row r="716" spans="1:24" hidden="1" x14ac:dyDescent="0.3">
      <c r="A716" t="s">
        <v>2761</v>
      </c>
      <c r="B716" t="s">
        <v>2762</v>
      </c>
      <c r="C716" s="1" t="str">
        <f t="shared" si="117"/>
        <v>21:0261</v>
      </c>
      <c r="D716" s="1" t="str">
        <f t="shared" si="118"/>
        <v>21:0123</v>
      </c>
      <c r="E716" t="s">
        <v>2763</v>
      </c>
      <c r="F716" t="s">
        <v>2764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62</v>
      </c>
      <c r="N716">
        <v>715</v>
      </c>
      <c r="O716">
        <v>1</v>
      </c>
      <c r="P716">
        <v>20</v>
      </c>
      <c r="Q716">
        <v>30</v>
      </c>
      <c r="R716">
        <v>28</v>
      </c>
      <c r="S716">
        <v>3</v>
      </c>
      <c r="T716">
        <v>12</v>
      </c>
      <c r="U716">
        <v>9</v>
      </c>
      <c r="V716">
        <v>0.1</v>
      </c>
      <c r="W716">
        <v>240</v>
      </c>
      <c r="X716">
        <v>1.7</v>
      </c>
    </row>
    <row r="717" spans="1:24" hidden="1" x14ac:dyDescent="0.3">
      <c r="A717" t="s">
        <v>2765</v>
      </c>
      <c r="B717" t="s">
        <v>2766</v>
      </c>
      <c r="C717" s="1" t="str">
        <f t="shared" si="117"/>
        <v>21:0261</v>
      </c>
      <c r="D717" s="1" t="str">
        <f t="shared" si="118"/>
        <v>21:0123</v>
      </c>
      <c r="E717" t="s">
        <v>2767</v>
      </c>
      <c r="F717" t="s">
        <v>2768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67</v>
      </c>
      <c r="N717">
        <v>716</v>
      </c>
      <c r="O717">
        <v>1</v>
      </c>
      <c r="P717">
        <v>20</v>
      </c>
      <c r="Q717">
        <v>24</v>
      </c>
      <c r="R717">
        <v>12</v>
      </c>
      <c r="S717">
        <v>5</v>
      </c>
      <c r="T717">
        <v>12</v>
      </c>
      <c r="U717">
        <v>7</v>
      </c>
      <c r="V717">
        <v>0.1</v>
      </c>
      <c r="W717">
        <v>255</v>
      </c>
      <c r="X717">
        <v>1.45</v>
      </c>
    </row>
    <row r="718" spans="1:24" hidden="1" x14ac:dyDescent="0.3">
      <c r="A718" t="s">
        <v>2769</v>
      </c>
      <c r="B718" t="s">
        <v>2770</v>
      </c>
      <c r="C718" s="1" t="str">
        <f t="shared" si="117"/>
        <v>21:0261</v>
      </c>
      <c r="D718" s="1" t="str">
        <f t="shared" si="118"/>
        <v>21:0123</v>
      </c>
      <c r="E718" t="s">
        <v>2771</v>
      </c>
      <c r="F718" t="s">
        <v>2772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76</v>
      </c>
      <c r="N718">
        <v>717</v>
      </c>
      <c r="O718">
        <v>1</v>
      </c>
      <c r="P718">
        <v>5</v>
      </c>
      <c r="Q718">
        <v>12</v>
      </c>
      <c r="R718">
        <v>6</v>
      </c>
      <c r="S718">
        <v>13</v>
      </c>
      <c r="T718">
        <v>6</v>
      </c>
      <c r="U718">
        <v>4</v>
      </c>
      <c r="V718">
        <v>0.1</v>
      </c>
      <c r="W718">
        <v>95</v>
      </c>
      <c r="X718">
        <v>0.85</v>
      </c>
    </row>
    <row r="719" spans="1:24" hidden="1" x14ac:dyDescent="0.3">
      <c r="A719" t="s">
        <v>2773</v>
      </c>
      <c r="B719" t="s">
        <v>2774</v>
      </c>
      <c r="C719" s="1" t="str">
        <f t="shared" si="117"/>
        <v>21:0261</v>
      </c>
      <c r="D719" s="1" t="str">
        <f t="shared" si="118"/>
        <v>21:0123</v>
      </c>
      <c r="E719" t="s">
        <v>2775</v>
      </c>
      <c r="F719" t="s">
        <v>2776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86</v>
      </c>
      <c r="N719">
        <v>718</v>
      </c>
      <c r="O719">
        <v>1</v>
      </c>
      <c r="P719">
        <v>20</v>
      </c>
      <c r="Q719">
        <v>62</v>
      </c>
      <c r="R719">
        <v>8</v>
      </c>
      <c r="S719">
        <v>15</v>
      </c>
      <c r="T719">
        <v>6</v>
      </c>
      <c r="U719">
        <v>8</v>
      </c>
      <c r="V719">
        <v>0.1</v>
      </c>
      <c r="W719">
        <v>685</v>
      </c>
      <c r="X719">
        <v>2</v>
      </c>
    </row>
    <row r="720" spans="1:24" hidden="1" x14ac:dyDescent="0.3">
      <c r="A720" t="s">
        <v>2777</v>
      </c>
      <c r="B720" t="s">
        <v>2778</v>
      </c>
      <c r="C720" s="1" t="str">
        <f t="shared" si="117"/>
        <v>21:0261</v>
      </c>
      <c r="D720" s="1" t="str">
        <f t="shared" si="118"/>
        <v>21:0123</v>
      </c>
      <c r="E720" t="s">
        <v>2779</v>
      </c>
      <c r="F720" t="s">
        <v>2780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91</v>
      </c>
      <c r="N720">
        <v>719</v>
      </c>
      <c r="O720">
        <v>1</v>
      </c>
      <c r="P720">
        <v>30</v>
      </c>
      <c r="Q720">
        <v>196</v>
      </c>
      <c r="R720">
        <v>18</v>
      </c>
      <c r="S720">
        <v>295</v>
      </c>
      <c r="T720">
        <v>2</v>
      </c>
      <c r="U720">
        <v>4</v>
      </c>
      <c r="V720">
        <v>0.8</v>
      </c>
      <c r="W720">
        <v>280</v>
      </c>
      <c r="X720">
        <v>1.3</v>
      </c>
    </row>
    <row r="721" spans="1:24" hidden="1" x14ac:dyDescent="0.3">
      <c r="A721" t="s">
        <v>2781</v>
      </c>
      <c r="B721" t="s">
        <v>2782</v>
      </c>
      <c r="C721" s="1" t="str">
        <f t="shared" si="117"/>
        <v>21:0261</v>
      </c>
      <c r="D721" s="1" t="str">
        <f t="shared" si="118"/>
        <v>21:0123</v>
      </c>
      <c r="E721" t="s">
        <v>2783</v>
      </c>
      <c r="F721" t="s">
        <v>2784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96</v>
      </c>
      <c r="N721">
        <v>720</v>
      </c>
      <c r="O721">
        <v>1</v>
      </c>
      <c r="P721">
        <v>30</v>
      </c>
      <c r="Q721">
        <v>36</v>
      </c>
      <c r="R721">
        <v>4</v>
      </c>
      <c r="S721">
        <v>9</v>
      </c>
      <c r="T721">
        <v>2</v>
      </c>
      <c r="U721">
        <v>5</v>
      </c>
      <c r="V721">
        <v>0.1</v>
      </c>
      <c r="W721">
        <v>355</v>
      </c>
      <c r="X721">
        <v>1.2</v>
      </c>
    </row>
    <row r="722" spans="1:24" hidden="1" x14ac:dyDescent="0.3">
      <c r="A722" t="s">
        <v>2785</v>
      </c>
      <c r="B722" t="s">
        <v>2786</v>
      </c>
      <c r="C722" s="1" t="str">
        <f t="shared" si="117"/>
        <v>21:0261</v>
      </c>
      <c r="D722" s="1" t="str">
        <f t="shared" si="118"/>
        <v>21:0123</v>
      </c>
      <c r="E722" t="s">
        <v>2787</v>
      </c>
      <c r="F722" t="s">
        <v>2788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101</v>
      </c>
      <c r="N722">
        <v>721</v>
      </c>
      <c r="O722">
        <v>1</v>
      </c>
      <c r="P722">
        <v>5</v>
      </c>
      <c r="Q722">
        <v>20</v>
      </c>
      <c r="R722">
        <v>16</v>
      </c>
      <c r="S722">
        <v>2</v>
      </c>
      <c r="T722">
        <v>5</v>
      </c>
      <c r="U722">
        <v>7</v>
      </c>
      <c r="V722">
        <v>0.1</v>
      </c>
      <c r="W722">
        <v>190</v>
      </c>
      <c r="X722">
        <v>1.25</v>
      </c>
    </row>
    <row r="723" spans="1:24" hidden="1" x14ac:dyDescent="0.3">
      <c r="A723" t="s">
        <v>2789</v>
      </c>
      <c r="B723" t="s">
        <v>2790</v>
      </c>
      <c r="C723" s="1" t="str">
        <f t="shared" si="117"/>
        <v>21:0261</v>
      </c>
      <c r="D723" s="1" t="str">
        <f t="shared" si="118"/>
        <v>21:0123</v>
      </c>
      <c r="E723" t="s">
        <v>2791</v>
      </c>
      <c r="F723" t="s">
        <v>2792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106</v>
      </c>
      <c r="N723">
        <v>722</v>
      </c>
      <c r="O723">
        <v>1</v>
      </c>
      <c r="P723">
        <v>60</v>
      </c>
      <c r="Q723">
        <v>58</v>
      </c>
      <c r="R723">
        <v>8</v>
      </c>
      <c r="S723">
        <v>7</v>
      </c>
      <c r="T723">
        <v>2</v>
      </c>
      <c r="U723">
        <v>6</v>
      </c>
      <c r="V723">
        <v>0.1</v>
      </c>
      <c r="W723">
        <v>1700</v>
      </c>
      <c r="X723">
        <v>2.15</v>
      </c>
    </row>
    <row r="724" spans="1:24" hidden="1" x14ac:dyDescent="0.3">
      <c r="A724" t="s">
        <v>2793</v>
      </c>
      <c r="B724" t="s">
        <v>2794</v>
      </c>
      <c r="C724" s="1" t="str">
        <f t="shared" si="117"/>
        <v>21:0261</v>
      </c>
      <c r="D724" s="1" t="str">
        <f t="shared" si="118"/>
        <v>21:0123</v>
      </c>
      <c r="E724" t="s">
        <v>2795</v>
      </c>
      <c r="F724" t="s">
        <v>2796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111</v>
      </c>
      <c r="N724">
        <v>723</v>
      </c>
      <c r="O724">
        <v>1</v>
      </c>
      <c r="P724">
        <v>10</v>
      </c>
      <c r="Q724">
        <v>28</v>
      </c>
      <c r="R724">
        <v>4</v>
      </c>
      <c r="S724">
        <v>2</v>
      </c>
      <c r="T724">
        <v>1</v>
      </c>
      <c r="U724">
        <v>3</v>
      </c>
      <c r="V724">
        <v>0.1</v>
      </c>
      <c r="W724">
        <v>305</v>
      </c>
      <c r="X724">
        <v>1.3</v>
      </c>
    </row>
    <row r="725" spans="1:24" hidden="1" x14ac:dyDescent="0.3">
      <c r="A725" t="s">
        <v>2797</v>
      </c>
      <c r="B725" t="s">
        <v>2798</v>
      </c>
      <c r="C725" s="1" t="str">
        <f t="shared" si="117"/>
        <v>21:0261</v>
      </c>
      <c r="D725" s="1" t="str">
        <f t="shared" si="118"/>
        <v>21:0123</v>
      </c>
      <c r="E725" t="s">
        <v>2799</v>
      </c>
      <c r="F725" t="s">
        <v>2800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116</v>
      </c>
      <c r="N725">
        <v>724</v>
      </c>
      <c r="O725">
        <v>1</v>
      </c>
      <c r="P725">
        <v>20</v>
      </c>
      <c r="Q725">
        <v>32</v>
      </c>
      <c r="R725">
        <v>6</v>
      </c>
      <c r="S725">
        <v>4</v>
      </c>
      <c r="T725">
        <v>1</v>
      </c>
      <c r="U725">
        <v>3</v>
      </c>
      <c r="V725">
        <v>0.1</v>
      </c>
      <c r="W725">
        <v>385</v>
      </c>
      <c r="X725">
        <v>1.45</v>
      </c>
    </row>
    <row r="726" spans="1:24" hidden="1" x14ac:dyDescent="0.3">
      <c r="A726" t="s">
        <v>2801</v>
      </c>
      <c r="B726" t="s">
        <v>2802</v>
      </c>
      <c r="C726" s="1" t="str">
        <f t="shared" si="117"/>
        <v>21:0261</v>
      </c>
      <c r="D726" s="1" t="str">
        <f t="shared" si="118"/>
        <v>21:0123</v>
      </c>
      <c r="E726" t="s">
        <v>2803</v>
      </c>
      <c r="F726" t="s">
        <v>2804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121</v>
      </c>
      <c r="N726">
        <v>725</v>
      </c>
      <c r="O726">
        <v>1</v>
      </c>
      <c r="P726">
        <v>30</v>
      </c>
      <c r="Q726">
        <v>215</v>
      </c>
      <c r="R726">
        <v>10</v>
      </c>
      <c r="S726">
        <v>27</v>
      </c>
      <c r="T726">
        <v>7</v>
      </c>
      <c r="U726">
        <v>4</v>
      </c>
      <c r="V726">
        <v>0.1</v>
      </c>
      <c r="W726">
        <v>545</v>
      </c>
      <c r="X726">
        <v>1.45</v>
      </c>
    </row>
    <row r="727" spans="1:24" hidden="1" x14ac:dyDescent="0.3">
      <c r="A727" t="s">
        <v>2805</v>
      </c>
      <c r="B727" t="s">
        <v>2806</v>
      </c>
      <c r="C727" s="1" t="str">
        <f t="shared" si="117"/>
        <v>21:0261</v>
      </c>
      <c r="D727" s="1" t="str">
        <f t="shared" si="118"/>
        <v>21:0123</v>
      </c>
      <c r="E727" t="s">
        <v>2807</v>
      </c>
      <c r="F727" t="s">
        <v>2808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28</v>
      </c>
      <c r="N727">
        <v>726</v>
      </c>
      <c r="O727">
        <v>1</v>
      </c>
      <c r="P727">
        <v>10</v>
      </c>
      <c r="Q727">
        <v>28</v>
      </c>
      <c r="R727">
        <v>12</v>
      </c>
      <c r="S727">
        <v>7</v>
      </c>
      <c r="T727">
        <v>4</v>
      </c>
      <c r="U727">
        <v>5</v>
      </c>
      <c r="V727">
        <v>0.1</v>
      </c>
      <c r="W727">
        <v>295</v>
      </c>
      <c r="X727">
        <v>0.95</v>
      </c>
    </row>
    <row r="728" spans="1:24" hidden="1" x14ac:dyDescent="0.3">
      <c r="A728" t="s">
        <v>2809</v>
      </c>
      <c r="B728" t="s">
        <v>2810</v>
      </c>
      <c r="C728" s="1" t="str">
        <f t="shared" si="117"/>
        <v>21:0261</v>
      </c>
      <c r="D728" s="1" t="str">
        <f t="shared" si="118"/>
        <v>21:0123</v>
      </c>
      <c r="E728" t="s">
        <v>2811</v>
      </c>
      <c r="F728" t="s">
        <v>2812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48</v>
      </c>
      <c r="N728">
        <v>727</v>
      </c>
      <c r="O728">
        <v>1</v>
      </c>
      <c r="P728">
        <v>10</v>
      </c>
      <c r="Q728">
        <v>32</v>
      </c>
      <c r="R728">
        <v>6</v>
      </c>
      <c r="S728">
        <v>1</v>
      </c>
      <c r="T728">
        <v>4</v>
      </c>
      <c r="U728">
        <v>4</v>
      </c>
      <c r="V728">
        <v>0.2</v>
      </c>
      <c r="W728">
        <v>325</v>
      </c>
      <c r="X728">
        <v>1.3</v>
      </c>
    </row>
    <row r="729" spans="1:24" hidden="1" x14ac:dyDescent="0.3">
      <c r="A729" t="s">
        <v>2813</v>
      </c>
      <c r="B729" t="s">
        <v>2814</v>
      </c>
      <c r="C729" s="1" t="str">
        <f t="shared" si="117"/>
        <v>21:0261</v>
      </c>
      <c r="D729" s="1" t="str">
        <f t="shared" si="118"/>
        <v>21:0123</v>
      </c>
      <c r="E729" t="s">
        <v>2811</v>
      </c>
      <c r="F729" t="s">
        <v>2815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52</v>
      </c>
      <c r="N729">
        <v>728</v>
      </c>
      <c r="O729">
        <v>1</v>
      </c>
      <c r="P729">
        <v>10</v>
      </c>
      <c r="Q729">
        <v>30</v>
      </c>
      <c r="R729">
        <v>6</v>
      </c>
      <c r="S729">
        <v>2</v>
      </c>
      <c r="T729">
        <v>4</v>
      </c>
      <c r="U729">
        <v>4</v>
      </c>
      <c r="V729">
        <v>0.1</v>
      </c>
      <c r="W729">
        <v>350</v>
      </c>
      <c r="X729">
        <v>1.35</v>
      </c>
    </row>
    <row r="730" spans="1:24" hidden="1" x14ac:dyDescent="0.3">
      <c r="A730" t="s">
        <v>2816</v>
      </c>
      <c r="B730" t="s">
        <v>2817</v>
      </c>
      <c r="C730" s="1" t="str">
        <f t="shared" si="117"/>
        <v>21:0261</v>
      </c>
      <c r="D730" s="1" t="str">
        <f t="shared" si="118"/>
        <v>21:0123</v>
      </c>
      <c r="E730" t="s">
        <v>2818</v>
      </c>
      <c r="F730" t="s">
        <v>2819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33</v>
      </c>
      <c r="N730">
        <v>729</v>
      </c>
      <c r="O730">
        <v>1</v>
      </c>
      <c r="P730">
        <v>10</v>
      </c>
      <c r="Q730">
        <v>20</v>
      </c>
      <c r="R730">
        <v>4</v>
      </c>
      <c r="S730">
        <v>2</v>
      </c>
      <c r="T730">
        <v>2</v>
      </c>
      <c r="U730">
        <v>5</v>
      </c>
      <c r="V730">
        <v>0.1</v>
      </c>
      <c r="W730">
        <v>245</v>
      </c>
      <c r="X730">
        <v>1</v>
      </c>
    </row>
    <row r="731" spans="1:24" hidden="1" x14ac:dyDescent="0.3">
      <c r="A731" t="s">
        <v>2820</v>
      </c>
      <c r="B731" t="s">
        <v>2821</v>
      </c>
      <c r="C731" s="1" t="str">
        <f t="shared" si="117"/>
        <v>21:0261</v>
      </c>
      <c r="D731" s="1" t="str">
        <f t="shared" si="118"/>
        <v>21:0123</v>
      </c>
      <c r="E731" t="s">
        <v>2822</v>
      </c>
      <c r="F731" t="s">
        <v>2823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38</v>
      </c>
      <c r="N731">
        <v>730</v>
      </c>
      <c r="O731">
        <v>1</v>
      </c>
      <c r="P731">
        <v>5</v>
      </c>
      <c r="Q731">
        <v>18</v>
      </c>
      <c r="R731">
        <v>10</v>
      </c>
      <c r="S731">
        <v>1</v>
      </c>
      <c r="T731">
        <v>4</v>
      </c>
      <c r="U731">
        <v>4</v>
      </c>
      <c r="V731">
        <v>0.1</v>
      </c>
      <c r="W731">
        <v>210</v>
      </c>
      <c r="X731">
        <v>1.05</v>
      </c>
    </row>
    <row r="732" spans="1:24" hidden="1" x14ac:dyDescent="0.3">
      <c r="A732" t="s">
        <v>2824</v>
      </c>
      <c r="B732" t="s">
        <v>2825</v>
      </c>
      <c r="C732" s="1" t="str">
        <f t="shared" si="117"/>
        <v>21:0261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79</v>
      </c>
      <c r="K732" t="s">
        <v>80</v>
      </c>
      <c r="L732">
        <v>38</v>
      </c>
      <c r="M732" t="s">
        <v>81</v>
      </c>
      <c r="N732">
        <v>731</v>
      </c>
      <c r="O732">
        <v>2</v>
      </c>
      <c r="P732">
        <v>100</v>
      </c>
      <c r="Q732">
        <v>76</v>
      </c>
      <c r="R732">
        <v>16</v>
      </c>
      <c r="S732">
        <v>5</v>
      </c>
      <c r="T732">
        <v>8</v>
      </c>
      <c r="U732">
        <v>10</v>
      </c>
      <c r="V732">
        <v>0.1</v>
      </c>
      <c r="W732">
        <v>160</v>
      </c>
      <c r="X732">
        <v>2.25</v>
      </c>
    </row>
    <row r="733" spans="1:24" hidden="1" x14ac:dyDescent="0.3">
      <c r="A733" t="s">
        <v>2826</v>
      </c>
      <c r="B733" t="s">
        <v>2827</v>
      </c>
      <c r="C733" s="1" t="str">
        <f t="shared" si="117"/>
        <v>21:0261</v>
      </c>
      <c r="D733" s="1" t="str">
        <f t="shared" ref="D733:D747" si="121">HYPERLINK("http://geochem.nrcan.gc.ca/cdogs/content/svy/svy210123_e.htm", "21:0123")</f>
        <v>21:0123</v>
      </c>
      <c r="E733" t="s">
        <v>2828</v>
      </c>
      <c r="F733" t="s">
        <v>2829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43</v>
      </c>
      <c r="N733">
        <v>732</v>
      </c>
      <c r="O733">
        <v>1</v>
      </c>
      <c r="P733">
        <v>10</v>
      </c>
      <c r="Q733">
        <v>26</v>
      </c>
      <c r="R733">
        <v>18</v>
      </c>
      <c r="S733">
        <v>5</v>
      </c>
      <c r="T733">
        <v>8</v>
      </c>
      <c r="U733">
        <v>8</v>
      </c>
      <c r="V733">
        <v>0.1</v>
      </c>
      <c r="W733">
        <v>225</v>
      </c>
      <c r="X733">
        <v>1.4</v>
      </c>
    </row>
    <row r="734" spans="1:24" hidden="1" x14ac:dyDescent="0.3">
      <c r="A734" t="s">
        <v>2830</v>
      </c>
      <c r="B734" t="s">
        <v>2831</v>
      </c>
      <c r="C734" s="1" t="str">
        <f t="shared" si="117"/>
        <v>21:0261</v>
      </c>
      <c r="D734" s="1" t="str">
        <f t="shared" si="121"/>
        <v>21:0123</v>
      </c>
      <c r="E734" t="s">
        <v>2832</v>
      </c>
      <c r="F734" t="s">
        <v>2833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57</v>
      </c>
      <c r="N734">
        <v>733</v>
      </c>
      <c r="O734">
        <v>1</v>
      </c>
      <c r="P734">
        <v>5</v>
      </c>
      <c r="Q734">
        <v>14</v>
      </c>
      <c r="R734">
        <v>6</v>
      </c>
      <c r="S734">
        <v>5</v>
      </c>
      <c r="T734">
        <v>6</v>
      </c>
      <c r="U734">
        <v>5</v>
      </c>
      <c r="V734">
        <v>0.1</v>
      </c>
      <c r="W734">
        <v>175</v>
      </c>
      <c r="X734">
        <v>0.9</v>
      </c>
    </row>
    <row r="735" spans="1:24" hidden="1" x14ac:dyDescent="0.3">
      <c r="A735" t="s">
        <v>2834</v>
      </c>
      <c r="B735" t="s">
        <v>2835</v>
      </c>
      <c r="C735" s="1" t="str">
        <f t="shared" si="117"/>
        <v>21:0261</v>
      </c>
      <c r="D735" s="1" t="str">
        <f t="shared" si="121"/>
        <v>21:0123</v>
      </c>
      <c r="E735" t="s">
        <v>2836</v>
      </c>
      <c r="F735" t="s">
        <v>2837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62</v>
      </c>
      <c r="N735">
        <v>734</v>
      </c>
      <c r="O735">
        <v>1</v>
      </c>
      <c r="P735">
        <v>10</v>
      </c>
      <c r="Q735">
        <v>28</v>
      </c>
      <c r="R735">
        <v>6</v>
      </c>
      <c r="S735">
        <v>6</v>
      </c>
      <c r="T735">
        <v>5</v>
      </c>
      <c r="U735">
        <v>7</v>
      </c>
      <c r="V735">
        <v>0.1</v>
      </c>
      <c r="W735">
        <v>345</v>
      </c>
      <c r="X735">
        <v>1.45</v>
      </c>
    </row>
    <row r="736" spans="1:24" hidden="1" x14ac:dyDescent="0.3">
      <c r="A736" t="s">
        <v>2838</v>
      </c>
      <c r="B736" t="s">
        <v>2839</v>
      </c>
      <c r="C736" s="1" t="str">
        <f t="shared" si="117"/>
        <v>21:0261</v>
      </c>
      <c r="D736" s="1" t="str">
        <f t="shared" si="121"/>
        <v>21:0123</v>
      </c>
      <c r="E736" t="s">
        <v>2840</v>
      </c>
      <c r="F736" t="s">
        <v>2841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67</v>
      </c>
      <c r="N736">
        <v>735</v>
      </c>
      <c r="O736">
        <v>2</v>
      </c>
      <c r="P736">
        <v>10</v>
      </c>
      <c r="Q736">
        <v>58</v>
      </c>
      <c r="R736">
        <v>86</v>
      </c>
      <c r="S736">
        <v>8</v>
      </c>
      <c r="T736">
        <v>23</v>
      </c>
      <c r="U736">
        <v>26</v>
      </c>
      <c r="V736">
        <v>0.1</v>
      </c>
      <c r="W736">
        <v>535</v>
      </c>
      <c r="X736">
        <v>3.45</v>
      </c>
    </row>
    <row r="737" spans="1:24" hidden="1" x14ac:dyDescent="0.3">
      <c r="A737" t="s">
        <v>2842</v>
      </c>
      <c r="B737" t="s">
        <v>2843</v>
      </c>
      <c r="C737" s="1" t="str">
        <f t="shared" si="117"/>
        <v>21:0261</v>
      </c>
      <c r="D737" s="1" t="str">
        <f t="shared" si="121"/>
        <v>21:0123</v>
      </c>
      <c r="E737" t="s">
        <v>2844</v>
      </c>
      <c r="F737" t="s">
        <v>2845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76</v>
      </c>
      <c r="N737">
        <v>736</v>
      </c>
      <c r="O737">
        <v>1</v>
      </c>
      <c r="P737">
        <v>10</v>
      </c>
      <c r="Q737">
        <v>64</v>
      </c>
      <c r="R737">
        <v>18</v>
      </c>
      <c r="S737">
        <v>12</v>
      </c>
      <c r="T737">
        <v>26</v>
      </c>
      <c r="U737">
        <v>13</v>
      </c>
      <c r="V737">
        <v>0.1</v>
      </c>
      <c r="W737">
        <v>375</v>
      </c>
      <c r="X737">
        <v>2.25</v>
      </c>
    </row>
    <row r="738" spans="1:24" hidden="1" x14ac:dyDescent="0.3">
      <c r="A738" t="s">
        <v>2846</v>
      </c>
      <c r="B738" t="s">
        <v>2847</v>
      </c>
      <c r="C738" s="1" t="str">
        <f t="shared" si="117"/>
        <v>21:0261</v>
      </c>
      <c r="D738" s="1" t="str">
        <f t="shared" si="121"/>
        <v>21:0123</v>
      </c>
      <c r="E738" t="s">
        <v>2848</v>
      </c>
      <c r="F738" t="s">
        <v>2849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86</v>
      </c>
      <c r="N738">
        <v>737</v>
      </c>
      <c r="O738">
        <v>1</v>
      </c>
      <c r="P738">
        <v>10</v>
      </c>
      <c r="Q738">
        <v>86</v>
      </c>
      <c r="R738">
        <v>12</v>
      </c>
      <c r="S738">
        <v>13</v>
      </c>
      <c r="T738">
        <v>12</v>
      </c>
      <c r="U738">
        <v>20</v>
      </c>
      <c r="V738">
        <v>0.2</v>
      </c>
      <c r="W738">
        <v>485</v>
      </c>
      <c r="X738">
        <v>2.95</v>
      </c>
    </row>
    <row r="739" spans="1:24" hidden="1" x14ac:dyDescent="0.3">
      <c r="A739" t="s">
        <v>2850</v>
      </c>
      <c r="B739" t="s">
        <v>2851</v>
      </c>
      <c r="C739" s="1" t="str">
        <f t="shared" si="117"/>
        <v>21:0261</v>
      </c>
      <c r="D739" s="1" t="str">
        <f t="shared" si="121"/>
        <v>21:0123</v>
      </c>
      <c r="E739" t="s">
        <v>2852</v>
      </c>
      <c r="F739" t="s">
        <v>2853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91</v>
      </c>
      <c r="N739">
        <v>738</v>
      </c>
      <c r="O739">
        <v>1</v>
      </c>
      <c r="P739">
        <v>5</v>
      </c>
      <c r="Q739">
        <v>98</v>
      </c>
      <c r="R739">
        <v>26</v>
      </c>
      <c r="S739">
        <v>11</v>
      </c>
      <c r="T739">
        <v>15</v>
      </c>
      <c r="U739">
        <v>9</v>
      </c>
      <c r="V739">
        <v>0.1</v>
      </c>
      <c r="W739">
        <v>305</v>
      </c>
      <c r="X739">
        <v>2.0499999999999998</v>
      </c>
    </row>
    <row r="740" spans="1:24" hidden="1" x14ac:dyDescent="0.3">
      <c r="A740" t="s">
        <v>2854</v>
      </c>
      <c r="B740" t="s">
        <v>2855</v>
      </c>
      <c r="C740" s="1" t="str">
        <f t="shared" si="117"/>
        <v>21:0261</v>
      </c>
      <c r="D740" s="1" t="str">
        <f t="shared" si="121"/>
        <v>21:0123</v>
      </c>
      <c r="E740" t="s">
        <v>2856</v>
      </c>
      <c r="F740" t="s">
        <v>2857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96</v>
      </c>
      <c r="N740">
        <v>739</v>
      </c>
      <c r="O740">
        <v>1</v>
      </c>
      <c r="P740">
        <v>50</v>
      </c>
      <c r="Q740">
        <v>370</v>
      </c>
      <c r="R740">
        <v>24</v>
      </c>
      <c r="S740">
        <v>65</v>
      </c>
      <c r="T740">
        <v>35</v>
      </c>
      <c r="U740">
        <v>10</v>
      </c>
      <c r="V740">
        <v>0.8</v>
      </c>
      <c r="W740">
        <v>1000</v>
      </c>
      <c r="X740">
        <v>2.5499999999999998</v>
      </c>
    </row>
    <row r="741" spans="1:24" hidden="1" x14ac:dyDescent="0.3">
      <c r="A741" t="s">
        <v>2858</v>
      </c>
      <c r="B741" t="s">
        <v>2859</v>
      </c>
      <c r="C741" s="1" t="str">
        <f t="shared" si="117"/>
        <v>21:0261</v>
      </c>
      <c r="D741" s="1" t="str">
        <f t="shared" si="121"/>
        <v>21:0123</v>
      </c>
      <c r="E741" t="s">
        <v>2860</v>
      </c>
      <c r="F741" t="s">
        <v>2861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101</v>
      </c>
      <c r="N741">
        <v>740</v>
      </c>
      <c r="O741">
        <v>2</v>
      </c>
      <c r="P741">
        <v>40</v>
      </c>
      <c r="Q741">
        <v>215</v>
      </c>
      <c r="R741">
        <v>64</v>
      </c>
      <c r="S741">
        <v>36</v>
      </c>
      <c r="T741">
        <v>39</v>
      </c>
      <c r="U741">
        <v>23</v>
      </c>
      <c r="V741">
        <v>0.4</v>
      </c>
      <c r="W741">
        <v>845</v>
      </c>
      <c r="X741">
        <v>3.65</v>
      </c>
    </row>
    <row r="742" spans="1:24" hidden="1" x14ac:dyDescent="0.3">
      <c r="A742" t="s">
        <v>2862</v>
      </c>
      <c r="B742" t="s">
        <v>2863</v>
      </c>
      <c r="C742" s="1" t="str">
        <f t="shared" si="117"/>
        <v>21:0261</v>
      </c>
      <c r="D742" s="1" t="str">
        <f t="shared" si="121"/>
        <v>21:0123</v>
      </c>
      <c r="E742" t="s">
        <v>2864</v>
      </c>
      <c r="F742" t="s">
        <v>2865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106</v>
      </c>
      <c r="N742">
        <v>741</v>
      </c>
      <c r="O742">
        <v>2</v>
      </c>
      <c r="P742">
        <v>5</v>
      </c>
      <c r="Q742">
        <v>240</v>
      </c>
      <c r="R742">
        <v>38</v>
      </c>
      <c r="S742">
        <v>25</v>
      </c>
      <c r="T742">
        <v>32</v>
      </c>
      <c r="U742">
        <v>10</v>
      </c>
      <c r="V742">
        <v>0.2</v>
      </c>
      <c r="W742">
        <v>845</v>
      </c>
      <c r="X742">
        <v>2.35</v>
      </c>
    </row>
    <row r="743" spans="1:24" hidden="1" x14ac:dyDescent="0.3">
      <c r="A743" t="s">
        <v>2866</v>
      </c>
      <c r="B743" t="s">
        <v>2867</v>
      </c>
      <c r="C743" s="1" t="str">
        <f t="shared" si="117"/>
        <v>21:0261</v>
      </c>
      <c r="D743" s="1" t="str">
        <f t="shared" si="121"/>
        <v>21:0123</v>
      </c>
      <c r="E743" t="s">
        <v>2868</v>
      </c>
      <c r="F743" t="s">
        <v>2869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111</v>
      </c>
      <c r="N743">
        <v>742</v>
      </c>
      <c r="O743">
        <v>2</v>
      </c>
      <c r="P743">
        <v>10</v>
      </c>
      <c r="Q743">
        <v>275</v>
      </c>
      <c r="R743">
        <v>40</v>
      </c>
      <c r="S743">
        <v>26</v>
      </c>
      <c r="T743">
        <v>36</v>
      </c>
      <c r="U743">
        <v>11</v>
      </c>
      <c r="V743">
        <v>0.2</v>
      </c>
      <c r="W743">
        <v>410</v>
      </c>
      <c r="X743">
        <v>2.7</v>
      </c>
    </row>
    <row r="744" spans="1:24" hidden="1" x14ac:dyDescent="0.3">
      <c r="A744" t="s">
        <v>2870</v>
      </c>
      <c r="B744" t="s">
        <v>2871</v>
      </c>
      <c r="C744" s="1" t="str">
        <f t="shared" si="117"/>
        <v>21:0261</v>
      </c>
      <c r="D744" s="1" t="str">
        <f t="shared" si="121"/>
        <v>21:0123</v>
      </c>
      <c r="E744" t="s">
        <v>2807</v>
      </c>
      <c r="F744" t="s">
        <v>2872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71</v>
      </c>
      <c r="N744">
        <v>743</v>
      </c>
      <c r="O744">
        <v>1</v>
      </c>
      <c r="P744">
        <v>10</v>
      </c>
      <c r="Q744">
        <v>24</v>
      </c>
      <c r="R744">
        <v>12</v>
      </c>
      <c r="S744">
        <v>7</v>
      </c>
      <c r="T744">
        <v>5</v>
      </c>
      <c r="U744">
        <v>5</v>
      </c>
      <c r="V744">
        <v>0.1</v>
      </c>
      <c r="W744">
        <v>275</v>
      </c>
      <c r="X744">
        <v>0.9</v>
      </c>
    </row>
    <row r="745" spans="1:24" hidden="1" x14ac:dyDescent="0.3">
      <c r="A745" t="s">
        <v>2873</v>
      </c>
      <c r="B745" t="s">
        <v>2874</v>
      </c>
      <c r="C745" s="1" t="str">
        <f t="shared" si="117"/>
        <v>21:0261</v>
      </c>
      <c r="D745" s="1" t="str">
        <f t="shared" si="121"/>
        <v>21:0123</v>
      </c>
      <c r="E745" t="s">
        <v>2875</v>
      </c>
      <c r="F745" t="s">
        <v>2876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116</v>
      </c>
      <c r="N745">
        <v>744</v>
      </c>
      <c r="O745">
        <v>1</v>
      </c>
      <c r="P745">
        <v>20</v>
      </c>
      <c r="Q745">
        <v>96</v>
      </c>
      <c r="R745">
        <v>34</v>
      </c>
      <c r="S745">
        <v>24</v>
      </c>
      <c r="T745">
        <v>20</v>
      </c>
      <c r="U745">
        <v>17</v>
      </c>
      <c r="V745">
        <v>0.1</v>
      </c>
      <c r="W745">
        <v>710</v>
      </c>
      <c r="X745">
        <v>2.7</v>
      </c>
    </row>
    <row r="746" spans="1:24" hidden="1" x14ac:dyDescent="0.3">
      <c r="A746" t="s">
        <v>2877</v>
      </c>
      <c r="B746" t="s">
        <v>2878</v>
      </c>
      <c r="C746" s="1" t="str">
        <f t="shared" si="117"/>
        <v>21:0261</v>
      </c>
      <c r="D746" s="1" t="str">
        <f t="shared" si="121"/>
        <v>21:0123</v>
      </c>
      <c r="E746" t="s">
        <v>2879</v>
      </c>
      <c r="F746" t="s">
        <v>2880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121</v>
      </c>
      <c r="N746">
        <v>745</v>
      </c>
      <c r="O746">
        <v>1</v>
      </c>
      <c r="P746">
        <v>30</v>
      </c>
      <c r="Q746">
        <v>40</v>
      </c>
      <c r="R746">
        <v>22</v>
      </c>
      <c r="S746">
        <v>11</v>
      </c>
      <c r="T746">
        <v>8</v>
      </c>
      <c r="U746">
        <v>9</v>
      </c>
      <c r="V746">
        <v>0.1</v>
      </c>
      <c r="W746">
        <v>460</v>
      </c>
      <c r="X746">
        <v>1.7</v>
      </c>
    </row>
    <row r="747" spans="1:24" hidden="1" x14ac:dyDescent="0.3">
      <c r="A747" t="s">
        <v>2881</v>
      </c>
      <c r="B747" t="s">
        <v>2882</v>
      </c>
      <c r="C747" s="1" t="str">
        <f t="shared" si="117"/>
        <v>21:0261</v>
      </c>
      <c r="D747" s="1" t="str">
        <f t="shared" si="121"/>
        <v>21:0123</v>
      </c>
      <c r="E747" t="s">
        <v>2883</v>
      </c>
      <c r="F747" t="s">
        <v>2884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28</v>
      </c>
      <c r="N747">
        <v>746</v>
      </c>
      <c r="O747">
        <v>1</v>
      </c>
      <c r="P747">
        <v>10</v>
      </c>
      <c r="Q747">
        <v>30</v>
      </c>
      <c r="R747">
        <v>10</v>
      </c>
      <c r="S747">
        <v>6</v>
      </c>
      <c r="T747">
        <v>6</v>
      </c>
      <c r="U747">
        <v>6</v>
      </c>
      <c r="V747">
        <v>0.1</v>
      </c>
      <c r="W747">
        <v>240</v>
      </c>
      <c r="X747">
        <v>1.35</v>
      </c>
    </row>
    <row r="748" spans="1:24" hidden="1" x14ac:dyDescent="0.3">
      <c r="A748" t="s">
        <v>2885</v>
      </c>
      <c r="B748" t="s">
        <v>2886</v>
      </c>
      <c r="C748" s="1" t="str">
        <f t="shared" si="117"/>
        <v>21:0261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79</v>
      </c>
      <c r="K748" t="s">
        <v>80</v>
      </c>
      <c r="L748">
        <v>39</v>
      </c>
      <c r="M748" t="s">
        <v>81</v>
      </c>
      <c r="N748">
        <v>747</v>
      </c>
      <c r="O748">
        <v>1</v>
      </c>
      <c r="P748">
        <v>50</v>
      </c>
      <c r="Q748">
        <v>66</v>
      </c>
      <c r="R748">
        <v>26</v>
      </c>
      <c r="S748">
        <v>9</v>
      </c>
      <c r="T748">
        <v>14</v>
      </c>
      <c r="U748">
        <v>15</v>
      </c>
      <c r="V748">
        <v>0.1</v>
      </c>
      <c r="W748">
        <v>1050</v>
      </c>
      <c r="X748">
        <v>2.95</v>
      </c>
    </row>
    <row r="749" spans="1:24" hidden="1" x14ac:dyDescent="0.3">
      <c r="A749" t="s">
        <v>2887</v>
      </c>
      <c r="B749" t="s">
        <v>2888</v>
      </c>
      <c r="C749" s="1" t="str">
        <f t="shared" si="117"/>
        <v>21:0261</v>
      </c>
      <c r="D749" s="1" t="str">
        <f t="shared" ref="D749:D784" si="124">HYPERLINK("http://geochem.nrcan.gc.ca/cdogs/content/svy/svy210123_e.htm", "21:0123")</f>
        <v>21:0123</v>
      </c>
      <c r="E749" t="s">
        <v>2889</v>
      </c>
      <c r="F749" t="s">
        <v>2890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33</v>
      </c>
      <c r="N749">
        <v>748</v>
      </c>
      <c r="O749">
        <v>1</v>
      </c>
      <c r="P749">
        <v>20</v>
      </c>
      <c r="Q749">
        <v>64</v>
      </c>
      <c r="R749">
        <v>24</v>
      </c>
      <c r="S749">
        <v>12</v>
      </c>
      <c r="T749">
        <v>10</v>
      </c>
      <c r="U749">
        <v>10</v>
      </c>
      <c r="V749">
        <v>0.1</v>
      </c>
      <c r="W749">
        <v>305</v>
      </c>
      <c r="X749">
        <v>2.2000000000000002</v>
      </c>
    </row>
    <row r="750" spans="1:24" hidden="1" x14ac:dyDescent="0.3">
      <c r="A750" t="s">
        <v>2891</v>
      </c>
      <c r="B750" t="s">
        <v>2892</v>
      </c>
      <c r="C750" s="1" t="str">
        <f t="shared" si="117"/>
        <v>21:0261</v>
      </c>
      <c r="D750" s="1" t="str">
        <f t="shared" si="124"/>
        <v>21:0123</v>
      </c>
      <c r="E750" t="s">
        <v>2893</v>
      </c>
      <c r="F750" t="s">
        <v>2894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38</v>
      </c>
      <c r="N750">
        <v>749</v>
      </c>
      <c r="O750">
        <v>4</v>
      </c>
      <c r="P750">
        <v>80</v>
      </c>
      <c r="Q750">
        <v>86</v>
      </c>
      <c r="R750">
        <v>16</v>
      </c>
      <c r="S750">
        <v>17</v>
      </c>
      <c r="T750">
        <v>31</v>
      </c>
      <c r="U750">
        <v>24</v>
      </c>
      <c r="V750">
        <v>0.1</v>
      </c>
      <c r="W750">
        <v>1000</v>
      </c>
      <c r="X750">
        <v>2.9</v>
      </c>
    </row>
    <row r="751" spans="1:24" hidden="1" x14ac:dyDescent="0.3">
      <c r="A751" t="s">
        <v>2895</v>
      </c>
      <c r="B751" t="s">
        <v>2896</v>
      </c>
      <c r="C751" s="1" t="str">
        <f t="shared" si="117"/>
        <v>21:0261</v>
      </c>
      <c r="D751" s="1" t="str">
        <f t="shared" si="124"/>
        <v>21:0123</v>
      </c>
      <c r="E751" t="s">
        <v>2897</v>
      </c>
      <c r="F751" t="s">
        <v>2898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43</v>
      </c>
      <c r="N751">
        <v>750</v>
      </c>
      <c r="O751">
        <v>1</v>
      </c>
      <c r="P751">
        <v>30</v>
      </c>
      <c r="Q751">
        <v>88</v>
      </c>
      <c r="R751">
        <v>24</v>
      </c>
      <c r="S751">
        <v>17</v>
      </c>
      <c r="T751">
        <v>31</v>
      </c>
      <c r="U751">
        <v>25</v>
      </c>
      <c r="V751">
        <v>0.1</v>
      </c>
      <c r="W751">
        <v>730</v>
      </c>
      <c r="X751">
        <v>3.45</v>
      </c>
    </row>
    <row r="752" spans="1:24" hidden="1" x14ac:dyDescent="0.3">
      <c r="A752" t="s">
        <v>2899</v>
      </c>
      <c r="B752" t="s">
        <v>2900</v>
      </c>
      <c r="C752" s="1" t="str">
        <f t="shared" si="117"/>
        <v>21:0261</v>
      </c>
      <c r="D752" s="1" t="str">
        <f t="shared" si="124"/>
        <v>21:0123</v>
      </c>
      <c r="E752" t="s">
        <v>2901</v>
      </c>
      <c r="F752" t="s">
        <v>2902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57</v>
      </c>
      <c r="N752">
        <v>751</v>
      </c>
      <c r="O752">
        <v>1</v>
      </c>
      <c r="P752">
        <v>20</v>
      </c>
      <c r="Q752">
        <v>40</v>
      </c>
      <c r="R752">
        <v>10</v>
      </c>
      <c r="S752">
        <v>11</v>
      </c>
      <c r="T752">
        <v>9</v>
      </c>
      <c r="U752">
        <v>8</v>
      </c>
      <c r="V752">
        <v>0.1</v>
      </c>
      <c r="W752">
        <v>305</v>
      </c>
      <c r="X752">
        <v>1.5</v>
      </c>
    </row>
    <row r="753" spans="1:24" hidden="1" x14ac:dyDescent="0.3">
      <c r="A753" t="s">
        <v>2903</v>
      </c>
      <c r="B753" t="s">
        <v>2904</v>
      </c>
      <c r="C753" s="1" t="str">
        <f t="shared" si="117"/>
        <v>21:0261</v>
      </c>
      <c r="D753" s="1" t="str">
        <f t="shared" si="124"/>
        <v>21:0123</v>
      </c>
      <c r="E753" t="s">
        <v>2905</v>
      </c>
      <c r="F753" t="s">
        <v>2906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48</v>
      </c>
      <c r="N753">
        <v>752</v>
      </c>
      <c r="O753">
        <v>1</v>
      </c>
      <c r="P753">
        <v>60</v>
      </c>
      <c r="Q753">
        <v>38</v>
      </c>
      <c r="R753">
        <v>12</v>
      </c>
      <c r="S753">
        <v>12</v>
      </c>
      <c r="T753">
        <v>6</v>
      </c>
      <c r="U753">
        <v>6</v>
      </c>
      <c r="V753">
        <v>0.1</v>
      </c>
      <c r="W753">
        <v>975</v>
      </c>
      <c r="X753">
        <v>1.1499999999999999</v>
      </c>
    </row>
    <row r="754" spans="1:24" hidden="1" x14ac:dyDescent="0.3">
      <c r="A754" t="s">
        <v>2907</v>
      </c>
      <c r="B754" t="s">
        <v>2908</v>
      </c>
      <c r="C754" s="1" t="str">
        <f t="shared" si="117"/>
        <v>21:0261</v>
      </c>
      <c r="D754" s="1" t="str">
        <f t="shared" si="124"/>
        <v>21:0123</v>
      </c>
      <c r="E754" t="s">
        <v>2905</v>
      </c>
      <c r="F754" t="s">
        <v>2909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52</v>
      </c>
      <c r="N754">
        <v>753</v>
      </c>
      <c r="O754">
        <v>1</v>
      </c>
      <c r="P754">
        <v>60</v>
      </c>
      <c r="Q754">
        <v>36</v>
      </c>
      <c r="R754">
        <v>12</v>
      </c>
      <c r="S754">
        <v>12</v>
      </c>
      <c r="T754">
        <v>7</v>
      </c>
      <c r="U754">
        <v>5</v>
      </c>
      <c r="V754">
        <v>0.1</v>
      </c>
      <c r="W754">
        <v>875</v>
      </c>
      <c r="X754">
        <v>1.1000000000000001</v>
      </c>
    </row>
    <row r="755" spans="1:24" hidden="1" x14ac:dyDescent="0.3">
      <c r="A755" t="s">
        <v>2910</v>
      </c>
      <c r="B755" t="s">
        <v>2911</v>
      </c>
      <c r="C755" s="1" t="str">
        <f t="shared" si="117"/>
        <v>21:0261</v>
      </c>
      <c r="D755" s="1" t="str">
        <f t="shared" si="124"/>
        <v>21:0123</v>
      </c>
      <c r="E755" t="s">
        <v>2912</v>
      </c>
      <c r="F755" t="s">
        <v>2913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62</v>
      </c>
      <c r="N755">
        <v>754</v>
      </c>
      <c r="O755">
        <v>1</v>
      </c>
      <c r="P755">
        <v>20</v>
      </c>
      <c r="Q755">
        <v>32</v>
      </c>
      <c r="R755">
        <v>8</v>
      </c>
      <c r="S755">
        <v>6</v>
      </c>
      <c r="T755">
        <v>6</v>
      </c>
      <c r="U755">
        <v>5</v>
      </c>
      <c r="V755">
        <v>0.1</v>
      </c>
      <c r="W755">
        <v>265</v>
      </c>
      <c r="X755">
        <v>0.95</v>
      </c>
    </row>
    <row r="756" spans="1:24" hidden="1" x14ac:dyDescent="0.3">
      <c r="A756" t="s">
        <v>2914</v>
      </c>
      <c r="B756" t="s">
        <v>2915</v>
      </c>
      <c r="C756" s="1" t="str">
        <f t="shared" si="117"/>
        <v>21:0261</v>
      </c>
      <c r="D756" s="1" t="str">
        <f t="shared" si="124"/>
        <v>21:0123</v>
      </c>
      <c r="E756" t="s">
        <v>2916</v>
      </c>
      <c r="F756" t="s">
        <v>2917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67</v>
      </c>
      <c r="N756">
        <v>755</v>
      </c>
      <c r="O756">
        <v>1</v>
      </c>
      <c r="P756">
        <v>70</v>
      </c>
      <c r="Q756">
        <v>54</v>
      </c>
      <c r="R756">
        <v>14</v>
      </c>
      <c r="S756">
        <v>14</v>
      </c>
      <c r="T756">
        <v>6</v>
      </c>
      <c r="U756">
        <v>5</v>
      </c>
      <c r="V756">
        <v>0.1</v>
      </c>
      <c r="W756">
        <v>965</v>
      </c>
      <c r="X756">
        <v>1.1499999999999999</v>
      </c>
    </row>
    <row r="757" spans="1:24" hidden="1" x14ac:dyDescent="0.3">
      <c r="A757" t="s">
        <v>2918</v>
      </c>
      <c r="B757" t="s">
        <v>2919</v>
      </c>
      <c r="C757" s="1" t="str">
        <f t="shared" si="117"/>
        <v>21:0261</v>
      </c>
      <c r="D757" s="1" t="str">
        <f t="shared" si="124"/>
        <v>21:0123</v>
      </c>
      <c r="E757" t="s">
        <v>2920</v>
      </c>
      <c r="F757" t="s">
        <v>2921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76</v>
      </c>
      <c r="N757">
        <v>756</v>
      </c>
      <c r="O757">
        <v>1</v>
      </c>
      <c r="P757">
        <v>90</v>
      </c>
      <c r="Q757">
        <v>52</v>
      </c>
      <c r="R757">
        <v>10</v>
      </c>
      <c r="S757">
        <v>37</v>
      </c>
      <c r="T757">
        <v>6</v>
      </c>
      <c r="U757">
        <v>10</v>
      </c>
      <c r="V757">
        <v>0.1</v>
      </c>
      <c r="W757">
        <v>1350</v>
      </c>
      <c r="X757">
        <v>1.1499999999999999</v>
      </c>
    </row>
    <row r="758" spans="1:24" hidden="1" x14ac:dyDescent="0.3">
      <c r="A758" t="s">
        <v>2922</v>
      </c>
      <c r="B758" t="s">
        <v>2923</v>
      </c>
      <c r="C758" s="1" t="str">
        <f t="shared" si="117"/>
        <v>21:0261</v>
      </c>
      <c r="D758" s="1" t="str">
        <f t="shared" si="124"/>
        <v>21:0123</v>
      </c>
      <c r="E758" t="s">
        <v>2924</v>
      </c>
      <c r="F758" t="s">
        <v>2925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86</v>
      </c>
      <c r="N758">
        <v>757</v>
      </c>
      <c r="O758">
        <v>1</v>
      </c>
      <c r="P758">
        <v>40</v>
      </c>
      <c r="Q758">
        <v>28</v>
      </c>
      <c r="R758">
        <v>6</v>
      </c>
      <c r="S758">
        <v>7</v>
      </c>
      <c r="T758">
        <v>6</v>
      </c>
      <c r="U758">
        <v>6</v>
      </c>
      <c r="V758">
        <v>0.1</v>
      </c>
      <c r="W758">
        <v>305</v>
      </c>
      <c r="X758">
        <v>0.95</v>
      </c>
    </row>
    <row r="759" spans="1:24" hidden="1" x14ac:dyDescent="0.3">
      <c r="A759" t="s">
        <v>2926</v>
      </c>
      <c r="B759" t="s">
        <v>2927</v>
      </c>
      <c r="C759" s="1" t="str">
        <f t="shared" si="117"/>
        <v>21:0261</v>
      </c>
      <c r="D759" s="1" t="str">
        <f t="shared" si="124"/>
        <v>21:0123</v>
      </c>
      <c r="E759" t="s">
        <v>2883</v>
      </c>
      <c r="F759" t="s">
        <v>2928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71</v>
      </c>
      <c r="N759">
        <v>758</v>
      </c>
      <c r="O759">
        <v>1</v>
      </c>
      <c r="P759">
        <v>10</v>
      </c>
      <c r="Q759">
        <v>30</v>
      </c>
      <c r="R759">
        <v>10</v>
      </c>
      <c r="S759">
        <v>5</v>
      </c>
      <c r="T759">
        <v>6</v>
      </c>
      <c r="U759">
        <v>8</v>
      </c>
      <c r="V759">
        <v>0.1</v>
      </c>
      <c r="W759">
        <v>250</v>
      </c>
      <c r="X759">
        <v>1.45</v>
      </c>
    </row>
    <row r="760" spans="1:24" hidden="1" x14ac:dyDescent="0.3">
      <c r="A760" t="s">
        <v>2929</v>
      </c>
      <c r="B760" t="s">
        <v>2930</v>
      </c>
      <c r="C760" s="1" t="str">
        <f t="shared" si="117"/>
        <v>21:0261</v>
      </c>
      <c r="D760" s="1" t="str">
        <f t="shared" si="124"/>
        <v>21:0123</v>
      </c>
      <c r="E760" t="s">
        <v>2931</v>
      </c>
      <c r="F760" t="s">
        <v>2932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91</v>
      </c>
      <c r="N760">
        <v>759</v>
      </c>
      <c r="O760">
        <v>2</v>
      </c>
      <c r="P760">
        <v>40</v>
      </c>
      <c r="Q760">
        <v>46</v>
      </c>
      <c r="R760">
        <v>10</v>
      </c>
      <c r="S760">
        <v>26</v>
      </c>
      <c r="T760">
        <v>8</v>
      </c>
      <c r="U760">
        <v>6</v>
      </c>
      <c r="V760">
        <v>0.1</v>
      </c>
      <c r="W760">
        <v>525</v>
      </c>
      <c r="X760">
        <v>0.9</v>
      </c>
    </row>
    <row r="761" spans="1:24" hidden="1" x14ac:dyDescent="0.3">
      <c r="A761" t="s">
        <v>2933</v>
      </c>
      <c r="B761" t="s">
        <v>2934</v>
      </c>
      <c r="C761" s="1" t="str">
        <f t="shared" si="117"/>
        <v>21:0261</v>
      </c>
      <c r="D761" s="1" t="str">
        <f t="shared" si="124"/>
        <v>21:0123</v>
      </c>
      <c r="E761" t="s">
        <v>2935</v>
      </c>
      <c r="F761" t="s">
        <v>2936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96</v>
      </c>
      <c r="N761">
        <v>760</v>
      </c>
      <c r="O761">
        <v>2</v>
      </c>
      <c r="P761">
        <v>20</v>
      </c>
      <c r="Q761">
        <v>14</v>
      </c>
      <c r="R761">
        <v>4</v>
      </c>
      <c r="S761">
        <v>1</v>
      </c>
      <c r="T761">
        <v>3</v>
      </c>
      <c r="U761">
        <v>3</v>
      </c>
      <c r="V761">
        <v>0.1</v>
      </c>
      <c r="W761">
        <v>125</v>
      </c>
      <c r="X761">
        <v>0.6</v>
      </c>
    </row>
    <row r="762" spans="1:24" hidden="1" x14ac:dyDescent="0.3">
      <c r="A762" t="s">
        <v>2937</v>
      </c>
      <c r="B762" t="s">
        <v>2938</v>
      </c>
      <c r="C762" s="1" t="str">
        <f t="shared" si="117"/>
        <v>21:0261</v>
      </c>
      <c r="D762" s="1" t="str">
        <f t="shared" si="124"/>
        <v>21:0123</v>
      </c>
      <c r="E762" t="s">
        <v>2939</v>
      </c>
      <c r="F762" t="s">
        <v>2940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101</v>
      </c>
      <c r="N762">
        <v>761</v>
      </c>
      <c r="O762">
        <v>1</v>
      </c>
      <c r="P762">
        <v>50</v>
      </c>
      <c r="Q762">
        <v>14</v>
      </c>
      <c r="R762">
        <v>4</v>
      </c>
      <c r="S762">
        <v>4</v>
      </c>
      <c r="T762">
        <v>5</v>
      </c>
      <c r="U762">
        <v>3</v>
      </c>
      <c r="V762">
        <v>0.1</v>
      </c>
      <c r="W762">
        <v>65</v>
      </c>
      <c r="X762">
        <v>0.55000000000000004</v>
      </c>
    </row>
    <row r="763" spans="1:24" hidden="1" x14ac:dyDescent="0.3">
      <c r="A763" t="s">
        <v>2941</v>
      </c>
      <c r="B763" t="s">
        <v>2942</v>
      </c>
      <c r="C763" s="1" t="str">
        <f t="shared" si="117"/>
        <v>21:0261</v>
      </c>
      <c r="D763" s="1" t="str">
        <f t="shared" si="124"/>
        <v>21:0123</v>
      </c>
      <c r="E763" t="s">
        <v>2943</v>
      </c>
      <c r="F763" t="s">
        <v>2944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106</v>
      </c>
      <c r="N763">
        <v>762</v>
      </c>
      <c r="O763">
        <v>1</v>
      </c>
      <c r="P763">
        <v>50</v>
      </c>
      <c r="Q763">
        <v>30</v>
      </c>
      <c r="R763">
        <v>8</v>
      </c>
      <c r="S763">
        <v>12</v>
      </c>
      <c r="T763">
        <v>5</v>
      </c>
      <c r="U763">
        <v>5</v>
      </c>
      <c r="V763">
        <v>0.1</v>
      </c>
      <c r="W763">
        <v>670</v>
      </c>
      <c r="X763">
        <v>0.75</v>
      </c>
    </row>
    <row r="764" spans="1:24" hidden="1" x14ac:dyDescent="0.3">
      <c r="A764" t="s">
        <v>2945</v>
      </c>
      <c r="B764" t="s">
        <v>2946</v>
      </c>
      <c r="C764" s="1" t="str">
        <f t="shared" si="117"/>
        <v>21:0261</v>
      </c>
      <c r="D764" s="1" t="str">
        <f t="shared" si="124"/>
        <v>21:0123</v>
      </c>
      <c r="E764" t="s">
        <v>2947</v>
      </c>
      <c r="F764" t="s">
        <v>2948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111</v>
      </c>
      <c r="N764">
        <v>763</v>
      </c>
      <c r="O764">
        <v>1</v>
      </c>
      <c r="P764">
        <v>50</v>
      </c>
      <c r="Q764">
        <v>38</v>
      </c>
      <c r="R764">
        <v>12</v>
      </c>
      <c r="S764">
        <v>14</v>
      </c>
      <c r="T764">
        <v>6</v>
      </c>
      <c r="U764">
        <v>5</v>
      </c>
      <c r="V764">
        <v>0.1</v>
      </c>
      <c r="W764">
        <v>485</v>
      </c>
      <c r="X764">
        <v>0.8</v>
      </c>
    </row>
    <row r="765" spans="1:24" hidden="1" x14ac:dyDescent="0.3">
      <c r="A765" t="s">
        <v>2949</v>
      </c>
      <c r="B765" t="s">
        <v>2950</v>
      </c>
      <c r="C765" s="1" t="str">
        <f t="shared" si="117"/>
        <v>21:0261</v>
      </c>
      <c r="D765" s="1" t="str">
        <f t="shared" si="124"/>
        <v>21:0123</v>
      </c>
      <c r="E765" t="s">
        <v>2951</v>
      </c>
      <c r="F765" t="s">
        <v>2952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116</v>
      </c>
      <c r="N765">
        <v>764</v>
      </c>
      <c r="O765">
        <v>1</v>
      </c>
      <c r="P765">
        <v>50</v>
      </c>
      <c r="Q765">
        <v>26</v>
      </c>
      <c r="R765">
        <v>10</v>
      </c>
      <c r="S765">
        <v>12</v>
      </c>
      <c r="T765">
        <v>6</v>
      </c>
      <c r="U765">
        <v>5</v>
      </c>
      <c r="V765">
        <v>0.1</v>
      </c>
      <c r="W765">
        <v>320</v>
      </c>
      <c r="X765">
        <v>0.75</v>
      </c>
    </row>
    <row r="766" spans="1:24" hidden="1" x14ac:dyDescent="0.3">
      <c r="A766" t="s">
        <v>2953</v>
      </c>
      <c r="B766" t="s">
        <v>2954</v>
      </c>
      <c r="C766" s="1" t="str">
        <f t="shared" si="117"/>
        <v>21:0261</v>
      </c>
      <c r="D766" s="1" t="str">
        <f t="shared" si="124"/>
        <v>21:0123</v>
      </c>
      <c r="E766" t="s">
        <v>2955</v>
      </c>
      <c r="F766" t="s">
        <v>2956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121</v>
      </c>
      <c r="N766">
        <v>765</v>
      </c>
      <c r="O766">
        <v>1</v>
      </c>
      <c r="P766">
        <v>30</v>
      </c>
      <c r="Q766">
        <v>28</v>
      </c>
      <c r="R766">
        <v>10</v>
      </c>
      <c r="S766">
        <v>9</v>
      </c>
      <c r="T766">
        <v>7</v>
      </c>
      <c r="U766">
        <v>5</v>
      </c>
      <c r="V766">
        <v>0.1</v>
      </c>
      <c r="W766">
        <v>225</v>
      </c>
      <c r="X766">
        <v>0.8</v>
      </c>
    </row>
    <row r="767" spans="1:24" hidden="1" x14ac:dyDescent="0.3">
      <c r="A767" t="s">
        <v>2957</v>
      </c>
      <c r="B767" t="s">
        <v>2958</v>
      </c>
      <c r="C767" s="1" t="str">
        <f t="shared" si="117"/>
        <v>21:0261</v>
      </c>
      <c r="D767" s="1" t="str">
        <f t="shared" si="124"/>
        <v>21:0123</v>
      </c>
      <c r="E767" t="s">
        <v>2959</v>
      </c>
      <c r="F767" t="s">
        <v>2960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278</v>
      </c>
      <c r="N767">
        <v>766</v>
      </c>
      <c r="O767">
        <v>1</v>
      </c>
      <c r="P767">
        <v>60</v>
      </c>
      <c r="Q767">
        <v>40</v>
      </c>
      <c r="R767">
        <v>12</v>
      </c>
      <c r="S767">
        <v>10</v>
      </c>
      <c r="T767">
        <v>6</v>
      </c>
      <c r="U767">
        <v>7</v>
      </c>
      <c r="V767">
        <v>0.1</v>
      </c>
      <c r="W767">
        <v>3100</v>
      </c>
      <c r="X767">
        <v>1.9</v>
      </c>
    </row>
    <row r="768" spans="1:24" hidden="1" x14ac:dyDescent="0.3">
      <c r="A768" t="s">
        <v>2961</v>
      </c>
      <c r="B768" t="s">
        <v>2962</v>
      </c>
      <c r="C768" s="1" t="str">
        <f t="shared" si="117"/>
        <v>21:0261</v>
      </c>
      <c r="D768" s="1" t="str">
        <f t="shared" si="124"/>
        <v>21:0123</v>
      </c>
      <c r="E768" t="s">
        <v>2963</v>
      </c>
      <c r="F768" t="s">
        <v>2964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33</v>
      </c>
      <c r="N768">
        <v>767</v>
      </c>
      <c r="O768">
        <v>1</v>
      </c>
      <c r="P768">
        <v>40</v>
      </c>
      <c r="Q768">
        <v>28</v>
      </c>
      <c r="R768">
        <v>14</v>
      </c>
      <c r="S768">
        <v>9</v>
      </c>
      <c r="T768">
        <v>7</v>
      </c>
      <c r="U768">
        <v>6</v>
      </c>
      <c r="V768">
        <v>0.1</v>
      </c>
      <c r="W768">
        <v>360</v>
      </c>
      <c r="X768">
        <v>0.9</v>
      </c>
    </row>
    <row r="769" spans="1:24" hidden="1" x14ac:dyDescent="0.3">
      <c r="A769" t="s">
        <v>2965</v>
      </c>
      <c r="B769" t="s">
        <v>2966</v>
      </c>
      <c r="C769" s="1" t="str">
        <f t="shared" si="117"/>
        <v>21:0261</v>
      </c>
      <c r="D769" s="1" t="str">
        <f t="shared" si="124"/>
        <v>21:0123</v>
      </c>
      <c r="E769" t="s">
        <v>2967</v>
      </c>
      <c r="F769" t="s">
        <v>2968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38</v>
      </c>
      <c r="N769">
        <v>768</v>
      </c>
      <c r="O769">
        <v>1</v>
      </c>
      <c r="P769">
        <v>10</v>
      </c>
      <c r="Q769">
        <v>22</v>
      </c>
      <c r="R769">
        <v>10</v>
      </c>
      <c r="S769">
        <v>9</v>
      </c>
      <c r="T769">
        <v>11</v>
      </c>
      <c r="U769">
        <v>7</v>
      </c>
      <c r="V769">
        <v>0.1</v>
      </c>
      <c r="W769">
        <v>260</v>
      </c>
      <c r="X769">
        <v>1</v>
      </c>
    </row>
    <row r="770" spans="1:24" hidden="1" x14ac:dyDescent="0.3">
      <c r="A770" t="s">
        <v>2969</v>
      </c>
      <c r="B770" t="s">
        <v>2970</v>
      </c>
      <c r="C770" s="1" t="str">
        <f t="shared" ref="C770:C833" si="127">HYPERLINK("http://geochem.nrcan.gc.ca/cdogs/content/bdl/bdl210261_e.htm", "21:0261")</f>
        <v>21:0261</v>
      </c>
      <c r="D770" s="1" t="str">
        <f t="shared" si="124"/>
        <v>21:0123</v>
      </c>
      <c r="E770" t="s">
        <v>2971</v>
      </c>
      <c r="F770" t="s">
        <v>2972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43</v>
      </c>
      <c r="N770">
        <v>769</v>
      </c>
      <c r="O770">
        <v>1</v>
      </c>
      <c r="P770">
        <v>20</v>
      </c>
      <c r="Q770">
        <v>28</v>
      </c>
      <c r="R770">
        <v>10</v>
      </c>
      <c r="S770">
        <v>9</v>
      </c>
      <c r="T770">
        <v>9</v>
      </c>
      <c r="U770">
        <v>6</v>
      </c>
      <c r="V770">
        <v>0.1</v>
      </c>
      <c r="W770">
        <v>290</v>
      </c>
      <c r="X770">
        <v>0.9</v>
      </c>
    </row>
    <row r="771" spans="1:24" hidden="1" x14ac:dyDescent="0.3">
      <c r="A771" t="s">
        <v>2973</v>
      </c>
      <c r="B771" t="s">
        <v>2974</v>
      </c>
      <c r="C771" s="1" t="str">
        <f t="shared" si="127"/>
        <v>21:0261</v>
      </c>
      <c r="D771" s="1" t="str">
        <f t="shared" si="124"/>
        <v>21:0123</v>
      </c>
      <c r="E771" t="s">
        <v>2975</v>
      </c>
      <c r="F771" t="s">
        <v>2976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57</v>
      </c>
      <c r="N771">
        <v>770</v>
      </c>
      <c r="O771">
        <v>1</v>
      </c>
      <c r="P771">
        <v>40</v>
      </c>
      <c r="Q771">
        <v>34</v>
      </c>
      <c r="R771">
        <v>16</v>
      </c>
      <c r="S771">
        <v>40</v>
      </c>
      <c r="T771">
        <v>13</v>
      </c>
      <c r="U771">
        <v>7</v>
      </c>
      <c r="V771">
        <v>0.1</v>
      </c>
      <c r="W771">
        <v>390</v>
      </c>
      <c r="X771">
        <v>1</v>
      </c>
    </row>
    <row r="772" spans="1:24" hidden="1" x14ac:dyDescent="0.3">
      <c r="A772" t="s">
        <v>2977</v>
      </c>
      <c r="B772" t="s">
        <v>2978</v>
      </c>
      <c r="C772" s="1" t="str">
        <f t="shared" si="127"/>
        <v>21:0261</v>
      </c>
      <c r="D772" s="1" t="str">
        <f t="shared" si="124"/>
        <v>21:0123</v>
      </c>
      <c r="E772" t="s">
        <v>2979</v>
      </c>
      <c r="F772" t="s">
        <v>2980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62</v>
      </c>
      <c r="N772">
        <v>771</v>
      </c>
      <c r="O772">
        <v>1</v>
      </c>
      <c r="P772">
        <v>20</v>
      </c>
      <c r="Q772">
        <v>46</v>
      </c>
      <c r="R772">
        <v>24</v>
      </c>
      <c r="S772">
        <v>15</v>
      </c>
      <c r="T772">
        <v>12</v>
      </c>
      <c r="U772">
        <v>11</v>
      </c>
      <c r="V772">
        <v>0.1</v>
      </c>
      <c r="W772">
        <v>295</v>
      </c>
      <c r="X772">
        <v>1.9</v>
      </c>
    </row>
    <row r="773" spans="1:24" hidden="1" x14ac:dyDescent="0.3">
      <c r="A773" t="s">
        <v>2981</v>
      </c>
      <c r="B773" t="s">
        <v>2982</v>
      </c>
      <c r="C773" s="1" t="str">
        <f t="shared" si="127"/>
        <v>21:0261</v>
      </c>
      <c r="D773" s="1" t="str">
        <f t="shared" si="124"/>
        <v>21:0123</v>
      </c>
      <c r="E773" t="s">
        <v>2983</v>
      </c>
      <c r="F773" t="s">
        <v>2984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67</v>
      </c>
      <c r="N773">
        <v>772</v>
      </c>
      <c r="O773">
        <v>1</v>
      </c>
      <c r="P773">
        <v>20</v>
      </c>
      <c r="Q773">
        <v>34</v>
      </c>
      <c r="R773">
        <v>14</v>
      </c>
      <c r="S773">
        <v>15</v>
      </c>
      <c r="T773">
        <v>10</v>
      </c>
      <c r="U773">
        <v>8</v>
      </c>
      <c r="V773">
        <v>0.1</v>
      </c>
      <c r="W773">
        <v>325</v>
      </c>
      <c r="X773">
        <v>1.3</v>
      </c>
    </row>
    <row r="774" spans="1:24" hidden="1" x14ac:dyDescent="0.3">
      <c r="A774" t="s">
        <v>2985</v>
      </c>
      <c r="B774" t="s">
        <v>2986</v>
      </c>
      <c r="C774" s="1" t="str">
        <f t="shared" si="127"/>
        <v>21:0261</v>
      </c>
      <c r="D774" s="1" t="str">
        <f t="shared" si="124"/>
        <v>21:0123</v>
      </c>
      <c r="E774" t="s">
        <v>2959</v>
      </c>
      <c r="F774" t="s">
        <v>2987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298</v>
      </c>
      <c r="N774">
        <v>773</v>
      </c>
      <c r="O774">
        <v>1</v>
      </c>
      <c r="P774">
        <v>60</v>
      </c>
      <c r="Q774">
        <v>40</v>
      </c>
      <c r="R774">
        <v>12</v>
      </c>
      <c r="S774">
        <v>10</v>
      </c>
      <c r="T774">
        <v>6</v>
      </c>
      <c r="U774">
        <v>7</v>
      </c>
      <c r="V774">
        <v>0.1</v>
      </c>
      <c r="W774">
        <v>3000</v>
      </c>
      <c r="X774">
        <v>1.9</v>
      </c>
    </row>
    <row r="775" spans="1:24" hidden="1" x14ac:dyDescent="0.3">
      <c r="A775" t="s">
        <v>2988</v>
      </c>
      <c r="B775" t="s">
        <v>2989</v>
      </c>
      <c r="C775" s="1" t="str">
        <f t="shared" si="127"/>
        <v>21:0261</v>
      </c>
      <c r="D775" s="1" t="str">
        <f t="shared" si="124"/>
        <v>21:0123</v>
      </c>
      <c r="E775" t="s">
        <v>2959</v>
      </c>
      <c r="F775" t="s">
        <v>2990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294</v>
      </c>
      <c r="N775">
        <v>774</v>
      </c>
      <c r="O775">
        <v>1</v>
      </c>
      <c r="P775">
        <v>60</v>
      </c>
      <c r="Q775">
        <v>38</v>
      </c>
      <c r="R775">
        <v>10</v>
      </c>
      <c r="S775">
        <v>9</v>
      </c>
      <c r="T775">
        <v>5</v>
      </c>
      <c r="U775">
        <v>6</v>
      </c>
      <c r="V775">
        <v>0.1</v>
      </c>
      <c r="W775">
        <v>2750</v>
      </c>
      <c r="X775">
        <v>1.7</v>
      </c>
    </row>
    <row r="776" spans="1:24" hidden="1" x14ac:dyDescent="0.3">
      <c r="A776" t="s">
        <v>2991</v>
      </c>
      <c r="B776" t="s">
        <v>2992</v>
      </c>
      <c r="C776" s="1" t="str">
        <f t="shared" si="127"/>
        <v>21:0261</v>
      </c>
      <c r="D776" s="1" t="str">
        <f t="shared" si="124"/>
        <v>21:0123</v>
      </c>
      <c r="E776" t="s">
        <v>2993</v>
      </c>
      <c r="F776" t="s">
        <v>2994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76</v>
      </c>
      <c r="N776">
        <v>775</v>
      </c>
      <c r="O776">
        <v>1</v>
      </c>
      <c r="P776">
        <v>50</v>
      </c>
      <c r="Q776">
        <v>38</v>
      </c>
      <c r="R776">
        <v>22</v>
      </c>
      <c r="S776">
        <v>16</v>
      </c>
      <c r="T776">
        <v>15</v>
      </c>
      <c r="U776">
        <v>9</v>
      </c>
      <c r="V776">
        <v>0.1</v>
      </c>
      <c r="W776">
        <v>520</v>
      </c>
      <c r="X776">
        <v>1.5</v>
      </c>
    </row>
    <row r="777" spans="1:24" hidden="1" x14ac:dyDescent="0.3">
      <c r="A777" t="s">
        <v>2995</v>
      </c>
      <c r="B777" t="s">
        <v>2996</v>
      </c>
      <c r="C777" s="1" t="str">
        <f t="shared" si="127"/>
        <v>21:0261</v>
      </c>
      <c r="D777" s="1" t="str">
        <f t="shared" si="124"/>
        <v>21:0123</v>
      </c>
      <c r="E777" t="s">
        <v>2997</v>
      </c>
      <c r="F777" t="s">
        <v>2998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86</v>
      </c>
      <c r="N777">
        <v>776</v>
      </c>
      <c r="O777">
        <v>1</v>
      </c>
      <c r="P777">
        <v>10</v>
      </c>
      <c r="Q777">
        <v>42</v>
      </c>
      <c r="R777">
        <v>22</v>
      </c>
      <c r="S777">
        <v>21</v>
      </c>
      <c r="T777">
        <v>9</v>
      </c>
      <c r="U777">
        <v>9</v>
      </c>
      <c r="V777">
        <v>0.1</v>
      </c>
      <c r="W777">
        <v>255</v>
      </c>
      <c r="X777">
        <v>1.75</v>
      </c>
    </row>
    <row r="778" spans="1:24" hidden="1" x14ac:dyDescent="0.3">
      <c r="A778" t="s">
        <v>2999</v>
      </c>
      <c r="B778" t="s">
        <v>3000</v>
      </c>
      <c r="C778" s="1" t="str">
        <f t="shared" si="127"/>
        <v>21:0261</v>
      </c>
      <c r="D778" s="1" t="str">
        <f t="shared" si="124"/>
        <v>21:0123</v>
      </c>
      <c r="E778" t="s">
        <v>3001</v>
      </c>
      <c r="F778" t="s">
        <v>3002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91</v>
      </c>
      <c r="N778">
        <v>777</v>
      </c>
      <c r="O778">
        <v>1</v>
      </c>
      <c r="P778">
        <v>10</v>
      </c>
      <c r="Q778">
        <v>54</v>
      </c>
      <c r="R778">
        <v>24</v>
      </c>
      <c r="S778">
        <v>16</v>
      </c>
      <c r="T778">
        <v>13</v>
      </c>
      <c r="U778">
        <v>11</v>
      </c>
      <c r="V778">
        <v>0.1</v>
      </c>
      <c r="W778">
        <v>230</v>
      </c>
      <c r="X778">
        <v>1.8</v>
      </c>
    </row>
    <row r="779" spans="1:24" hidden="1" x14ac:dyDescent="0.3">
      <c r="A779" t="s">
        <v>3003</v>
      </c>
      <c r="B779" t="s">
        <v>3004</v>
      </c>
      <c r="C779" s="1" t="str">
        <f t="shared" si="127"/>
        <v>21:0261</v>
      </c>
      <c r="D779" s="1" t="str">
        <f t="shared" si="124"/>
        <v>21:0123</v>
      </c>
      <c r="E779" t="s">
        <v>3005</v>
      </c>
      <c r="F779" t="s">
        <v>3006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96</v>
      </c>
      <c r="N779">
        <v>778</v>
      </c>
      <c r="O779">
        <v>1</v>
      </c>
      <c r="P779">
        <v>10</v>
      </c>
      <c r="Q779">
        <v>38</v>
      </c>
      <c r="R779">
        <v>22</v>
      </c>
      <c r="S779">
        <v>10</v>
      </c>
      <c r="T779">
        <v>13</v>
      </c>
      <c r="U779">
        <v>9</v>
      </c>
      <c r="V779">
        <v>0.1</v>
      </c>
      <c r="W779">
        <v>230</v>
      </c>
      <c r="X779">
        <v>1.6</v>
      </c>
    </row>
    <row r="780" spans="1:24" hidden="1" x14ac:dyDescent="0.3">
      <c r="A780" t="s">
        <v>3007</v>
      </c>
      <c r="B780" t="s">
        <v>3008</v>
      </c>
      <c r="C780" s="1" t="str">
        <f t="shared" si="127"/>
        <v>21:0261</v>
      </c>
      <c r="D780" s="1" t="str">
        <f t="shared" si="124"/>
        <v>21:0123</v>
      </c>
      <c r="E780" t="s">
        <v>3009</v>
      </c>
      <c r="F780" t="s">
        <v>3010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101</v>
      </c>
      <c r="N780">
        <v>779</v>
      </c>
      <c r="O780">
        <v>3</v>
      </c>
      <c r="P780">
        <v>40</v>
      </c>
      <c r="Q780">
        <v>54</v>
      </c>
      <c r="R780">
        <v>12</v>
      </c>
      <c r="S780">
        <v>29</v>
      </c>
      <c r="T780">
        <v>6</v>
      </c>
      <c r="U780">
        <v>6</v>
      </c>
      <c r="V780">
        <v>0.1</v>
      </c>
      <c r="W780">
        <v>610</v>
      </c>
      <c r="X780">
        <v>0.85</v>
      </c>
    </row>
    <row r="781" spans="1:24" hidden="1" x14ac:dyDescent="0.3">
      <c r="A781" t="s">
        <v>3011</v>
      </c>
      <c r="B781" t="s">
        <v>3012</v>
      </c>
      <c r="C781" s="1" t="str">
        <f t="shared" si="127"/>
        <v>21:0261</v>
      </c>
      <c r="D781" s="1" t="str">
        <f t="shared" si="124"/>
        <v>21:0123</v>
      </c>
      <c r="E781" t="s">
        <v>3013</v>
      </c>
      <c r="F781" t="s">
        <v>3014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106</v>
      </c>
      <c r="N781">
        <v>780</v>
      </c>
      <c r="O781">
        <v>2</v>
      </c>
      <c r="P781">
        <v>40</v>
      </c>
      <c r="Q781">
        <v>40</v>
      </c>
      <c r="R781">
        <v>10</v>
      </c>
      <c r="S781">
        <v>14</v>
      </c>
      <c r="T781">
        <v>5</v>
      </c>
      <c r="U781">
        <v>5</v>
      </c>
      <c r="V781">
        <v>0.1</v>
      </c>
      <c r="W781">
        <v>250</v>
      </c>
      <c r="X781">
        <v>0.85</v>
      </c>
    </row>
    <row r="782" spans="1:24" hidden="1" x14ac:dyDescent="0.3">
      <c r="A782" t="s">
        <v>3015</v>
      </c>
      <c r="B782" t="s">
        <v>3016</v>
      </c>
      <c r="C782" s="1" t="str">
        <f t="shared" si="127"/>
        <v>21:0261</v>
      </c>
      <c r="D782" s="1" t="str">
        <f t="shared" si="124"/>
        <v>21:0123</v>
      </c>
      <c r="E782" t="s">
        <v>3017</v>
      </c>
      <c r="F782" t="s">
        <v>3018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111</v>
      </c>
      <c r="N782">
        <v>781</v>
      </c>
      <c r="O782">
        <v>1</v>
      </c>
      <c r="P782">
        <v>30</v>
      </c>
      <c r="Q782">
        <v>48</v>
      </c>
      <c r="R782">
        <v>16</v>
      </c>
      <c r="S782">
        <v>16</v>
      </c>
      <c r="T782">
        <v>9</v>
      </c>
      <c r="U782">
        <v>9</v>
      </c>
      <c r="V782">
        <v>0.1</v>
      </c>
      <c r="W782">
        <v>395</v>
      </c>
      <c r="X782">
        <v>1.6</v>
      </c>
    </row>
    <row r="783" spans="1:24" hidden="1" x14ac:dyDescent="0.3">
      <c r="A783" t="s">
        <v>3019</v>
      </c>
      <c r="B783" t="s">
        <v>3020</v>
      </c>
      <c r="C783" s="1" t="str">
        <f t="shared" si="127"/>
        <v>21:0261</v>
      </c>
      <c r="D783" s="1" t="str">
        <f t="shared" si="124"/>
        <v>21:0123</v>
      </c>
      <c r="E783" t="s">
        <v>3021</v>
      </c>
      <c r="F783" t="s">
        <v>3022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116</v>
      </c>
      <c r="N783">
        <v>782</v>
      </c>
      <c r="O783">
        <v>3</v>
      </c>
      <c r="P783">
        <v>40</v>
      </c>
      <c r="Q783">
        <v>60</v>
      </c>
      <c r="R783">
        <v>14</v>
      </c>
      <c r="S783">
        <v>17</v>
      </c>
      <c r="T783">
        <v>6</v>
      </c>
      <c r="U783">
        <v>6</v>
      </c>
      <c r="V783">
        <v>0.1</v>
      </c>
      <c r="W783">
        <v>335</v>
      </c>
      <c r="X783">
        <v>1.05</v>
      </c>
    </row>
    <row r="784" spans="1:24" hidden="1" x14ac:dyDescent="0.3">
      <c r="A784" t="s">
        <v>3023</v>
      </c>
      <c r="B784" t="s">
        <v>3024</v>
      </c>
      <c r="C784" s="1" t="str">
        <f t="shared" si="127"/>
        <v>21:0261</v>
      </c>
      <c r="D784" s="1" t="str">
        <f t="shared" si="124"/>
        <v>21:0123</v>
      </c>
      <c r="E784" t="s">
        <v>3025</v>
      </c>
      <c r="F784" t="s">
        <v>3026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121</v>
      </c>
      <c r="N784">
        <v>783</v>
      </c>
      <c r="O784">
        <v>1</v>
      </c>
      <c r="P784">
        <v>10</v>
      </c>
      <c r="Q784">
        <v>26</v>
      </c>
      <c r="R784">
        <v>10</v>
      </c>
      <c r="S784">
        <v>13</v>
      </c>
      <c r="T784">
        <v>4</v>
      </c>
      <c r="U784">
        <v>4</v>
      </c>
      <c r="V784">
        <v>0.1</v>
      </c>
      <c r="W784">
        <v>230</v>
      </c>
      <c r="X784">
        <v>0.8</v>
      </c>
    </row>
    <row r="785" spans="1:24" hidden="1" x14ac:dyDescent="0.3">
      <c r="A785" t="s">
        <v>3027</v>
      </c>
      <c r="B785" t="s">
        <v>3028</v>
      </c>
      <c r="C785" s="1" t="str">
        <f t="shared" si="127"/>
        <v>21:0261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79</v>
      </c>
      <c r="K785" t="s">
        <v>80</v>
      </c>
      <c r="L785">
        <v>40</v>
      </c>
      <c r="M785" t="s">
        <v>81</v>
      </c>
      <c r="N785">
        <v>784</v>
      </c>
      <c r="O785">
        <v>1</v>
      </c>
      <c r="P785">
        <v>120</v>
      </c>
      <c r="Q785">
        <v>76</v>
      </c>
      <c r="R785">
        <v>16</v>
      </c>
      <c r="S785">
        <v>5</v>
      </c>
      <c r="T785">
        <v>9</v>
      </c>
      <c r="U785">
        <v>10</v>
      </c>
      <c r="V785">
        <v>0.1</v>
      </c>
      <c r="W785">
        <v>155</v>
      </c>
      <c r="X785">
        <v>2.15</v>
      </c>
    </row>
    <row r="786" spans="1:24" hidden="1" x14ac:dyDescent="0.3">
      <c r="A786" t="s">
        <v>3029</v>
      </c>
      <c r="B786" t="s">
        <v>3030</v>
      </c>
      <c r="C786" s="1" t="str">
        <f t="shared" si="127"/>
        <v>21:0261</v>
      </c>
      <c r="D786" s="1" t="str">
        <f>HYPERLINK("http://geochem.nrcan.gc.ca/cdogs/content/svy/svy210123_e.htm", "21:0123")</f>
        <v>21:0123</v>
      </c>
      <c r="E786" t="s">
        <v>3031</v>
      </c>
      <c r="F786" t="s">
        <v>3032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353</v>
      </c>
      <c r="N786">
        <v>785</v>
      </c>
      <c r="O786">
        <v>1</v>
      </c>
      <c r="P786">
        <v>40</v>
      </c>
      <c r="Q786">
        <v>74</v>
      </c>
      <c r="R786">
        <v>30</v>
      </c>
      <c r="S786">
        <v>22</v>
      </c>
      <c r="T786">
        <v>19</v>
      </c>
      <c r="U786">
        <v>11</v>
      </c>
      <c r="V786">
        <v>0.1</v>
      </c>
      <c r="W786">
        <v>405</v>
      </c>
      <c r="X786">
        <v>1.95</v>
      </c>
    </row>
    <row r="787" spans="1:24" hidden="1" x14ac:dyDescent="0.3">
      <c r="A787" t="s">
        <v>3033</v>
      </c>
      <c r="B787" t="s">
        <v>3034</v>
      </c>
      <c r="C787" s="1" t="str">
        <f t="shared" si="127"/>
        <v>21:0261</v>
      </c>
      <c r="D787" s="1" t="str">
        <f>HYPERLINK("http://geochem.nrcan.gc.ca/cdogs/content/svy/svy210123_e.htm", "21:0123")</f>
        <v>21:0123</v>
      </c>
      <c r="E787" t="s">
        <v>3035</v>
      </c>
      <c r="F787" t="s">
        <v>3036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28</v>
      </c>
      <c r="N787">
        <v>786</v>
      </c>
      <c r="O787">
        <v>1</v>
      </c>
      <c r="P787">
        <v>40</v>
      </c>
      <c r="Q787">
        <v>164</v>
      </c>
      <c r="R787">
        <v>22</v>
      </c>
      <c r="S787">
        <v>42</v>
      </c>
      <c r="T787">
        <v>17</v>
      </c>
      <c r="U787">
        <v>14</v>
      </c>
      <c r="V787">
        <v>0.1</v>
      </c>
      <c r="W787">
        <v>600</v>
      </c>
      <c r="X787">
        <v>2.15</v>
      </c>
    </row>
    <row r="788" spans="1:24" hidden="1" x14ac:dyDescent="0.3">
      <c r="A788" t="s">
        <v>3037</v>
      </c>
      <c r="B788" t="s">
        <v>3038</v>
      </c>
      <c r="C788" s="1" t="str">
        <f t="shared" si="127"/>
        <v>21:0261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79</v>
      </c>
      <c r="K788" t="s">
        <v>80</v>
      </c>
      <c r="L788">
        <v>41</v>
      </c>
      <c r="M788" t="s">
        <v>81</v>
      </c>
      <c r="N788">
        <v>787</v>
      </c>
      <c r="O788">
        <v>1</v>
      </c>
      <c r="P788">
        <v>120</v>
      </c>
      <c r="Q788">
        <v>76</v>
      </c>
      <c r="R788">
        <v>16</v>
      </c>
      <c r="S788">
        <v>6</v>
      </c>
      <c r="T788">
        <v>9</v>
      </c>
      <c r="U788">
        <v>10</v>
      </c>
      <c r="V788">
        <v>0.1</v>
      </c>
      <c r="W788">
        <v>160</v>
      </c>
      <c r="X788">
        <v>2.15</v>
      </c>
    </row>
    <row r="789" spans="1:24" hidden="1" x14ac:dyDescent="0.3">
      <c r="A789" t="s">
        <v>3039</v>
      </c>
      <c r="B789" t="s">
        <v>3040</v>
      </c>
      <c r="C789" s="1" t="str">
        <f t="shared" si="127"/>
        <v>21:0261</v>
      </c>
      <c r="D789" s="1" t="str">
        <f t="shared" ref="D789:D807" si="128">HYPERLINK("http://geochem.nrcan.gc.ca/cdogs/content/svy/svy210123_e.htm", "21:0123")</f>
        <v>21:0123</v>
      </c>
      <c r="E789" t="s">
        <v>3041</v>
      </c>
      <c r="F789" t="s">
        <v>3042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48</v>
      </c>
      <c r="N789">
        <v>788</v>
      </c>
      <c r="O789">
        <v>1</v>
      </c>
      <c r="P789">
        <v>40</v>
      </c>
      <c r="Q789">
        <v>70</v>
      </c>
      <c r="R789">
        <v>20</v>
      </c>
      <c r="S789">
        <v>21</v>
      </c>
      <c r="T789">
        <v>13</v>
      </c>
      <c r="U789">
        <v>10</v>
      </c>
      <c r="V789">
        <v>0.1</v>
      </c>
      <c r="W789">
        <v>1650</v>
      </c>
      <c r="X789">
        <v>1.6</v>
      </c>
    </row>
    <row r="790" spans="1:24" hidden="1" x14ac:dyDescent="0.3">
      <c r="A790" t="s">
        <v>3043</v>
      </c>
      <c r="B790" t="s">
        <v>3044</v>
      </c>
      <c r="C790" s="1" t="str">
        <f t="shared" si="127"/>
        <v>21:0261</v>
      </c>
      <c r="D790" s="1" t="str">
        <f t="shared" si="128"/>
        <v>21:0123</v>
      </c>
      <c r="E790" t="s">
        <v>3041</v>
      </c>
      <c r="F790" t="s">
        <v>3045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52</v>
      </c>
      <c r="N790">
        <v>789</v>
      </c>
      <c r="O790">
        <v>1</v>
      </c>
      <c r="P790">
        <v>40</v>
      </c>
      <c r="Q790">
        <v>72</v>
      </c>
      <c r="R790">
        <v>20</v>
      </c>
      <c r="S790">
        <v>20</v>
      </c>
      <c r="T790">
        <v>13</v>
      </c>
      <c r="U790">
        <v>10</v>
      </c>
      <c r="V790">
        <v>0.1</v>
      </c>
      <c r="W790">
        <v>1700</v>
      </c>
      <c r="X790">
        <v>1.6</v>
      </c>
    </row>
    <row r="791" spans="1:24" hidden="1" x14ac:dyDescent="0.3">
      <c r="A791" t="s">
        <v>3046</v>
      </c>
      <c r="B791" t="s">
        <v>3047</v>
      </c>
      <c r="C791" s="1" t="str">
        <f t="shared" si="127"/>
        <v>21:0261</v>
      </c>
      <c r="D791" s="1" t="str">
        <f t="shared" si="128"/>
        <v>21:0123</v>
      </c>
      <c r="E791" t="s">
        <v>3048</v>
      </c>
      <c r="F791" t="s">
        <v>3049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33</v>
      </c>
      <c r="N791">
        <v>790</v>
      </c>
      <c r="O791">
        <v>1</v>
      </c>
      <c r="P791">
        <v>10</v>
      </c>
      <c r="Q791">
        <v>44</v>
      </c>
      <c r="R791">
        <v>16</v>
      </c>
      <c r="S791">
        <v>10</v>
      </c>
      <c r="T791">
        <v>8</v>
      </c>
      <c r="U791">
        <v>9</v>
      </c>
      <c r="V791">
        <v>0.1</v>
      </c>
      <c r="W791">
        <v>400</v>
      </c>
      <c r="X791">
        <v>1.45</v>
      </c>
    </row>
    <row r="792" spans="1:24" hidden="1" x14ac:dyDescent="0.3">
      <c r="A792" t="s">
        <v>3050</v>
      </c>
      <c r="B792" t="s">
        <v>3051</v>
      </c>
      <c r="C792" s="1" t="str">
        <f t="shared" si="127"/>
        <v>21:0261</v>
      </c>
      <c r="D792" s="1" t="str">
        <f t="shared" si="128"/>
        <v>21:0123</v>
      </c>
      <c r="E792" t="s">
        <v>3035</v>
      </c>
      <c r="F792" t="s">
        <v>3052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71</v>
      </c>
      <c r="N792">
        <v>791</v>
      </c>
      <c r="O792">
        <v>1</v>
      </c>
      <c r="P792">
        <v>40</v>
      </c>
      <c r="Q792">
        <v>160</v>
      </c>
      <c r="R792">
        <v>22</v>
      </c>
      <c r="S792">
        <v>39</v>
      </c>
      <c r="T792">
        <v>15</v>
      </c>
      <c r="U792">
        <v>13</v>
      </c>
      <c r="V792">
        <v>0.2</v>
      </c>
      <c r="W792">
        <v>550</v>
      </c>
      <c r="X792">
        <v>2.0499999999999998</v>
      </c>
    </row>
    <row r="793" spans="1:24" hidden="1" x14ac:dyDescent="0.3">
      <c r="A793" t="s">
        <v>3053</v>
      </c>
      <c r="B793" t="s">
        <v>3054</v>
      </c>
      <c r="C793" s="1" t="str">
        <f t="shared" si="127"/>
        <v>21:0261</v>
      </c>
      <c r="D793" s="1" t="str">
        <f t="shared" si="128"/>
        <v>21:0123</v>
      </c>
      <c r="E793" t="s">
        <v>3055</v>
      </c>
      <c r="F793" t="s">
        <v>3056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38</v>
      </c>
      <c r="N793">
        <v>792</v>
      </c>
      <c r="O793">
        <v>1</v>
      </c>
      <c r="P793">
        <v>20</v>
      </c>
      <c r="Q793">
        <v>116</v>
      </c>
      <c r="R793">
        <v>16</v>
      </c>
      <c r="S793">
        <v>29</v>
      </c>
      <c r="T793">
        <v>8</v>
      </c>
      <c r="U793">
        <v>9</v>
      </c>
      <c r="V793">
        <v>0.1</v>
      </c>
      <c r="W793">
        <v>535</v>
      </c>
      <c r="X793">
        <v>1.4</v>
      </c>
    </row>
    <row r="794" spans="1:24" hidden="1" x14ac:dyDescent="0.3">
      <c r="A794" t="s">
        <v>3057</v>
      </c>
      <c r="B794" t="s">
        <v>3058</v>
      </c>
      <c r="C794" s="1" t="str">
        <f t="shared" si="127"/>
        <v>21:0261</v>
      </c>
      <c r="D794" s="1" t="str">
        <f t="shared" si="128"/>
        <v>21:0123</v>
      </c>
      <c r="E794" t="s">
        <v>3059</v>
      </c>
      <c r="F794" t="s">
        <v>3060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43</v>
      </c>
      <c r="N794">
        <v>793</v>
      </c>
      <c r="O794">
        <v>1</v>
      </c>
      <c r="P794">
        <v>30</v>
      </c>
      <c r="Q794">
        <v>162</v>
      </c>
      <c r="R794">
        <v>18</v>
      </c>
      <c r="S794">
        <v>38</v>
      </c>
      <c r="T794">
        <v>13</v>
      </c>
      <c r="U794">
        <v>13</v>
      </c>
      <c r="V794">
        <v>0.1</v>
      </c>
      <c r="W794">
        <v>455</v>
      </c>
      <c r="X794">
        <v>1.95</v>
      </c>
    </row>
    <row r="795" spans="1:24" hidden="1" x14ac:dyDescent="0.3">
      <c r="A795" t="s">
        <v>3061</v>
      </c>
      <c r="B795" t="s">
        <v>3062</v>
      </c>
      <c r="C795" s="1" t="str">
        <f t="shared" si="127"/>
        <v>21:0261</v>
      </c>
      <c r="D795" s="1" t="str">
        <f t="shared" si="128"/>
        <v>21:0123</v>
      </c>
      <c r="E795" t="s">
        <v>3063</v>
      </c>
      <c r="F795" t="s">
        <v>3064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57</v>
      </c>
      <c r="N795">
        <v>794</v>
      </c>
      <c r="O795">
        <v>1</v>
      </c>
      <c r="P795">
        <v>10</v>
      </c>
      <c r="Q795">
        <v>62</v>
      </c>
      <c r="R795">
        <v>44</v>
      </c>
      <c r="S795">
        <v>15</v>
      </c>
      <c r="T795">
        <v>38</v>
      </c>
      <c r="U795">
        <v>21</v>
      </c>
      <c r="V795">
        <v>0.1</v>
      </c>
      <c r="W795">
        <v>590</v>
      </c>
      <c r="X795">
        <v>2.85</v>
      </c>
    </row>
    <row r="796" spans="1:24" hidden="1" x14ac:dyDescent="0.3">
      <c r="A796" t="s">
        <v>3065</v>
      </c>
      <c r="B796" t="s">
        <v>3066</v>
      </c>
      <c r="C796" s="1" t="str">
        <f t="shared" si="127"/>
        <v>21:0261</v>
      </c>
      <c r="D796" s="1" t="str">
        <f t="shared" si="128"/>
        <v>21:0123</v>
      </c>
      <c r="E796" t="s">
        <v>3067</v>
      </c>
      <c r="F796" t="s">
        <v>3068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62</v>
      </c>
      <c r="N796">
        <v>795</v>
      </c>
      <c r="O796">
        <v>1</v>
      </c>
      <c r="P796">
        <v>10</v>
      </c>
      <c r="Q796">
        <v>42</v>
      </c>
      <c r="R796">
        <v>16</v>
      </c>
      <c r="S796">
        <v>12</v>
      </c>
      <c r="T796">
        <v>20</v>
      </c>
      <c r="U796">
        <v>11</v>
      </c>
      <c r="V796">
        <v>0.2</v>
      </c>
      <c r="W796">
        <v>295</v>
      </c>
      <c r="X796">
        <v>1.95</v>
      </c>
    </row>
    <row r="797" spans="1:24" hidden="1" x14ac:dyDescent="0.3">
      <c r="A797" t="s">
        <v>3069</v>
      </c>
      <c r="B797" t="s">
        <v>3070</v>
      </c>
      <c r="C797" s="1" t="str">
        <f t="shared" si="127"/>
        <v>21:0261</v>
      </c>
      <c r="D797" s="1" t="str">
        <f t="shared" si="128"/>
        <v>21:0123</v>
      </c>
      <c r="E797" t="s">
        <v>3071</v>
      </c>
      <c r="F797" t="s">
        <v>3072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67</v>
      </c>
      <c r="N797">
        <v>796</v>
      </c>
      <c r="O797">
        <v>1</v>
      </c>
      <c r="P797">
        <v>10</v>
      </c>
      <c r="Q797">
        <v>82</v>
      </c>
      <c r="R797">
        <v>18</v>
      </c>
      <c r="S797">
        <v>21</v>
      </c>
      <c r="T797">
        <v>16</v>
      </c>
      <c r="U797">
        <v>11</v>
      </c>
      <c r="V797">
        <v>0.1</v>
      </c>
      <c r="W797">
        <v>410</v>
      </c>
      <c r="X797">
        <v>1.7</v>
      </c>
    </row>
    <row r="798" spans="1:24" hidden="1" x14ac:dyDescent="0.3">
      <c r="A798" t="s">
        <v>3073</v>
      </c>
      <c r="B798" t="s">
        <v>3074</v>
      </c>
      <c r="C798" s="1" t="str">
        <f t="shared" si="127"/>
        <v>21:0261</v>
      </c>
      <c r="D798" s="1" t="str">
        <f t="shared" si="128"/>
        <v>21:0123</v>
      </c>
      <c r="E798" t="s">
        <v>3075</v>
      </c>
      <c r="F798" t="s">
        <v>3076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76</v>
      </c>
      <c r="N798">
        <v>797</v>
      </c>
      <c r="O798">
        <v>2</v>
      </c>
      <c r="P798">
        <v>30</v>
      </c>
      <c r="Q798">
        <v>132</v>
      </c>
      <c r="R798">
        <v>68</v>
      </c>
      <c r="S798">
        <v>21</v>
      </c>
      <c r="T798">
        <v>138</v>
      </c>
      <c r="U798">
        <v>46</v>
      </c>
      <c r="V798">
        <v>0.1</v>
      </c>
      <c r="W798">
        <v>1150</v>
      </c>
      <c r="X798">
        <v>3.25</v>
      </c>
    </row>
    <row r="799" spans="1:24" hidden="1" x14ac:dyDescent="0.3">
      <c r="A799" t="s">
        <v>3077</v>
      </c>
      <c r="B799" t="s">
        <v>3078</v>
      </c>
      <c r="C799" s="1" t="str">
        <f t="shared" si="127"/>
        <v>21:0261</v>
      </c>
      <c r="D799" s="1" t="str">
        <f t="shared" si="128"/>
        <v>21:0123</v>
      </c>
      <c r="E799" t="s">
        <v>3079</v>
      </c>
      <c r="F799" t="s">
        <v>3080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86</v>
      </c>
      <c r="N799">
        <v>798</v>
      </c>
      <c r="O799">
        <v>5</v>
      </c>
      <c r="P799">
        <v>50</v>
      </c>
      <c r="Q799">
        <v>130</v>
      </c>
      <c r="R799">
        <v>52</v>
      </c>
      <c r="S799">
        <v>18</v>
      </c>
      <c r="T799">
        <v>192</v>
      </c>
      <c r="U799">
        <v>55</v>
      </c>
      <c r="V799">
        <v>0.1</v>
      </c>
      <c r="W799">
        <v>1800</v>
      </c>
      <c r="X799">
        <v>3.85</v>
      </c>
    </row>
    <row r="800" spans="1:24" hidden="1" x14ac:dyDescent="0.3">
      <c r="A800" t="s">
        <v>3081</v>
      </c>
      <c r="B800" t="s">
        <v>3082</v>
      </c>
      <c r="C800" s="1" t="str">
        <f t="shared" si="127"/>
        <v>21:0261</v>
      </c>
      <c r="D800" s="1" t="str">
        <f t="shared" si="128"/>
        <v>21:0123</v>
      </c>
      <c r="E800" t="s">
        <v>3083</v>
      </c>
      <c r="F800" t="s">
        <v>3084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91</v>
      </c>
      <c r="N800">
        <v>799</v>
      </c>
      <c r="O800">
        <v>1</v>
      </c>
      <c r="P800">
        <v>10</v>
      </c>
      <c r="Q800">
        <v>52</v>
      </c>
      <c r="R800">
        <v>28</v>
      </c>
      <c r="S800">
        <v>14</v>
      </c>
      <c r="T800">
        <v>23</v>
      </c>
      <c r="U800">
        <v>14</v>
      </c>
      <c r="V800">
        <v>0.1</v>
      </c>
      <c r="W800">
        <v>420</v>
      </c>
      <c r="X800">
        <v>2.1</v>
      </c>
    </row>
    <row r="801" spans="1:24" hidden="1" x14ac:dyDescent="0.3">
      <c r="A801" t="s">
        <v>3085</v>
      </c>
      <c r="B801" t="s">
        <v>3086</v>
      </c>
      <c r="C801" s="1" t="str">
        <f t="shared" si="127"/>
        <v>21:0261</v>
      </c>
      <c r="D801" s="1" t="str">
        <f t="shared" si="128"/>
        <v>21:0123</v>
      </c>
      <c r="E801" t="s">
        <v>3087</v>
      </c>
      <c r="F801" t="s">
        <v>3088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96</v>
      </c>
      <c r="N801">
        <v>800</v>
      </c>
      <c r="O801">
        <v>2</v>
      </c>
      <c r="P801">
        <v>10</v>
      </c>
      <c r="Q801">
        <v>42</v>
      </c>
      <c r="R801">
        <v>16</v>
      </c>
      <c r="S801">
        <v>8</v>
      </c>
      <c r="T801">
        <v>24</v>
      </c>
      <c r="U801">
        <v>10</v>
      </c>
      <c r="V801">
        <v>0.1</v>
      </c>
      <c r="W801">
        <v>330</v>
      </c>
      <c r="X801">
        <v>1.7</v>
      </c>
    </row>
    <row r="802" spans="1:24" hidden="1" x14ac:dyDescent="0.3">
      <c r="A802" t="s">
        <v>3089</v>
      </c>
      <c r="B802" t="s">
        <v>3090</v>
      </c>
      <c r="C802" s="1" t="str">
        <f t="shared" si="127"/>
        <v>21:0261</v>
      </c>
      <c r="D802" s="1" t="str">
        <f t="shared" si="128"/>
        <v>21:0123</v>
      </c>
      <c r="E802" t="s">
        <v>3091</v>
      </c>
      <c r="F802" t="s">
        <v>3092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101</v>
      </c>
      <c r="N802">
        <v>801</v>
      </c>
      <c r="O802">
        <v>2</v>
      </c>
      <c r="P802">
        <v>10</v>
      </c>
      <c r="Q802">
        <v>92</v>
      </c>
      <c r="R802">
        <v>26</v>
      </c>
      <c r="S802">
        <v>20</v>
      </c>
      <c r="T802">
        <v>29</v>
      </c>
      <c r="U802">
        <v>11</v>
      </c>
      <c r="V802">
        <v>0.1</v>
      </c>
      <c r="W802">
        <v>495</v>
      </c>
      <c r="X802">
        <v>2.2000000000000002</v>
      </c>
    </row>
    <row r="803" spans="1:24" hidden="1" x14ac:dyDescent="0.3">
      <c r="A803" t="s">
        <v>3093</v>
      </c>
      <c r="B803" t="s">
        <v>3094</v>
      </c>
      <c r="C803" s="1" t="str">
        <f t="shared" si="127"/>
        <v>21:0261</v>
      </c>
      <c r="D803" s="1" t="str">
        <f t="shared" si="128"/>
        <v>21:0123</v>
      </c>
      <c r="E803" t="s">
        <v>3095</v>
      </c>
      <c r="F803" t="s">
        <v>3096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106</v>
      </c>
      <c r="N803">
        <v>802</v>
      </c>
      <c r="O803">
        <v>2</v>
      </c>
      <c r="P803">
        <v>10</v>
      </c>
      <c r="Q803">
        <v>132</v>
      </c>
      <c r="R803">
        <v>18</v>
      </c>
      <c r="S803">
        <v>20</v>
      </c>
      <c r="T803">
        <v>20</v>
      </c>
      <c r="U803">
        <v>11</v>
      </c>
      <c r="V803">
        <v>0.1</v>
      </c>
      <c r="W803">
        <v>410</v>
      </c>
      <c r="X803">
        <v>2.0499999999999998</v>
      </c>
    </row>
    <row r="804" spans="1:24" hidden="1" x14ac:dyDescent="0.3">
      <c r="A804" t="s">
        <v>3097</v>
      </c>
      <c r="B804" t="s">
        <v>3098</v>
      </c>
      <c r="C804" s="1" t="str">
        <f t="shared" si="127"/>
        <v>21:0261</v>
      </c>
      <c r="D804" s="1" t="str">
        <f t="shared" si="128"/>
        <v>21:0123</v>
      </c>
      <c r="E804" t="s">
        <v>3099</v>
      </c>
      <c r="F804" t="s">
        <v>3100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111</v>
      </c>
      <c r="N804">
        <v>803</v>
      </c>
      <c r="O804">
        <v>1</v>
      </c>
      <c r="P804">
        <v>20</v>
      </c>
      <c r="Q804">
        <v>84</v>
      </c>
      <c r="R804">
        <v>50</v>
      </c>
      <c r="S804">
        <v>10</v>
      </c>
      <c r="T804">
        <v>77</v>
      </c>
      <c r="U804">
        <v>35</v>
      </c>
      <c r="V804">
        <v>0.1</v>
      </c>
      <c r="W804">
        <v>400</v>
      </c>
      <c r="X804">
        <v>3.35</v>
      </c>
    </row>
    <row r="805" spans="1:24" hidden="1" x14ac:dyDescent="0.3">
      <c r="A805" t="s">
        <v>3101</v>
      </c>
      <c r="B805" t="s">
        <v>3102</v>
      </c>
      <c r="C805" s="1" t="str">
        <f t="shared" si="127"/>
        <v>21:0261</v>
      </c>
      <c r="D805" s="1" t="str">
        <f t="shared" si="128"/>
        <v>21:0123</v>
      </c>
      <c r="E805" t="s">
        <v>3103</v>
      </c>
      <c r="F805" t="s">
        <v>3104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116</v>
      </c>
      <c r="N805">
        <v>804</v>
      </c>
      <c r="O805">
        <v>1</v>
      </c>
      <c r="P805">
        <v>10</v>
      </c>
      <c r="Q805">
        <v>52</v>
      </c>
      <c r="R805">
        <v>26</v>
      </c>
      <c r="S805">
        <v>16</v>
      </c>
      <c r="T805">
        <v>26</v>
      </c>
      <c r="U805">
        <v>14</v>
      </c>
      <c r="V805">
        <v>0.1</v>
      </c>
      <c r="W805">
        <v>445</v>
      </c>
      <c r="X805">
        <v>1.95</v>
      </c>
    </row>
    <row r="806" spans="1:24" hidden="1" x14ac:dyDescent="0.3">
      <c r="A806" t="s">
        <v>3105</v>
      </c>
      <c r="B806" t="s">
        <v>3106</v>
      </c>
      <c r="C806" s="1" t="str">
        <f t="shared" si="127"/>
        <v>21:0261</v>
      </c>
      <c r="D806" s="1" t="str">
        <f t="shared" si="128"/>
        <v>21:0123</v>
      </c>
      <c r="E806" t="s">
        <v>3107</v>
      </c>
      <c r="F806" t="s">
        <v>3108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121</v>
      </c>
      <c r="N806">
        <v>805</v>
      </c>
      <c r="O806">
        <v>1</v>
      </c>
      <c r="P806">
        <v>20</v>
      </c>
      <c r="Q806">
        <v>42</v>
      </c>
      <c r="R806">
        <v>30</v>
      </c>
      <c r="S806">
        <v>17</v>
      </c>
      <c r="T806">
        <v>22</v>
      </c>
      <c r="U806">
        <v>16</v>
      </c>
      <c r="V806">
        <v>0.2</v>
      </c>
      <c r="W806">
        <v>395</v>
      </c>
      <c r="X806">
        <v>2.35</v>
      </c>
    </row>
    <row r="807" spans="1:24" hidden="1" x14ac:dyDescent="0.3">
      <c r="A807" t="s">
        <v>3109</v>
      </c>
      <c r="B807" t="s">
        <v>3110</v>
      </c>
      <c r="C807" s="1" t="str">
        <f t="shared" si="127"/>
        <v>21:0261</v>
      </c>
      <c r="D807" s="1" t="str">
        <f t="shared" si="128"/>
        <v>21:0123</v>
      </c>
      <c r="E807" t="s">
        <v>3111</v>
      </c>
      <c r="F807" t="s">
        <v>3112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28</v>
      </c>
      <c r="N807">
        <v>806</v>
      </c>
      <c r="O807">
        <v>1</v>
      </c>
      <c r="P807">
        <v>20</v>
      </c>
      <c r="Q807">
        <v>60</v>
      </c>
      <c r="R807">
        <v>6</v>
      </c>
      <c r="S807">
        <v>5</v>
      </c>
      <c r="T807">
        <v>6</v>
      </c>
      <c r="U807">
        <v>8</v>
      </c>
      <c r="V807">
        <v>0.1</v>
      </c>
      <c r="W807">
        <v>300</v>
      </c>
      <c r="X807">
        <v>1.8</v>
      </c>
    </row>
    <row r="808" spans="1:24" hidden="1" x14ac:dyDescent="0.3">
      <c r="A808" t="s">
        <v>3113</v>
      </c>
      <c r="B808" t="s">
        <v>3114</v>
      </c>
      <c r="C808" s="1" t="str">
        <f t="shared" si="127"/>
        <v>21:0261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79</v>
      </c>
      <c r="K808" t="s">
        <v>80</v>
      </c>
      <c r="L808">
        <v>42</v>
      </c>
      <c r="M808" t="s">
        <v>81</v>
      </c>
      <c r="N808">
        <v>807</v>
      </c>
      <c r="O808">
        <v>2</v>
      </c>
      <c r="P808">
        <v>70</v>
      </c>
      <c r="Q808">
        <v>116</v>
      </c>
      <c r="R808">
        <v>92</v>
      </c>
      <c r="S808">
        <v>18</v>
      </c>
      <c r="T808">
        <v>30</v>
      </c>
      <c r="U808">
        <v>37</v>
      </c>
      <c r="V808">
        <v>0.2</v>
      </c>
      <c r="W808">
        <v>2650</v>
      </c>
      <c r="X808">
        <v>5.25</v>
      </c>
    </row>
    <row r="809" spans="1:24" hidden="1" x14ac:dyDescent="0.3">
      <c r="A809" t="s">
        <v>3115</v>
      </c>
      <c r="B809" t="s">
        <v>3116</v>
      </c>
      <c r="C809" s="1" t="str">
        <f t="shared" si="127"/>
        <v>21:0261</v>
      </c>
      <c r="D809" s="1" t="str">
        <f t="shared" ref="D809:D830" si="131">HYPERLINK("http://geochem.nrcan.gc.ca/cdogs/content/svy/svy210123_e.htm", "21:0123")</f>
        <v>21:0123</v>
      </c>
      <c r="E809" t="s">
        <v>3117</v>
      </c>
      <c r="F809" t="s">
        <v>3118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33</v>
      </c>
      <c r="N809">
        <v>808</v>
      </c>
      <c r="O809">
        <v>2</v>
      </c>
      <c r="P809">
        <v>20</v>
      </c>
      <c r="Q809">
        <v>82</v>
      </c>
      <c r="R809">
        <v>16</v>
      </c>
      <c r="S809">
        <v>22</v>
      </c>
      <c r="T809">
        <v>11</v>
      </c>
      <c r="U809">
        <v>10</v>
      </c>
      <c r="V809">
        <v>0.1</v>
      </c>
      <c r="W809">
        <v>490</v>
      </c>
      <c r="X809">
        <v>1.45</v>
      </c>
    </row>
    <row r="810" spans="1:24" hidden="1" x14ac:dyDescent="0.3">
      <c r="A810" t="s">
        <v>3119</v>
      </c>
      <c r="B810" t="s">
        <v>3120</v>
      </c>
      <c r="C810" s="1" t="str">
        <f t="shared" si="127"/>
        <v>21:0261</v>
      </c>
      <c r="D810" s="1" t="str">
        <f t="shared" si="131"/>
        <v>21:0123</v>
      </c>
      <c r="E810" t="s">
        <v>3121</v>
      </c>
      <c r="F810" t="s">
        <v>3122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38</v>
      </c>
      <c r="N810">
        <v>809</v>
      </c>
      <c r="O810">
        <v>1</v>
      </c>
      <c r="P810">
        <v>30</v>
      </c>
      <c r="Q810">
        <v>152</v>
      </c>
      <c r="R810">
        <v>22</v>
      </c>
      <c r="S810">
        <v>26</v>
      </c>
      <c r="T810">
        <v>15</v>
      </c>
      <c r="U810">
        <v>11</v>
      </c>
      <c r="V810">
        <v>0.1</v>
      </c>
      <c r="W810">
        <v>615</v>
      </c>
      <c r="X810">
        <v>2.2999999999999998</v>
      </c>
    </row>
    <row r="811" spans="1:24" hidden="1" x14ac:dyDescent="0.3">
      <c r="A811" t="s">
        <v>3123</v>
      </c>
      <c r="B811" t="s">
        <v>3124</v>
      </c>
      <c r="C811" s="1" t="str">
        <f t="shared" si="127"/>
        <v>21:0261</v>
      </c>
      <c r="D811" s="1" t="str">
        <f t="shared" si="131"/>
        <v>21:0123</v>
      </c>
      <c r="E811" t="s">
        <v>3125</v>
      </c>
      <c r="F811" t="s">
        <v>3126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43</v>
      </c>
      <c r="N811">
        <v>810</v>
      </c>
      <c r="O811">
        <v>1</v>
      </c>
      <c r="P811">
        <v>40</v>
      </c>
      <c r="Q811">
        <v>48</v>
      </c>
      <c r="R811">
        <v>14</v>
      </c>
      <c r="S811">
        <v>20</v>
      </c>
      <c r="T811">
        <v>6</v>
      </c>
      <c r="U811">
        <v>7</v>
      </c>
      <c r="V811">
        <v>0.2</v>
      </c>
      <c r="W811">
        <v>570</v>
      </c>
      <c r="X811">
        <v>1.35</v>
      </c>
    </row>
    <row r="812" spans="1:24" hidden="1" x14ac:dyDescent="0.3">
      <c r="A812" t="s">
        <v>3127</v>
      </c>
      <c r="B812" t="s">
        <v>3128</v>
      </c>
      <c r="C812" s="1" t="str">
        <f t="shared" si="127"/>
        <v>21:0261</v>
      </c>
      <c r="D812" s="1" t="str">
        <f t="shared" si="131"/>
        <v>21:0123</v>
      </c>
      <c r="E812" t="s">
        <v>3129</v>
      </c>
      <c r="F812" t="s">
        <v>3130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57</v>
      </c>
      <c r="N812">
        <v>811</v>
      </c>
      <c r="O812">
        <v>1</v>
      </c>
      <c r="P812">
        <v>20</v>
      </c>
      <c r="Q812">
        <v>22</v>
      </c>
      <c r="R812">
        <v>6</v>
      </c>
      <c r="S812">
        <v>8</v>
      </c>
      <c r="T812">
        <v>4</v>
      </c>
      <c r="U812">
        <v>4</v>
      </c>
      <c r="V812">
        <v>0.1</v>
      </c>
      <c r="W812">
        <v>75</v>
      </c>
      <c r="X812">
        <v>0.65</v>
      </c>
    </row>
    <row r="813" spans="1:24" hidden="1" x14ac:dyDescent="0.3">
      <c r="A813" t="s">
        <v>3131</v>
      </c>
      <c r="B813" t="s">
        <v>3132</v>
      </c>
      <c r="C813" s="1" t="str">
        <f t="shared" si="127"/>
        <v>21:0261</v>
      </c>
      <c r="D813" s="1" t="str">
        <f t="shared" si="131"/>
        <v>21:0123</v>
      </c>
      <c r="E813" t="s">
        <v>3133</v>
      </c>
      <c r="F813" t="s">
        <v>3134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62</v>
      </c>
      <c r="N813">
        <v>812</v>
      </c>
      <c r="O813">
        <v>1</v>
      </c>
      <c r="P813">
        <v>30</v>
      </c>
      <c r="Q813">
        <v>64</v>
      </c>
      <c r="R813">
        <v>16</v>
      </c>
      <c r="S813">
        <v>25</v>
      </c>
      <c r="T813">
        <v>7</v>
      </c>
      <c r="U813">
        <v>8</v>
      </c>
      <c r="V813">
        <v>0.1</v>
      </c>
      <c r="W813">
        <v>625</v>
      </c>
      <c r="X813">
        <v>1.4</v>
      </c>
    </row>
    <row r="814" spans="1:24" hidden="1" x14ac:dyDescent="0.3">
      <c r="A814" t="s">
        <v>3135</v>
      </c>
      <c r="B814" t="s">
        <v>3136</v>
      </c>
      <c r="C814" s="1" t="str">
        <f t="shared" si="127"/>
        <v>21:0261</v>
      </c>
      <c r="D814" s="1" t="str">
        <f t="shared" si="131"/>
        <v>21:0123</v>
      </c>
      <c r="E814" t="s">
        <v>3137</v>
      </c>
      <c r="F814" t="s">
        <v>3138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67</v>
      </c>
      <c r="N814">
        <v>813</v>
      </c>
      <c r="O814">
        <v>1</v>
      </c>
      <c r="P814">
        <v>5</v>
      </c>
      <c r="Q814">
        <v>24</v>
      </c>
      <c r="R814">
        <v>6</v>
      </c>
      <c r="S814">
        <v>8</v>
      </c>
      <c r="T814">
        <v>3</v>
      </c>
      <c r="U814">
        <v>4</v>
      </c>
      <c r="V814">
        <v>0.2</v>
      </c>
      <c r="W814">
        <v>125</v>
      </c>
      <c r="X814">
        <v>0.75</v>
      </c>
    </row>
    <row r="815" spans="1:24" hidden="1" x14ac:dyDescent="0.3">
      <c r="A815" t="s">
        <v>3139</v>
      </c>
      <c r="B815" t="s">
        <v>3140</v>
      </c>
      <c r="C815" s="1" t="str">
        <f t="shared" si="127"/>
        <v>21:0261</v>
      </c>
      <c r="D815" s="1" t="str">
        <f t="shared" si="131"/>
        <v>21:0123</v>
      </c>
      <c r="E815" t="s">
        <v>3141</v>
      </c>
      <c r="F815" t="s">
        <v>3142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76</v>
      </c>
      <c r="N815">
        <v>814</v>
      </c>
      <c r="O815">
        <v>1</v>
      </c>
      <c r="P815">
        <v>40</v>
      </c>
      <c r="Q815">
        <v>108</v>
      </c>
      <c r="R815">
        <v>16</v>
      </c>
      <c r="S815">
        <v>35</v>
      </c>
      <c r="T815">
        <v>12</v>
      </c>
      <c r="U815">
        <v>8</v>
      </c>
      <c r="V815">
        <v>0.3</v>
      </c>
      <c r="W815">
        <v>685</v>
      </c>
      <c r="X815">
        <v>1.75</v>
      </c>
    </row>
    <row r="816" spans="1:24" hidden="1" x14ac:dyDescent="0.3">
      <c r="A816" t="s">
        <v>3143</v>
      </c>
      <c r="B816" t="s">
        <v>3144</v>
      </c>
      <c r="C816" s="1" t="str">
        <f t="shared" si="127"/>
        <v>21:0261</v>
      </c>
      <c r="D816" s="1" t="str">
        <f t="shared" si="131"/>
        <v>21:0123</v>
      </c>
      <c r="E816" t="s">
        <v>3145</v>
      </c>
      <c r="F816" t="s">
        <v>3146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86</v>
      </c>
      <c r="N816">
        <v>815</v>
      </c>
      <c r="O816">
        <v>2</v>
      </c>
      <c r="P816">
        <v>40</v>
      </c>
      <c r="Q816">
        <v>88</v>
      </c>
      <c r="R816">
        <v>26</v>
      </c>
      <c r="S816">
        <v>24</v>
      </c>
      <c r="T816">
        <v>17</v>
      </c>
      <c r="U816">
        <v>10</v>
      </c>
      <c r="V816">
        <v>0.2</v>
      </c>
      <c r="W816">
        <v>360</v>
      </c>
      <c r="X816">
        <v>2.4</v>
      </c>
    </row>
    <row r="817" spans="1:24" hidden="1" x14ac:dyDescent="0.3">
      <c r="A817" t="s">
        <v>3147</v>
      </c>
      <c r="B817" t="s">
        <v>3148</v>
      </c>
      <c r="C817" s="1" t="str">
        <f t="shared" si="127"/>
        <v>21:0261</v>
      </c>
      <c r="D817" s="1" t="str">
        <f t="shared" si="131"/>
        <v>21:0123</v>
      </c>
      <c r="E817" t="s">
        <v>3149</v>
      </c>
      <c r="F817" t="s">
        <v>3150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91</v>
      </c>
      <c r="N817">
        <v>816</v>
      </c>
      <c r="O817">
        <v>1</v>
      </c>
      <c r="P817">
        <v>50</v>
      </c>
      <c r="Q817">
        <v>295</v>
      </c>
      <c r="R817">
        <v>42</v>
      </c>
      <c r="S817">
        <v>55</v>
      </c>
      <c r="T817">
        <v>44</v>
      </c>
      <c r="U817">
        <v>8</v>
      </c>
      <c r="V817">
        <v>0.6</v>
      </c>
      <c r="W817">
        <v>875</v>
      </c>
      <c r="X817">
        <v>1.85</v>
      </c>
    </row>
    <row r="818" spans="1:24" hidden="1" x14ac:dyDescent="0.3">
      <c r="A818" t="s">
        <v>3151</v>
      </c>
      <c r="B818" t="s">
        <v>3152</v>
      </c>
      <c r="C818" s="1" t="str">
        <f t="shared" si="127"/>
        <v>21:0261</v>
      </c>
      <c r="D818" s="1" t="str">
        <f t="shared" si="131"/>
        <v>21:0123</v>
      </c>
      <c r="E818" t="s">
        <v>3153</v>
      </c>
      <c r="F818" t="s">
        <v>3154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48</v>
      </c>
      <c r="N818">
        <v>817</v>
      </c>
      <c r="O818">
        <v>1</v>
      </c>
      <c r="P818">
        <v>30</v>
      </c>
      <c r="Q818">
        <v>52</v>
      </c>
      <c r="R818">
        <v>12</v>
      </c>
      <c r="S818">
        <v>19</v>
      </c>
      <c r="T818">
        <v>8</v>
      </c>
      <c r="U818">
        <v>6</v>
      </c>
      <c r="V818">
        <v>0.1</v>
      </c>
      <c r="W818">
        <v>345</v>
      </c>
      <c r="X818">
        <v>2</v>
      </c>
    </row>
    <row r="819" spans="1:24" hidden="1" x14ac:dyDescent="0.3">
      <c r="A819" t="s">
        <v>3155</v>
      </c>
      <c r="B819" t="s">
        <v>3156</v>
      </c>
      <c r="C819" s="1" t="str">
        <f t="shared" si="127"/>
        <v>21:0261</v>
      </c>
      <c r="D819" s="1" t="str">
        <f t="shared" si="131"/>
        <v>21:0123</v>
      </c>
      <c r="E819" t="s">
        <v>3153</v>
      </c>
      <c r="F819" t="s">
        <v>3157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52</v>
      </c>
      <c r="N819">
        <v>818</v>
      </c>
      <c r="O819">
        <v>2</v>
      </c>
      <c r="P819">
        <v>30</v>
      </c>
      <c r="Q819">
        <v>48</v>
      </c>
      <c r="R819">
        <v>10</v>
      </c>
      <c r="S819">
        <v>17</v>
      </c>
      <c r="T819">
        <v>8</v>
      </c>
      <c r="U819">
        <v>5</v>
      </c>
      <c r="V819">
        <v>0.1</v>
      </c>
      <c r="W819">
        <v>335</v>
      </c>
      <c r="X819">
        <v>2.15</v>
      </c>
    </row>
    <row r="820" spans="1:24" hidden="1" x14ac:dyDescent="0.3">
      <c r="A820" t="s">
        <v>3158</v>
      </c>
      <c r="B820" t="s">
        <v>3159</v>
      </c>
      <c r="C820" s="1" t="str">
        <f t="shared" si="127"/>
        <v>21:0261</v>
      </c>
      <c r="D820" s="1" t="str">
        <f t="shared" si="131"/>
        <v>21:0123</v>
      </c>
      <c r="E820" t="s">
        <v>3160</v>
      </c>
      <c r="F820" t="s">
        <v>3161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96</v>
      </c>
      <c r="N820">
        <v>819</v>
      </c>
      <c r="O820">
        <v>1</v>
      </c>
      <c r="P820">
        <v>10</v>
      </c>
      <c r="Q820">
        <v>36</v>
      </c>
      <c r="R820">
        <v>8</v>
      </c>
      <c r="S820">
        <v>8</v>
      </c>
      <c r="T820">
        <v>7</v>
      </c>
      <c r="U820">
        <v>4</v>
      </c>
      <c r="V820">
        <v>0.1</v>
      </c>
      <c r="W820">
        <v>300</v>
      </c>
      <c r="X820">
        <v>0.75</v>
      </c>
    </row>
    <row r="821" spans="1:24" hidden="1" x14ac:dyDescent="0.3">
      <c r="A821" t="s">
        <v>3162</v>
      </c>
      <c r="B821" t="s">
        <v>3163</v>
      </c>
      <c r="C821" s="1" t="str">
        <f t="shared" si="127"/>
        <v>21:0261</v>
      </c>
      <c r="D821" s="1" t="str">
        <f t="shared" si="131"/>
        <v>21:0123</v>
      </c>
      <c r="E821" t="s">
        <v>3164</v>
      </c>
      <c r="F821" t="s">
        <v>3165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101</v>
      </c>
      <c r="N821">
        <v>820</v>
      </c>
      <c r="O821">
        <v>1</v>
      </c>
      <c r="P821">
        <v>10</v>
      </c>
      <c r="Q821">
        <v>32</v>
      </c>
      <c r="R821">
        <v>6</v>
      </c>
      <c r="S821">
        <v>5</v>
      </c>
      <c r="T821">
        <v>14</v>
      </c>
      <c r="U821">
        <v>5</v>
      </c>
      <c r="V821">
        <v>0.1</v>
      </c>
      <c r="W821">
        <v>275</v>
      </c>
      <c r="X821">
        <v>1.2</v>
      </c>
    </row>
    <row r="822" spans="1:24" hidden="1" x14ac:dyDescent="0.3">
      <c r="A822" t="s">
        <v>3166</v>
      </c>
      <c r="B822" t="s">
        <v>3167</v>
      </c>
      <c r="C822" s="1" t="str">
        <f t="shared" si="127"/>
        <v>21:0261</v>
      </c>
      <c r="D822" s="1" t="str">
        <f t="shared" si="131"/>
        <v>21:0123</v>
      </c>
      <c r="E822" t="s">
        <v>3168</v>
      </c>
      <c r="F822" t="s">
        <v>3169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106</v>
      </c>
      <c r="N822">
        <v>821</v>
      </c>
      <c r="O822">
        <v>1</v>
      </c>
      <c r="P822">
        <v>10</v>
      </c>
      <c r="Q822">
        <v>82</v>
      </c>
      <c r="R822">
        <v>6</v>
      </c>
      <c r="S822">
        <v>12</v>
      </c>
      <c r="T822">
        <v>5</v>
      </c>
      <c r="U822">
        <v>5</v>
      </c>
      <c r="V822">
        <v>0.1</v>
      </c>
      <c r="W822">
        <v>530</v>
      </c>
      <c r="X822">
        <v>1.85</v>
      </c>
    </row>
    <row r="823" spans="1:24" hidden="1" x14ac:dyDescent="0.3">
      <c r="A823" t="s">
        <v>3170</v>
      </c>
      <c r="B823" t="s">
        <v>3171</v>
      </c>
      <c r="C823" s="1" t="str">
        <f t="shared" si="127"/>
        <v>21:0261</v>
      </c>
      <c r="D823" s="1" t="str">
        <f t="shared" si="131"/>
        <v>21:0123</v>
      </c>
      <c r="E823" t="s">
        <v>3172</v>
      </c>
      <c r="F823" t="s">
        <v>3173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111</v>
      </c>
      <c r="N823">
        <v>822</v>
      </c>
      <c r="O823">
        <v>1</v>
      </c>
      <c r="P823">
        <v>10</v>
      </c>
      <c r="Q823">
        <v>92</v>
      </c>
      <c r="R823">
        <v>6</v>
      </c>
      <c r="S823">
        <v>15</v>
      </c>
      <c r="T823">
        <v>12</v>
      </c>
      <c r="U823">
        <v>8</v>
      </c>
      <c r="V823">
        <v>0.2</v>
      </c>
      <c r="W823">
        <v>540</v>
      </c>
      <c r="X823">
        <v>2.2999999999999998</v>
      </c>
    </row>
    <row r="824" spans="1:24" hidden="1" x14ac:dyDescent="0.3">
      <c r="A824" t="s">
        <v>3174</v>
      </c>
      <c r="B824" t="s">
        <v>3175</v>
      </c>
      <c r="C824" s="1" t="str">
        <f t="shared" si="127"/>
        <v>21:0261</v>
      </c>
      <c r="D824" s="1" t="str">
        <f t="shared" si="131"/>
        <v>21:0123</v>
      </c>
      <c r="E824" t="s">
        <v>3111</v>
      </c>
      <c r="F824" t="s">
        <v>3176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71</v>
      </c>
      <c r="N824">
        <v>823</v>
      </c>
      <c r="O824">
        <v>1</v>
      </c>
      <c r="P824">
        <v>10</v>
      </c>
      <c r="Q824">
        <v>62</v>
      </c>
      <c r="R824">
        <v>6</v>
      </c>
      <c r="S824">
        <v>5</v>
      </c>
      <c r="T824">
        <v>6</v>
      </c>
      <c r="U824">
        <v>8</v>
      </c>
      <c r="V824">
        <v>0.1</v>
      </c>
      <c r="W824">
        <v>300</v>
      </c>
      <c r="X824">
        <v>1.8</v>
      </c>
    </row>
    <row r="825" spans="1:24" hidden="1" x14ac:dyDescent="0.3">
      <c r="A825" t="s">
        <v>3177</v>
      </c>
      <c r="B825" t="s">
        <v>3178</v>
      </c>
      <c r="C825" s="1" t="str">
        <f t="shared" si="127"/>
        <v>21:0261</v>
      </c>
      <c r="D825" s="1" t="str">
        <f t="shared" si="131"/>
        <v>21:0123</v>
      </c>
      <c r="E825" t="s">
        <v>3179</v>
      </c>
      <c r="F825" t="s">
        <v>3180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116</v>
      </c>
      <c r="N825">
        <v>824</v>
      </c>
      <c r="O825">
        <v>1</v>
      </c>
      <c r="P825">
        <v>10</v>
      </c>
      <c r="Q825">
        <v>76</v>
      </c>
      <c r="R825">
        <v>6</v>
      </c>
      <c r="S825">
        <v>13</v>
      </c>
      <c r="T825">
        <v>4</v>
      </c>
      <c r="U825">
        <v>4</v>
      </c>
      <c r="V825">
        <v>0.1</v>
      </c>
      <c r="W825">
        <v>280</v>
      </c>
      <c r="X825">
        <v>1.2</v>
      </c>
    </row>
    <row r="826" spans="1:24" hidden="1" x14ac:dyDescent="0.3">
      <c r="A826" t="s">
        <v>3181</v>
      </c>
      <c r="B826" t="s">
        <v>3182</v>
      </c>
      <c r="C826" s="1" t="str">
        <f t="shared" si="127"/>
        <v>21:0261</v>
      </c>
      <c r="D826" s="1" t="str">
        <f t="shared" si="131"/>
        <v>21:0123</v>
      </c>
      <c r="E826" t="s">
        <v>3183</v>
      </c>
      <c r="F826" t="s">
        <v>3184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121</v>
      </c>
      <c r="N826">
        <v>825</v>
      </c>
      <c r="O826">
        <v>2</v>
      </c>
      <c r="P826">
        <v>10</v>
      </c>
      <c r="Q826">
        <v>38</v>
      </c>
      <c r="R826">
        <v>16</v>
      </c>
      <c r="S826">
        <v>4</v>
      </c>
      <c r="T826">
        <v>12</v>
      </c>
      <c r="U826">
        <v>9</v>
      </c>
      <c r="V826">
        <v>0.1</v>
      </c>
      <c r="W826">
        <v>225</v>
      </c>
      <c r="X826">
        <v>2.15</v>
      </c>
    </row>
    <row r="827" spans="1:24" hidden="1" x14ac:dyDescent="0.3">
      <c r="A827" t="s">
        <v>3185</v>
      </c>
      <c r="B827" t="s">
        <v>3186</v>
      </c>
      <c r="C827" s="1" t="str">
        <f t="shared" si="127"/>
        <v>21:0261</v>
      </c>
      <c r="D827" s="1" t="str">
        <f t="shared" si="131"/>
        <v>21:0123</v>
      </c>
      <c r="E827" t="s">
        <v>3187</v>
      </c>
      <c r="F827" t="s">
        <v>3188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28</v>
      </c>
      <c r="N827">
        <v>826</v>
      </c>
      <c r="O827">
        <v>1</v>
      </c>
      <c r="P827">
        <v>10</v>
      </c>
      <c r="Q827">
        <v>28</v>
      </c>
      <c r="R827">
        <v>6</v>
      </c>
      <c r="S827">
        <v>8</v>
      </c>
      <c r="T827">
        <v>3</v>
      </c>
      <c r="U827">
        <v>4</v>
      </c>
      <c r="V827">
        <v>0.1</v>
      </c>
      <c r="W827">
        <v>95</v>
      </c>
      <c r="X827">
        <v>0.45</v>
      </c>
    </row>
    <row r="828" spans="1:24" hidden="1" x14ac:dyDescent="0.3">
      <c r="A828" t="s">
        <v>3189</v>
      </c>
      <c r="B828" t="s">
        <v>3190</v>
      </c>
      <c r="C828" s="1" t="str">
        <f t="shared" si="127"/>
        <v>21:0261</v>
      </c>
      <c r="D828" s="1" t="str">
        <f t="shared" si="131"/>
        <v>21:0123</v>
      </c>
      <c r="E828" t="s">
        <v>3191</v>
      </c>
      <c r="F828" t="s">
        <v>3192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48</v>
      </c>
      <c r="N828">
        <v>827</v>
      </c>
      <c r="O828">
        <v>3</v>
      </c>
      <c r="P828">
        <v>10</v>
      </c>
      <c r="Q828">
        <v>60</v>
      </c>
      <c r="R828">
        <v>14</v>
      </c>
      <c r="S828">
        <v>6</v>
      </c>
      <c r="T828">
        <v>12</v>
      </c>
      <c r="U828">
        <v>10</v>
      </c>
      <c r="V828">
        <v>0.1</v>
      </c>
      <c r="W828">
        <v>645</v>
      </c>
      <c r="X828">
        <v>1.9</v>
      </c>
    </row>
    <row r="829" spans="1:24" hidden="1" x14ac:dyDescent="0.3">
      <c r="A829" t="s">
        <v>3193</v>
      </c>
      <c r="B829" t="s">
        <v>3194</v>
      </c>
      <c r="C829" s="1" t="str">
        <f t="shared" si="127"/>
        <v>21:0261</v>
      </c>
      <c r="D829" s="1" t="str">
        <f t="shared" si="131"/>
        <v>21:0123</v>
      </c>
      <c r="E829" t="s">
        <v>3191</v>
      </c>
      <c r="F829" t="s">
        <v>3195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52</v>
      </c>
      <c r="N829">
        <v>828</v>
      </c>
      <c r="O829">
        <v>3</v>
      </c>
      <c r="P829">
        <v>10</v>
      </c>
      <c r="Q829">
        <v>84</v>
      </c>
      <c r="R829">
        <v>28</v>
      </c>
      <c r="S829">
        <v>6</v>
      </c>
      <c r="T829">
        <v>19</v>
      </c>
      <c r="U829">
        <v>14</v>
      </c>
      <c r="V829">
        <v>0.1</v>
      </c>
      <c r="W829">
        <v>715</v>
      </c>
      <c r="X829">
        <v>2.7</v>
      </c>
    </row>
    <row r="830" spans="1:24" hidden="1" x14ac:dyDescent="0.3">
      <c r="A830" t="s">
        <v>3196</v>
      </c>
      <c r="B830" t="s">
        <v>3197</v>
      </c>
      <c r="C830" s="1" t="str">
        <f t="shared" si="127"/>
        <v>21:0261</v>
      </c>
      <c r="D830" s="1" t="str">
        <f t="shared" si="131"/>
        <v>21:0123</v>
      </c>
      <c r="E830" t="s">
        <v>3198</v>
      </c>
      <c r="F830" t="s">
        <v>3199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33</v>
      </c>
      <c r="N830">
        <v>829</v>
      </c>
      <c r="O830">
        <v>2</v>
      </c>
      <c r="P830">
        <v>40</v>
      </c>
      <c r="Q830">
        <v>78</v>
      </c>
      <c r="R830">
        <v>40</v>
      </c>
      <c r="S830">
        <v>11</v>
      </c>
      <c r="T830">
        <v>31</v>
      </c>
      <c r="U830">
        <v>19</v>
      </c>
      <c r="V830">
        <v>0.1</v>
      </c>
      <c r="W830">
        <v>430</v>
      </c>
      <c r="X830">
        <v>2.4500000000000002</v>
      </c>
    </row>
    <row r="831" spans="1:24" hidden="1" x14ac:dyDescent="0.3">
      <c r="A831" t="s">
        <v>3200</v>
      </c>
      <c r="B831" t="s">
        <v>3201</v>
      </c>
      <c r="C831" s="1" t="str">
        <f t="shared" si="127"/>
        <v>21:0261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79</v>
      </c>
      <c r="K831" t="s">
        <v>80</v>
      </c>
      <c r="L831">
        <v>43</v>
      </c>
      <c r="M831" t="s">
        <v>81</v>
      </c>
      <c r="N831">
        <v>830</v>
      </c>
      <c r="O831">
        <v>1</v>
      </c>
      <c r="P831">
        <v>40</v>
      </c>
      <c r="Q831">
        <v>70</v>
      </c>
      <c r="R831">
        <v>26</v>
      </c>
      <c r="S831">
        <v>10</v>
      </c>
      <c r="T831">
        <v>14</v>
      </c>
      <c r="U831">
        <v>16</v>
      </c>
      <c r="V831">
        <v>0.1</v>
      </c>
      <c r="W831">
        <v>1050</v>
      </c>
      <c r="X831">
        <v>2.75</v>
      </c>
    </row>
    <row r="832" spans="1:24" hidden="1" x14ac:dyDescent="0.3">
      <c r="A832" t="s">
        <v>3202</v>
      </c>
      <c r="B832" t="s">
        <v>3203</v>
      </c>
      <c r="C832" s="1" t="str">
        <f t="shared" si="127"/>
        <v>21:0261</v>
      </c>
      <c r="D832" s="1" t="str">
        <f t="shared" ref="D832:D857" si="134">HYPERLINK("http://geochem.nrcan.gc.ca/cdogs/content/svy/svy210123_e.htm", "21:0123")</f>
        <v>21:0123</v>
      </c>
      <c r="E832" t="s">
        <v>3204</v>
      </c>
      <c r="F832" t="s">
        <v>3205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38</v>
      </c>
      <c r="N832">
        <v>831</v>
      </c>
      <c r="O832">
        <v>1</v>
      </c>
      <c r="P832">
        <v>40</v>
      </c>
      <c r="Q832">
        <v>172</v>
      </c>
      <c r="R832">
        <v>32</v>
      </c>
      <c r="S832">
        <v>22</v>
      </c>
      <c r="T832">
        <v>26</v>
      </c>
      <c r="U832">
        <v>11</v>
      </c>
      <c r="V832">
        <v>0.1</v>
      </c>
      <c r="W832">
        <v>515</v>
      </c>
      <c r="X832">
        <v>2.1</v>
      </c>
    </row>
    <row r="833" spans="1:24" hidden="1" x14ac:dyDescent="0.3">
      <c r="A833" t="s">
        <v>3206</v>
      </c>
      <c r="B833" t="s">
        <v>3207</v>
      </c>
      <c r="C833" s="1" t="str">
        <f t="shared" si="127"/>
        <v>21:0261</v>
      </c>
      <c r="D833" s="1" t="str">
        <f t="shared" si="134"/>
        <v>21:0123</v>
      </c>
      <c r="E833" t="s">
        <v>3208</v>
      </c>
      <c r="F833" t="s">
        <v>3209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43</v>
      </c>
      <c r="N833">
        <v>832</v>
      </c>
      <c r="O833">
        <v>1</v>
      </c>
      <c r="P833">
        <v>10</v>
      </c>
      <c r="Q833">
        <v>52</v>
      </c>
      <c r="R833">
        <v>8</v>
      </c>
      <c r="S833">
        <v>6</v>
      </c>
      <c r="T833">
        <v>7</v>
      </c>
      <c r="U833">
        <v>5</v>
      </c>
      <c r="V833">
        <v>0.1</v>
      </c>
      <c r="W833">
        <v>225</v>
      </c>
      <c r="X833">
        <v>1.05</v>
      </c>
    </row>
    <row r="834" spans="1:24" hidden="1" x14ac:dyDescent="0.3">
      <c r="A834" t="s">
        <v>3210</v>
      </c>
      <c r="B834" t="s">
        <v>3211</v>
      </c>
      <c r="C834" s="1" t="str">
        <f t="shared" ref="C834:C897" si="137">HYPERLINK("http://geochem.nrcan.gc.ca/cdogs/content/bdl/bdl210261_e.htm", "21:0261")</f>
        <v>21:0261</v>
      </c>
      <c r="D834" s="1" t="str">
        <f t="shared" si="134"/>
        <v>21:0123</v>
      </c>
      <c r="E834" t="s">
        <v>3212</v>
      </c>
      <c r="F834" t="s">
        <v>3213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57</v>
      </c>
      <c r="N834">
        <v>833</v>
      </c>
      <c r="O834">
        <v>1</v>
      </c>
      <c r="P834">
        <v>30</v>
      </c>
      <c r="Q834">
        <v>158</v>
      </c>
      <c r="R834">
        <v>116</v>
      </c>
      <c r="S834">
        <v>50</v>
      </c>
      <c r="T834">
        <v>65</v>
      </c>
      <c r="U834">
        <v>32</v>
      </c>
      <c r="V834">
        <v>0.1</v>
      </c>
      <c r="W834">
        <v>540</v>
      </c>
      <c r="X834">
        <v>3.75</v>
      </c>
    </row>
    <row r="835" spans="1:24" hidden="1" x14ac:dyDescent="0.3">
      <c r="A835" t="s">
        <v>3214</v>
      </c>
      <c r="B835" t="s">
        <v>3215</v>
      </c>
      <c r="C835" s="1" t="str">
        <f t="shared" si="137"/>
        <v>21:0261</v>
      </c>
      <c r="D835" s="1" t="str">
        <f t="shared" si="134"/>
        <v>21:0123</v>
      </c>
      <c r="E835" t="s">
        <v>3216</v>
      </c>
      <c r="F835" t="s">
        <v>3217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62</v>
      </c>
      <c r="N835">
        <v>834</v>
      </c>
      <c r="O835">
        <v>1</v>
      </c>
      <c r="P835">
        <v>10</v>
      </c>
      <c r="Q835">
        <v>70</v>
      </c>
      <c r="R835">
        <v>42</v>
      </c>
      <c r="S835">
        <v>24</v>
      </c>
      <c r="T835">
        <v>15</v>
      </c>
      <c r="U835">
        <v>14</v>
      </c>
      <c r="V835">
        <v>0.1</v>
      </c>
      <c r="W835">
        <v>425</v>
      </c>
      <c r="X835">
        <v>2.6</v>
      </c>
    </row>
    <row r="836" spans="1:24" hidden="1" x14ac:dyDescent="0.3">
      <c r="A836" t="s">
        <v>3218</v>
      </c>
      <c r="B836" t="s">
        <v>3219</v>
      </c>
      <c r="C836" s="1" t="str">
        <f t="shared" si="137"/>
        <v>21:0261</v>
      </c>
      <c r="D836" s="1" t="str">
        <f t="shared" si="134"/>
        <v>21:0123</v>
      </c>
      <c r="E836" t="s">
        <v>3220</v>
      </c>
      <c r="F836" t="s">
        <v>3221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67</v>
      </c>
      <c r="N836">
        <v>835</v>
      </c>
      <c r="O836">
        <v>3</v>
      </c>
      <c r="P836">
        <v>40</v>
      </c>
      <c r="Q836">
        <v>142</v>
      </c>
      <c r="R836">
        <v>38</v>
      </c>
      <c r="S836">
        <v>43</v>
      </c>
      <c r="T836">
        <v>33</v>
      </c>
      <c r="U836">
        <v>28</v>
      </c>
      <c r="V836">
        <v>0.1</v>
      </c>
      <c r="W836">
        <v>675</v>
      </c>
      <c r="X836">
        <v>2.75</v>
      </c>
    </row>
    <row r="837" spans="1:24" hidden="1" x14ac:dyDescent="0.3">
      <c r="A837" t="s">
        <v>3222</v>
      </c>
      <c r="B837" t="s">
        <v>3223</v>
      </c>
      <c r="C837" s="1" t="str">
        <f t="shared" si="137"/>
        <v>21:0261</v>
      </c>
      <c r="D837" s="1" t="str">
        <f t="shared" si="134"/>
        <v>21:0123</v>
      </c>
      <c r="E837" t="s">
        <v>3224</v>
      </c>
      <c r="F837" t="s">
        <v>3225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76</v>
      </c>
      <c r="N837">
        <v>836</v>
      </c>
      <c r="O837">
        <v>1</v>
      </c>
      <c r="P837">
        <v>30</v>
      </c>
      <c r="Q837">
        <v>142</v>
      </c>
      <c r="R837">
        <v>34</v>
      </c>
      <c r="S837">
        <v>42</v>
      </c>
      <c r="T837">
        <v>25</v>
      </c>
      <c r="U837">
        <v>17</v>
      </c>
      <c r="V837">
        <v>0.2</v>
      </c>
      <c r="W837">
        <v>675</v>
      </c>
      <c r="X837">
        <v>2.75</v>
      </c>
    </row>
    <row r="838" spans="1:24" hidden="1" x14ac:dyDescent="0.3">
      <c r="A838" t="s">
        <v>3226</v>
      </c>
      <c r="B838" t="s">
        <v>3227</v>
      </c>
      <c r="C838" s="1" t="str">
        <f t="shared" si="137"/>
        <v>21:0261</v>
      </c>
      <c r="D838" s="1" t="str">
        <f t="shared" si="134"/>
        <v>21:0123</v>
      </c>
      <c r="E838" t="s">
        <v>3228</v>
      </c>
      <c r="F838" t="s">
        <v>3229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86</v>
      </c>
      <c r="N838">
        <v>837</v>
      </c>
      <c r="O838">
        <v>2</v>
      </c>
      <c r="P838">
        <v>20</v>
      </c>
      <c r="Q838">
        <v>138</v>
      </c>
      <c r="R838">
        <v>48</v>
      </c>
      <c r="S838">
        <v>35</v>
      </c>
      <c r="T838">
        <v>21</v>
      </c>
      <c r="U838">
        <v>44</v>
      </c>
      <c r="V838">
        <v>0.1</v>
      </c>
      <c r="W838">
        <v>775</v>
      </c>
      <c r="X838">
        <v>3.85</v>
      </c>
    </row>
    <row r="839" spans="1:24" hidden="1" x14ac:dyDescent="0.3">
      <c r="A839" t="s">
        <v>3230</v>
      </c>
      <c r="B839" t="s">
        <v>3231</v>
      </c>
      <c r="C839" s="1" t="str">
        <f t="shared" si="137"/>
        <v>21:0261</v>
      </c>
      <c r="D839" s="1" t="str">
        <f t="shared" si="134"/>
        <v>21:0123</v>
      </c>
      <c r="E839" t="s">
        <v>3232</v>
      </c>
      <c r="F839" t="s">
        <v>3233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91</v>
      </c>
      <c r="N839">
        <v>838</v>
      </c>
      <c r="O839">
        <v>1</v>
      </c>
      <c r="P839">
        <v>20</v>
      </c>
      <c r="Q839">
        <v>52</v>
      </c>
      <c r="R839">
        <v>18</v>
      </c>
      <c r="S839">
        <v>13</v>
      </c>
      <c r="T839">
        <v>9</v>
      </c>
      <c r="U839">
        <v>7</v>
      </c>
      <c r="V839">
        <v>0.1</v>
      </c>
      <c r="W839">
        <v>165</v>
      </c>
      <c r="X839">
        <v>0.85</v>
      </c>
    </row>
    <row r="840" spans="1:24" hidden="1" x14ac:dyDescent="0.3">
      <c r="A840" t="s">
        <v>3234</v>
      </c>
      <c r="B840" t="s">
        <v>3235</v>
      </c>
      <c r="C840" s="1" t="str">
        <f t="shared" si="137"/>
        <v>21:0261</v>
      </c>
      <c r="D840" s="1" t="str">
        <f t="shared" si="134"/>
        <v>21:0123</v>
      </c>
      <c r="E840" t="s">
        <v>3236</v>
      </c>
      <c r="F840" t="s">
        <v>3237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96</v>
      </c>
      <c r="N840">
        <v>839</v>
      </c>
      <c r="O840">
        <v>1</v>
      </c>
      <c r="P840">
        <v>30</v>
      </c>
      <c r="Q840">
        <v>100</v>
      </c>
      <c r="R840">
        <v>26</v>
      </c>
      <c r="S840">
        <v>36</v>
      </c>
      <c r="T840">
        <v>15</v>
      </c>
      <c r="U840">
        <v>15</v>
      </c>
      <c r="V840">
        <v>0.2</v>
      </c>
      <c r="W840">
        <v>565</v>
      </c>
      <c r="X840">
        <v>2.75</v>
      </c>
    </row>
    <row r="841" spans="1:24" hidden="1" x14ac:dyDescent="0.3">
      <c r="A841" t="s">
        <v>3238</v>
      </c>
      <c r="B841" t="s">
        <v>3239</v>
      </c>
      <c r="C841" s="1" t="str">
        <f t="shared" si="137"/>
        <v>21:0261</v>
      </c>
      <c r="D841" s="1" t="str">
        <f t="shared" si="134"/>
        <v>21:0123</v>
      </c>
      <c r="E841" t="s">
        <v>3240</v>
      </c>
      <c r="F841" t="s">
        <v>3241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101</v>
      </c>
      <c r="N841">
        <v>840</v>
      </c>
      <c r="O841">
        <v>1</v>
      </c>
      <c r="P841">
        <v>40</v>
      </c>
      <c r="Q841">
        <v>48</v>
      </c>
      <c r="R841">
        <v>20</v>
      </c>
      <c r="S841">
        <v>25</v>
      </c>
      <c r="T841">
        <v>10</v>
      </c>
      <c r="U841">
        <v>6</v>
      </c>
      <c r="V841">
        <v>0.1</v>
      </c>
      <c r="W841">
        <v>220</v>
      </c>
      <c r="X841">
        <v>1.35</v>
      </c>
    </row>
    <row r="842" spans="1:24" hidden="1" x14ac:dyDescent="0.3">
      <c r="A842" t="s">
        <v>3242</v>
      </c>
      <c r="B842" t="s">
        <v>3243</v>
      </c>
      <c r="C842" s="1" t="str">
        <f t="shared" si="137"/>
        <v>21:0261</v>
      </c>
      <c r="D842" s="1" t="str">
        <f t="shared" si="134"/>
        <v>21:0123</v>
      </c>
      <c r="E842" t="s">
        <v>3244</v>
      </c>
      <c r="F842" t="s">
        <v>3245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106</v>
      </c>
      <c r="N842">
        <v>841</v>
      </c>
      <c r="O842">
        <v>1</v>
      </c>
      <c r="P842">
        <v>10</v>
      </c>
      <c r="Q842">
        <v>30</v>
      </c>
      <c r="R842">
        <v>10</v>
      </c>
      <c r="S842">
        <v>6</v>
      </c>
      <c r="T842">
        <v>7</v>
      </c>
      <c r="U842">
        <v>5</v>
      </c>
      <c r="V842">
        <v>0.1</v>
      </c>
      <c r="W842">
        <v>210</v>
      </c>
      <c r="X842">
        <v>1.1000000000000001</v>
      </c>
    </row>
    <row r="843" spans="1:24" hidden="1" x14ac:dyDescent="0.3">
      <c r="A843" t="s">
        <v>3246</v>
      </c>
      <c r="B843" t="s">
        <v>3247</v>
      </c>
      <c r="C843" s="1" t="str">
        <f t="shared" si="137"/>
        <v>21:0261</v>
      </c>
      <c r="D843" s="1" t="str">
        <f t="shared" si="134"/>
        <v>21:0123</v>
      </c>
      <c r="E843" t="s">
        <v>3248</v>
      </c>
      <c r="F843" t="s">
        <v>3249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111</v>
      </c>
      <c r="N843">
        <v>842</v>
      </c>
      <c r="O843">
        <v>1</v>
      </c>
      <c r="P843">
        <v>40</v>
      </c>
      <c r="Q843">
        <v>66</v>
      </c>
      <c r="R843">
        <v>20</v>
      </c>
      <c r="S843">
        <v>12</v>
      </c>
      <c r="T843">
        <v>9</v>
      </c>
      <c r="U843">
        <v>7</v>
      </c>
      <c r="V843">
        <v>0.1</v>
      </c>
      <c r="W843">
        <v>435</v>
      </c>
      <c r="X843">
        <v>1.2</v>
      </c>
    </row>
    <row r="844" spans="1:24" hidden="1" x14ac:dyDescent="0.3">
      <c r="A844" t="s">
        <v>3250</v>
      </c>
      <c r="B844" t="s">
        <v>3251</v>
      </c>
      <c r="C844" s="1" t="str">
        <f t="shared" si="137"/>
        <v>21:0261</v>
      </c>
      <c r="D844" s="1" t="str">
        <f t="shared" si="134"/>
        <v>21:0123</v>
      </c>
      <c r="E844" t="s">
        <v>3187</v>
      </c>
      <c r="F844" t="s">
        <v>3252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71</v>
      </c>
      <c r="N844">
        <v>843</v>
      </c>
      <c r="O844">
        <v>1</v>
      </c>
      <c r="P844">
        <v>10</v>
      </c>
      <c r="Q844">
        <v>28</v>
      </c>
      <c r="R844">
        <v>8</v>
      </c>
      <c r="S844">
        <v>7</v>
      </c>
      <c r="T844">
        <v>4</v>
      </c>
      <c r="U844">
        <v>4</v>
      </c>
      <c r="V844">
        <v>0.1</v>
      </c>
      <c r="W844">
        <v>100</v>
      </c>
      <c r="X844">
        <v>0.5</v>
      </c>
    </row>
    <row r="845" spans="1:24" hidden="1" x14ac:dyDescent="0.3">
      <c r="A845" t="s">
        <v>3253</v>
      </c>
      <c r="B845" t="s">
        <v>3254</v>
      </c>
      <c r="C845" s="1" t="str">
        <f t="shared" si="137"/>
        <v>21:0261</v>
      </c>
      <c r="D845" s="1" t="str">
        <f t="shared" si="134"/>
        <v>21:0123</v>
      </c>
      <c r="E845" t="s">
        <v>3255</v>
      </c>
      <c r="F845" t="s">
        <v>3256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116</v>
      </c>
      <c r="N845">
        <v>844</v>
      </c>
      <c r="O845">
        <v>2</v>
      </c>
      <c r="P845">
        <v>20</v>
      </c>
      <c r="Q845">
        <v>84</v>
      </c>
      <c r="R845">
        <v>18</v>
      </c>
      <c r="S845">
        <v>13</v>
      </c>
      <c r="T845">
        <v>8</v>
      </c>
      <c r="U845">
        <v>10</v>
      </c>
      <c r="V845">
        <v>0.1</v>
      </c>
      <c r="W845">
        <v>350</v>
      </c>
      <c r="X845">
        <v>1.95</v>
      </c>
    </row>
    <row r="846" spans="1:24" hidden="1" x14ac:dyDescent="0.3">
      <c r="A846" t="s">
        <v>3257</v>
      </c>
      <c r="B846" t="s">
        <v>3258</v>
      </c>
      <c r="C846" s="1" t="str">
        <f t="shared" si="137"/>
        <v>21:0261</v>
      </c>
      <c r="D846" s="1" t="str">
        <f t="shared" si="134"/>
        <v>21:0123</v>
      </c>
      <c r="E846" t="s">
        <v>3259</v>
      </c>
      <c r="F846" t="s">
        <v>3260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121</v>
      </c>
      <c r="N846">
        <v>845</v>
      </c>
      <c r="O846">
        <v>1</v>
      </c>
      <c r="P846">
        <v>10</v>
      </c>
      <c r="Q846">
        <v>44</v>
      </c>
      <c r="R846">
        <v>10</v>
      </c>
      <c r="S846">
        <v>7</v>
      </c>
      <c r="T846">
        <v>5</v>
      </c>
      <c r="U846">
        <v>7</v>
      </c>
      <c r="V846">
        <v>0.1</v>
      </c>
      <c r="W846">
        <v>335</v>
      </c>
      <c r="X846">
        <v>1.35</v>
      </c>
    </row>
    <row r="847" spans="1:24" hidden="1" x14ac:dyDescent="0.3">
      <c r="A847" t="s">
        <v>3261</v>
      </c>
      <c r="B847" t="s">
        <v>3262</v>
      </c>
      <c r="C847" s="1" t="str">
        <f t="shared" si="137"/>
        <v>21:0261</v>
      </c>
      <c r="D847" s="1" t="str">
        <f t="shared" si="134"/>
        <v>21:0123</v>
      </c>
      <c r="E847" t="s">
        <v>3263</v>
      </c>
      <c r="F847" t="s">
        <v>3264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28</v>
      </c>
      <c r="N847">
        <v>846</v>
      </c>
      <c r="O847">
        <v>1</v>
      </c>
      <c r="P847">
        <v>10</v>
      </c>
      <c r="Q847">
        <v>200</v>
      </c>
      <c r="R847">
        <v>26</v>
      </c>
      <c r="S847">
        <v>13</v>
      </c>
      <c r="T847">
        <v>10</v>
      </c>
      <c r="U847">
        <v>9</v>
      </c>
      <c r="V847">
        <v>0.2</v>
      </c>
      <c r="W847">
        <v>395</v>
      </c>
      <c r="X847">
        <v>1.7</v>
      </c>
    </row>
    <row r="848" spans="1:24" hidden="1" x14ac:dyDescent="0.3">
      <c r="A848" t="s">
        <v>3265</v>
      </c>
      <c r="B848" t="s">
        <v>3266</v>
      </c>
      <c r="C848" s="1" t="str">
        <f t="shared" si="137"/>
        <v>21:0261</v>
      </c>
      <c r="D848" s="1" t="str">
        <f t="shared" si="134"/>
        <v>21:0123</v>
      </c>
      <c r="E848" t="s">
        <v>3267</v>
      </c>
      <c r="F848" t="s">
        <v>3268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48</v>
      </c>
      <c r="N848">
        <v>847</v>
      </c>
      <c r="O848">
        <v>1</v>
      </c>
      <c r="P848">
        <v>10</v>
      </c>
      <c r="Q848">
        <v>46</v>
      </c>
      <c r="R848">
        <v>6</v>
      </c>
      <c r="S848">
        <v>6</v>
      </c>
      <c r="T848">
        <v>4</v>
      </c>
      <c r="U848">
        <v>5</v>
      </c>
      <c r="V848">
        <v>0.1</v>
      </c>
      <c r="W848">
        <v>255</v>
      </c>
      <c r="X848">
        <v>1</v>
      </c>
    </row>
    <row r="849" spans="1:24" hidden="1" x14ac:dyDescent="0.3">
      <c r="A849" t="s">
        <v>3269</v>
      </c>
      <c r="B849" t="s">
        <v>3270</v>
      </c>
      <c r="C849" s="1" t="str">
        <f t="shared" si="137"/>
        <v>21:0261</v>
      </c>
      <c r="D849" s="1" t="str">
        <f t="shared" si="134"/>
        <v>21:0123</v>
      </c>
      <c r="E849" t="s">
        <v>3267</v>
      </c>
      <c r="F849" t="s">
        <v>3271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52</v>
      </c>
      <c r="N849">
        <v>848</v>
      </c>
      <c r="O849">
        <v>1</v>
      </c>
      <c r="P849">
        <v>10</v>
      </c>
      <c r="Q849">
        <v>38</v>
      </c>
      <c r="R849">
        <v>4</v>
      </c>
      <c r="S849">
        <v>6</v>
      </c>
      <c r="T849">
        <v>1</v>
      </c>
      <c r="U849">
        <v>4</v>
      </c>
      <c r="V849">
        <v>0.1</v>
      </c>
      <c r="W849">
        <v>165</v>
      </c>
      <c r="X849">
        <v>0.75</v>
      </c>
    </row>
    <row r="850" spans="1:24" hidden="1" x14ac:dyDescent="0.3">
      <c r="A850" t="s">
        <v>3272</v>
      </c>
      <c r="B850" t="s">
        <v>3273</v>
      </c>
      <c r="C850" s="1" t="str">
        <f t="shared" si="137"/>
        <v>21:0261</v>
      </c>
      <c r="D850" s="1" t="str">
        <f t="shared" si="134"/>
        <v>21:0123</v>
      </c>
      <c r="E850" t="s">
        <v>3274</v>
      </c>
      <c r="F850" t="s">
        <v>3275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33</v>
      </c>
      <c r="N850">
        <v>849</v>
      </c>
      <c r="O850">
        <v>1</v>
      </c>
      <c r="P850">
        <v>5</v>
      </c>
      <c r="Q850">
        <v>32</v>
      </c>
      <c r="R850">
        <v>4</v>
      </c>
      <c r="S850">
        <v>5</v>
      </c>
      <c r="T850">
        <v>1</v>
      </c>
      <c r="U850">
        <v>2</v>
      </c>
      <c r="V850">
        <v>0.1</v>
      </c>
      <c r="W850">
        <v>140</v>
      </c>
      <c r="X850">
        <v>0.6</v>
      </c>
    </row>
    <row r="851" spans="1:24" hidden="1" x14ac:dyDescent="0.3">
      <c r="A851" t="s">
        <v>3276</v>
      </c>
      <c r="B851" t="s">
        <v>3277</v>
      </c>
      <c r="C851" s="1" t="str">
        <f t="shared" si="137"/>
        <v>21:0261</v>
      </c>
      <c r="D851" s="1" t="str">
        <f t="shared" si="134"/>
        <v>21:0123</v>
      </c>
      <c r="E851" t="s">
        <v>3278</v>
      </c>
      <c r="F851" t="s">
        <v>3279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38</v>
      </c>
      <c r="N851">
        <v>850</v>
      </c>
      <c r="O851">
        <v>6</v>
      </c>
      <c r="P851">
        <v>40</v>
      </c>
      <c r="Q851">
        <v>146</v>
      </c>
      <c r="R851">
        <v>54</v>
      </c>
      <c r="S851">
        <v>28</v>
      </c>
      <c r="T851">
        <v>16</v>
      </c>
      <c r="U851">
        <v>24</v>
      </c>
      <c r="V851">
        <v>0.1</v>
      </c>
      <c r="W851">
        <v>665</v>
      </c>
      <c r="X851">
        <v>2.6</v>
      </c>
    </row>
    <row r="852" spans="1:24" hidden="1" x14ac:dyDescent="0.3">
      <c r="A852" t="s">
        <v>3280</v>
      </c>
      <c r="B852" t="s">
        <v>3281</v>
      </c>
      <c r="C852" s="1" t="str">
        <f t="shared" si="137"/>
        <v>21:0261</v>
      </c>
      <c r="D852" s="1" t="str">
        <f t="shared" si="134"/>
        <v>21:0123</v>
      </c>
      <c r="E852" t="s">
        <v>3282</v>
      </c>
      <c r="F852" t="s">
        <v>3283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43</v>
      </c>
      <c r="N852">
        <v>851</v>
      </c>
      <c r="O852">
        <v>1</v>
      </c>
      <c r="P852">
        <v>5</v>
      </c>
      <c r="Q852">
        <v>30</v>
      </c>
      <c r="R852">
        <v>4</v>
      </c>
      <c r="S852">
        <v>5</v>
      </c>
      <c r="T852">
        <v>1</v>
      </c>
      <c r="U852">
        <v>2</v>
      </c>
      <c r="V852">
        <v>0.1</v>
      </c>
      <c r="W852">
        <v>180</v>
      </c>
      <c r="X852">
        <v>0.55000000000000004</v>
      </c>
    </row>
    <row r="853" spans="1:24" hidden="1" x14ac:dyDescent="0.3">
      <c r="A853" t="s">
        <v>3284</v>
      </c>
      <c r="B853" t="s">
        <v>3285</v>
      </c>
      <c r="C853" s="1" t="str">
        <f t="shared" si="137"/>
        <v>21:0261</v>
      </c>
      <c r="D853" s="1" t="str">
        <f t="shared" si="134"/>
        <v>21:0123</v>
      </c>
      <c r="E853" t="s">
        <v>3286</v>
      </c>
      <c r="F853" t="s">
        <v>3287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57</v>
      </c>
      <c r="N853">
        <v>852</v>
      </c>
      <c r="O853">
        <v>1</v>
      </c>
      <c r="P853">
        <v>20</v>
      </c>
      <c r="Q853">
        <v>58</v>
      </c>
      <c r="R853">
        <v>6</v>
      </c>
      <c r="S853">
        <v>11</v>
      </c>
      <c r="T853">
        <v>1</v>
      </c>
      <c r="U853">
        <v>2</v>
      </c>
      <c r="V853">
        <v>0.1</v>
      </c>
      <c r="W853">
        <v>310</v>
      </c>
      <c r="X853">
        <v>0.5</v>
      </c>
    </row>
    <row r="854" spans="1:24" hidden="1" x14ac:dyDescent="0.3">
      <c r="A854" t="s">
        <v>3288</v>
      </c>
      <c r="B854" t="s">
        <v>3289</v>
      </c>
      <c r="C854" s="1" t="str">
        <f t="shared" si="137"/>
        <v>21:0261</v>
      </c>
      <c r="D854" s="1" t="str">
        <f t="shared" si="134"/>
        <v>21:0123</v>
      </c>
      <c r="E854" t="s">
        <v>3290</v>
      </c>
      <c r="F854" t="s">
        <v>3291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62</v>
      </c>
      <c r="N854">
        <v>853</v>
      </c>
      <c r="O854">
        <v>1</v>
      </c>
      <c r="P854">
        <v>10</v>
      </c>
      <c r="Q854">
        <v>32</v>
      </c>
      <c r="R854">
        <v>6</v>
      </c>
      <c r="S854">
        <v>2</v>
      </c>
      <c r="T854">
        <v>1</v>
      </c>
      <c r="U854">
        <v>4</v>
      </c>
      <c r="V854">
        <v>0.1</v>
      </c>
      <c r="W854">
        <v>165</v>
      </c>
      <c r="X854">
        <v>0.9</v>
      </c>
    </row>
    <row r="855" spans="1:24" hidden="1" x14ac:dyDescent="0.3">
      <c r="A855" t="s">
        <v>3292</v>
      </c>
      <c r="B855" t="s">
        <v>3293</v>
      </c>
      <c r="C855" s="1" t="str">
        <f t="shared" si="137"/>
        <v>21:0261</v>
      </c>
      <c r="D855" s="1" t="str">
        <f t="shared" si="134"/>
        <v>21:0123</v>
      </c>
      <c r="E855" t="s">
        <v>3294</v>
      </c>
      <c r="F855" t="s">
        <v>3295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67</v>
      </c>
      <c r="N855">
        <v>854</v>
      </c>
      <c r="O855">
        <v>3</v>
      </c>
      <c r="P855">
        <v>20</v>
      </c>
      <c r="Q855">
        <v>182</v>
      </c>
      <c r="R855">
        <v>36</v>
      </c>
      <c r="S855">
        <v>11</v>
      </c>
      <c r="T855">
        <v>1</v>
      </c>
      <c r="U855">
        <v>3</v>
      </c>
      <c r="V855">
        <v>0.1</v>
      </c>
      <c r="W855">
        <v>235</v>
      </c>
      <c r="X855">
        <v>0.65</v>
      </c>
    </row>
    <row r="856" spans="1:24" hidden="1" x14ac:dyDescent="0.3">
      <c r="A856" t="s">
        <v>3296</v>
      </c>
      <c r="B856" t="s">
        <v>3297</v>
      </c>
      <c r="C856" s="1" t="str">
        <f t="shared" si="137"/>
        <v>21:0261</v>
      </c>
      <c r="D856" s="1" t="str">
        <f t="shared" si="134"/>
        <v>21:0123</v>
      </c>
      <c r="E856" t="s">
        <v>3298</v>
      </c>
      <c r="F856" t="s">
        <v>3299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76</v>
      </c>
      <c r="N856">
        <v>855</v>
      </c>
      <c r="O856">
        <v>1</v>
      </c>
      <c r="P856">
        <v>40</v>
      </c>
      <c r="Q856">
        <v>700</v>
      </c>
      <c r="R856">
        <v>90</v>
      </c>
      <c r="S856">
        <v>18</v>
      </c>
      <c r="T856">
        <v>34</v>
      </c>
      <c r="U856">
        <v>21</v>
      </c>
      <c r="V856">
        <v>0.1</v>
      </c>
      <c r="W856">
        <v>620</v>
      </c>
      <c r="X856">
        <v>2.95</v>
      </c>
    </row>
    <row r="857" spans="1:24" hidden="1" x14ac:dyDescent="0.3">
      <c r="A857" t="s">
        <v>3300</v>
      </c>
      <c r="B857" t="s">
        <v>3301</v>
      </c>
      <c r="C857" s="1" t="str">
        <f t="shared" si="137"/>
        <v>21:0261</v>
      </c>
      <c r="D857" s="1" t="str">
        <f t="shared" si="134"/>
        <v>21:0123</v>
      </c>
      <c r="E857" t="s">
        <v>3302</v>
      </c>
      <c r="F857" t="s">
        <v>3303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86</v>
      </c>
      <c r="N857">
        <v>856</v>
      </c>
      <c r="O857">
        <v>9</v>
      </c>
      <c r="P857">
        <v>30</v>
      </c>
      <c r="Q857">
        <v>360</v>
      </c>
      <c r="R857">
        <v>86</v>
      </c>
      <c r="S857">
        <v>11</v>
      </c>
      <c r="T857">
        <v>32</v>
      </c>
      <c r="U857">
        <v>32</v>
      </c>
      <c r="V857">
        <v>0.1</v>
      </c>
      <c r="W857">
        <v>1400</v>
      </c>
      <c r="X857">
        <v>1.9</v>
      </c>
    </row>
    <row r="858" spans="1:24" hidden="1" x14ac:dyDescent="0.3">
      <c r="A858" t="s">
        <v>3304</v>
      </c>
      <c r="B858" t="s">
        <v>3305</v>
      </c>
      <c r="C858" s="1" t="str">
        <f t="shared" si="137"/>
        <v>21:0261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79</v>
      </c>
      <c r="K858" t="s">
        <v>80</v>
      </c>
      <c r="L858">
        <v>44</v>
      </c>
      <c r="M858" t="s">
        <v>81</v>
      </c>
      <c r="N858">
        <v>857</v>
      </c>
      <c r="O858">
        <v>1</v>
      </c>
      <c r="P858">
        <v>80</v>
      </c>
      <c r="Q858">
        <v>116</v>
      </c>
      <c r="R858">
        <v>94</v>
      </c>
      <c r="S858">
        <v>18</v>
      </c>
      <c r="T858">
        <v>32</v>
      </c>
      <c r="U858">
        <v>37</v>
      </c>
      <c r="V858">
        <v>0.1</v>
      </c>
      <c r="W858">
        <v>2750</v>
      </c>
      <c r="X858">
        <v>5.35</v>
      </c>
    </row>
    <row r="859" spans="1:24" hidden="1" x14ac:dyDescent="0.3">
      <c r="A859" t="s">
        <v>3306</v>
      </c>
      <c r="B859" t="s">
        <v>3307</v>
      </c>
      <c r="C859" s="1" t="str">
        <f t="shared" si="137"/>
        <v>21:0261</v>
      </c>
      <c r="D859" s="1" t="str">
        <f t="shared" ref="D859:D878" si="138">HYPERLINK("http://geochem.nrcan.gc.ca/cdogs/content/svy/svy210123_e.htm", "21:0123")</f>
        <v>21:0123</v>
      </c>
      <c r="E859" t="s">
        <v>3263</v>
      </c>
      <c r="F859" t="s">
        <v>3308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71</v>
      </c>
      <c r="N859">
        <v>858</v>
      </c>
      <c r="O859">
        <v>1</v>
      </c>
      <c r="P859">
        <v>20</v>
      </c>
      <c r="Q859">
        <v>200</v>
      </c>
      <c r="R859">
        <v>26</v>
      </c>
      <c r="S859">
        <v>11</v>
      </c>
      <c r="T859">
        <v>10</v>
      </c>
      <c r="U859">
        <v>8</v>
      </c>
      <c r="V859">
        <v>0.1</v>
      </c>
      <c r="W859">
        <v>400</v>
      </c>
      <c r="X859">
        <v>1.7</v>
      </c>
    </row>
    <row r="860" spans="1:24" hidden="1" x14ac:dyDescent="0.3">
      <c r="A860" t="s">
        <v>3309</v>
      </c>
      <c r="B860" t="s">
        <v>3310</v>
      </c>
      <c r="C860" s="1" t="str">
        <f t="shared" si="137"/>
        <v>21:0261</v>
      </c>
      <c r="D860" s="1" t="str">
        <f t="shared" si="138"/>
        <v>21:0123</v>
      </c>
      <c r="E860" t="s">
        <v>3311</v>
      </c>
      <c r="F860" t="s">
        <v>3312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91</v>
      </c>
      <c r="N860">
        <v>859</v>
      </c>
      <c r="O860">
        <v>1</v>
      </c>
      <c r="P860">
        <v>10</v>
      </c>
      <c r="Q860">
        <v>62</v>
      </c>
      <c r="R860">
        <v>14</v>
      </c>
      <c r="S860">
        <v>6</v>
      </c>
      <c r="T860">
        <v>5</v>
      </c>
      <c r="U860">
        <v>4</v>
      </c>
      <c r="V860">
        <v>0.1</v>
      </c>
      <c r="W860">
        <v>210</v>
      </c>
      <c r="X860">
        <v>1.25</v>
      </c>
    </row>
    <row r="861" spans="1:24" hidden="1" x14ac:dyDescent="0.3">
      <c r="A861" t="s">
        <v>3313</v>
      </c>
      <c r="B861" t="s">
        <v>3314</v>
      </c>
      <c r="C861" s="1" t="str">
        <f t="shared" si="137"/>
        <v>21:0261</v>
      </c>
      <c r="D861" s="1" t="str">
        <f t="shared" si="138"/>
        <v>21:0123</v>
      </c>
      <c r="E861" t="s">
        <v>3315</v>
      </c>
      <c r="F861" t="s">
        <v>3316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96</v>
      </c>
      <c r="N861">
        <v>860</v>
      </c>
      <c r="O861">
        <v>1</v>
      </c>
      <c r="P861">
        <v>5</v>
      </c>
      <c r="Q861">
        <v>54</v>
      </c>
      <c r="R861">
        <v>12</v>
      </c>
      <c r="S861">
        <v>6</v>
      </c>
      <c r="T861">
        <v>3</v>
      </c>
      <c r="U861">
        <v>3</v>
      </c>
      <c r="V861">
        <v>0.1</v>
      </c>
      <c r="W861">
        <v>195</v>
      </c>
      <c r="X861">
        <v>1.25</v>
      </c>
    </row>
    <row r="862" spans="1:24" hidden="1" x14ac:dyDescent="0.3">
      <c r="A862" t="s">
        <v>3317</v>
      </c>
      <c r="B862" t="s">
        <v>3318</v>
      </c>
      <c r="C862" s="1" t="str">
        <f t="shared" si="137"/>
        <v>21:0261</v>
      </c>
      <c r="D862" s="1" t="str">
        <f t="shared" si="138"/>
        <v>21:0123</v>
      </c>
      <c r="E862" t="s">
        <v>3319</v>
      </c>
      <c r="F862" t="s">
        <v>3320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101</v>
      </c>
      <c r="N862">
        <v>861</v>
      </c>
      <c r="O862">
        <v>1</v>
      </c>
      <c r="P862">
        <v>10</v>
      </c>
      <c r="Q862">
        <v>26</v>
      </c>
      <c r="R862">
        <v>4</v>
      </c>
      <c r="S862">
        <v>7</v>
      </c>
      <c r="T862">
        <v>1</v>
      </c>
      <c r="U862">
        <v>3</v>
      </c>
      <c r="V862">
        <v>0.1</v>
      </c>
      <c r="W862">
        <v>235</v>
      </c>
      <c r="X862">
        <v>2.2999999999999998</v>
      </c>
    </row>
    <row r="863" spans="1:24" hidden="1" x14ac:dyDescent="0.3">
      <c r="A863" t="s">
        <v>3321</v>
      </c>
      <c r="B863" t="s">
        <v>3322</v>
      </c>
      <c r="C863" s="1" t="str">
        <f t="shared" si="137"/>
        <v>21:0261</v>
      </c>
      <c r="D863" s="1" t="str">
        <f t="shared" si="138"/>
        <v>21:0123</v>
      </c>
      <c r="E863" t="s">
        <v>3323</v>
      </c>
      <c r="F863" t="s">
        <v>3324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106</v>
      </c>
      <c r="N863">
        <v>862</v>
      </c>
      <c r="O863">
        <v>2</v>
      </c>
      <c r="P863">
        <v>10</v>
      </c>
      <c r="Q863">
        <v>36</v>
      </c>
      <c r="R863">
        <v>8</v>
      </c>
      <c r="S863">
        <v>5</v>
      </c>
      <c r="T863">
        <v>4</v>
      </c>
      <c r="U863">
        <v>5</v>
      </c>
      <c r="V863">
        <v>0.1</v>
      </c>
      <c r="W863">
        <v>345</v>
      </c>
      <c r="X863">
        <v>1.5</v>
      </c>
    </row>
    <row r="864" spans="1:24" hidden="1" x14ac:dyDescent="0.3">
      <c r="A864" t="s">
        <v>3325</v>
      </c>
      <c r="B864" t="s">
        <v>3326</v>
      </c>
      <c r="C864" s="1" t="str">
        <f t="shared" si="137"/>
        <v>21:0261</v>
      </c>
      <c r="D864" s="1" t="str">
        <f t="shared" si="138"/>
        <v>21:0123</v>
      </c>
      <c r="E864" t="s">
        <v>3327</v>
      </c>
      <c r="F864" t="s">
        <v>3328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111</v>
      </c>
      <c r="N864">
        <v>863</v>
      </c>
      <c r="O864">
        <v>1</v>
      </c>
      <c r="P864">
        <v>5</v>
      </c>
      <c r="Q864">
        <v>42</v>
      </c>
      <c r="R864">
        <v>12</v>
      </c>
      <c r="S864">
        <v>5</v>
      </c>
      <c r="T864">
        <v>7</v>
      </c>
      <c r="U864">
        <v>7</v>
      </c>
      <c r="V864">
        <v>0.1</v>
      </c>
      <c r="W864">
        <v>290</v>
      </c>
      <c r="X864">
        <v>1.65</v>
      </c>
    </row>
    <row r="865" spans="1:24" hidden="1" x14ac:dyDescent="0.3">
      <c r="A865" t="s">
        <v>3329</v>
      </c>
      <c r="B865" t="s">
        <v>3330</v>
      </c>
      <c r="C865" s="1" t="str">
        <f t="shared" si="137"/>
        <v>21:0261</v>
      </c>
      <c r="D865" s="1" t="str">
        <f t="shared" si="138"/>
        <v>21:0123</v>
      </c>
      <c r="E865" t="s">
        <v>3331</v>
      </c>
      <c r="F865" t="s">
        <v>3332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116</v>
      </c>
      <c r="N865">
        <v>864</v>
      </c>
      <c r="O865">
        <v>1</v>
      </c>
      <c r="P865">
        <v>5</v>
      </c>
      <c r="Q865">
        <v>38</v>
      </c>
      <c r="R865">
        <v>16</v>
      </c>
      <c r="S865">
        <v>7</v>
      </c>
      <c r="T865">
        <v>9</v>
      </c>
      <c r="U865">
        <v>7</v>
      </c>
      <c r="V865">
        <v>0.1</v>
      </c>
      <c r="W865">
        <v>375</v>
      </c>
      <c r="X865">
        <v>1.65</v>
      </c>
    </row>
    <row r="866" spans="1:24" hidden="1" x14ac:dyDescent="0.3">
      <c r="A866" t="s">
        <v>3333</v>
      </c>
      <c r="B866" t="s">
        <v>3334</v>
      </c>
      <c r="C866" s="1" t="str">
        <f t="shared" si="137"/>
        <v>21:0261</v>
      </c>
      <c r="D866" s="1" t="str">
        <f t="shared" si="138"/>
        <v>21:0123</v>
      </c>
      <c r="E866" t="s">
        <v>3335</v>
      </c>
      <c r="F866" t="s">
        <v>3336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121</v>
      </c>
      <c r="N866">
        <v>865</v>
      </c>
      <c r="O866">
        <v>1</v>
      </c>
      <c r="P866">
        <v>5</v>
      </c>
      <c r="Q866">
        <v>32</v>
      </c>
      <c r="R866">
        <v>8</v>
      </c>
      <c r="S866">
        <v>5</v>
      </c>
      <c r="T866">
        <v>5</v>
      </c>
      <c r="U866">
        <v>5</v>
      </c>
      <c r="V866">
        <v>0.1</v>
      </c>
      <c r="W866">
        <v>190</v>
      </c>
      <c r="X866">
        <v>1.1499999999999999</v>
      </c>
    </row>
    <row r="867" spans="1:24" hidden="1" x14ac:dyDescent="0.3">
      <c r="A867" t="s">
        <v>3337</v>
      </c>
      <c r="B867" t="s">
        <v>3338</v>
      </c>
      <c r="C867" s="1" t="str">
        <f t="shared" si="137"/>
        <v>21:0261</v>
      </c>
      <c r="D867" s="1" t="str">
        <f t="shared" si="138"/>
        <v>21:0123</v>
      </c>
      <c r="E867" t="s">
        <v>3339</v>
      </c>
      <c r="F867" t="s">
        <v>3340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278</v>
      </c>
      <c r="N867">
        <v>866</v>
      </c>
      <c r="O867">
        <v>1</v>
      </c>
      <c r="P867">
        <v>10</v>
      </c>
      <c r="Q867">
        <v>38</v>
      </c>
      <c r="R867">
        <v>22</v>
      </c>
      <c r="S867">
        <v>11</v>
      </c>
      <c r="T867">
        <v>8</v>
      </c>
      <c r="U867">
        <v>8</v>
      </c>
      <c r="V867">
        <v>0.1</v>
      </c>
      <c r="W867">
        <v>290</v>
      </c>
      <c r="X867">
        <v>1.45</v>
      </c>
    </row>
    <row r="868" spans="1:24" hidden="1" x14ac:dyDescent="0.3">
      <c r="A868" t="s">
        <v>3341</v>
      </c>
      <c r="B868" t="s">
        <v>3342</v>
      </c>
      <c r="C868" s="1" t="str">
        <f t="shared" si="137"/>
        <v>21:0261</v>
      </c>
      <c r="D868" s="1" t="str">
        <f t="shared" si="138"/>
        <v>21:0123</v>
      </c>
      <c r="E868" t="s">
        <v>3343</v>
      </c>
      <c r="F868" t="s">
        <v>3344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33</v>
      </c>
      <c r="N868">
        <v>867</v>
      </c>
      <c r="O868">
        <v>1</v>
      </c>
      <c r="Q868">
        <v>36</v>
      </c>
      <c r="R868">
        <v>8</v>
      </c>
      <c r="S868">
        <v>8</v>
      </c>
      <c r="T868">
        <v>3</v>
      </c>
      <c r="U868">
        <v>4</v>
      </c>
      <c r="V868">
        <v>0.1</v>
      </c>
      <c r="W868">
        <v>265</v>
      </c>
      <c r="X868">
        <v>1.45</v>
      </c>
    </row>
    <row r="869" spans="1:24" hidden="1" x14ac:dyDescent="0.3">
      <c r="A869" t="s">
        <v>3345</v>
      </c>
      <c r="B869" t="s">
        <v>3346</v>
      </c>
      <c r="C869" s="1" t="str">
        <f t="shared" si="137"/>
        <v>21:0261</v>
      </c>
      <c r="D869" s="1" t="str">
        <f t="shared" si="138"/>
        <v>21:0123</v>
      </c>
      <c r="E869" t="s">
        <v>3347</v>
      </c>
      <c r="F869" t="s">
        <v>3348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38</v>
      </c>
      <c r="N869">
        <v>868</v>
      </c>
      <c r="O869">
        <v>1</v>
      </c>
      <c r="P869">
        <v>5</v>
      </c>
      <c r="Q869">
        <v>38</v>
      </c>
      <c r="R869">
        <v>14</v>
      </c>
      <c r="S869">
        <v>7</v>
      </c>
      <c r="T869">
        <v>8</v>
      </c>
      <c r="U869">
        <v>8</v>
      </c>
      <c r="V869">
        <v>0.1</v>
      </c>
      <c r="W869">
        <v>370</v>
      </c>
      <c r="X869">
        <v>1.85</v>
      </c>
    </row>
    <row r="870" spans="1:24" hidden="1" x14ac:dyDescent="0.3">
      <c r="A870" t="s">
        <v>3349</v>
      </c>
      <c r="B870" t="s">
        <v>3350</v>
      </c>
      <c r="C870" s="1" t="str">
        <f t="shared" si="137"/>
        <v>21:0261</v>
      </c>
      <c r="D870" s="1" t="str">
        <f t="shared" si="138"/>
        <v>21:0123</v>
      </c>
      <c r="E870" t="s">
        <v>3351</v>
      </c>
      <c r="F870" t="s">
        <v>3352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43</v>
      </c>
      <c r="N870">
        <v>869</v>
      </c>
      <c r="O870">
        <v>1</v>
      </c>
      <c r="P870">
        <v>10</v>
      </c>
      <c r="Q870">
        <v>24</v>
      </c>
      <c r="R870">
        <v>12</v>
      </c>
      <c r="S870">
        <v>5</v>
      </c>
      <c r="T870">
        <v>4</v>
      </c>
      <c r="U870">
        <v>4</v>
      </c>
      <c r="V870">
        <v>0.1</v>
      </c>
      <c r="W870">
        <v>120</v>
      </c>
      <c r="X870">
        <v>1.25</v>
      </c>
    </row>
    <row r="871" spans="1:24" hidden="1" x14ac:dyDescent="0.3">
      <c r="A871" t="s">
        <v>3353</v>
      </c>
      <c r="B871" t="s">
        <v>3354</v>
      </c>
      <c r="C871" s="1" t="str">
        <f t="shared" si="137"/>
        <v>21:0261</v>
      </c>
      <c r="D871" s="1" t="str">
        <f t="shared" si="138"/>
        <v>21:0123</v>
      </c>
      <c r="E871" t="s">
        <v>3355</v>
      </c>
      <c r="F871" t="s">
        <v>3356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57</v>
      </c>
      <c r="N871">
        <v>870</v>
      </c>
      <c r="O871">
        <v>1</v>
      </c>
      <c r="P871">
        <v>5</v>
      </c>
      <c r="Q871">
        <v>52</v>
      </c>
      <c r="R871">
        <v>20</v>
      </c>
      <c r="S871">
        <v>13</v>
      </c>
      <c r="T871">
        <v>9</v>
      </c>
      <c r="U871">
        <v>10</v>
      </c>
      <c r="V871">
        <v>0.1</v>
      </c>
      <c r="W871">
        <v>380</v>
      </c>
      <c r="X871">
        <v>2</v>
      </c>
    </row>
    <row r="872" spans="1:24" hidden="1" x14ac:dyDescent="0.3">
      <c r="A872" t="s">
        <v>3357</v>
      </c>
      <c r="B872" t="s">
        <v>3358</v>
      </c>
      <c r="C872" s="1" t="str">
        <f t="shared" si="137"/>
        <v>21:0261</v>
      </c>
      <c r="D872" s="1" t="str">
        <f t="shared" si="138"/>
        <v>21:0123</v>
      </c>
      <c r="E872" t="s">
        <v>3359</v>
      </c>
      <c r="F872" t="s">
        <v>3360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62</v>
      </c>
      <c r="N872">
        <v>871</v>
      </c>
      <c r="O872">
        <v>1</v>
      </c>
      <c r="P872">
        <v>20</v>
      </c>
      <c r="Q872">
        <v>40</v>
      </c>
      <c r="R872">
        <v>8</v>
      </c>
      <c r="S872">
        <v>6</v>
      </c>
      <c r="T872">
        <v>4</v>
      </c>
      <c r="U872">
        <v>6</v>
      </c>
      <c r="V872">
        <v>0.1</v>
      </c>
      <c r="W872">
        <v>265</v>
      </c>
      <c r="X872">
        <v>1.5</v>
      </c>
    </row>
    <row r="873" spans="1:24" hidden="1" x14ac:dyDescent="0.3">
      <c r="A873" t="s">
        <v>3361</v>
      </c>
      <c r="B873" t="s">
        <v>3362</v>
      </c>
      <c r="C873" s="1" t="str">
        <f t="shared" si="137"/>
        <v>21:0261</v>
      </c>
      <c r="D873" s="1" t="str">
        <f t="shared" si="138"/>
        <v>21:0123</v>
      </c>
      <c r="E873" t="s">
        <v>3363</v>
      </c>
      <c r="F873" t="s">
        <v>3364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67</v>
      </c>
      <c r="N873">
        <v>872</v>
      </c>
      <c r="O873">
        <v>1</v>
      </c>
      <c r="P873">
        <v>60</v>
      </c>
      <c r="Q873">
        <v>26</v>
      </c>
      <c r="R873">
        <v>104</v>
      </c>
      <c r="S873">
        <v>10</v>
      </c>
      <c r="T873">
        <v>6</v>
      </c>
      <c r="U873">
        <v>2</v>
      </c>
      <c r="V873">
        <v>0.1</v>
      </c>
      <c r="W873">
        <v>175</v>
      </c>
      <c r="X873">
        <v>1.05</v>
      </c>
    </row>
    <row r="874" spans="1:24" hidden="1" x14ac:dyDescent="0.3">
      <c r="A874" t="s">
        <v>3365</v>
      </c>
      <c r="B874" t="s">
        <v>3366</v>
      </c>
      <c r="C874" s="1" t="str">
        <f t="shared" si="137"/>
        <v>21:0261</v>
      </c>
      <c r="D874" s="1" t="str">
        <f t="shared" si="138"/>
        <v>21:0123</v>
      </c>
      <c r="E874" t="s">
        <v>3367</v>
      </c>
      <c r="F874" t="s">
        <v>3368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76</v>
      </c>
      <c r="N874">
        <v>873</v>
      </c>
      <c r="O874">
        <v>2</v>
      </c>
      <c r="P874">
        <v>10</v>
      </c>
      <c r="Q874">
        <v>168</v>
      </c>
      <c r="R874">
        <v>40</v>
      </c>
      <c r="S874">
        <v>27</v>
      </c>
      <c r="T874">
        <v>17</v>
      </c>
      <c r="U874">
        <v>14</v>
      </c>
      <c r="V874">
        <v>0.1</v>
      </c>
      <c r="W874">
        <v>470</v>
      </c>
      <c r="X874">
        <v>2.4500000000000002</v>
      </c>
    </row>
    <row r="875" spans="1:24" hidden="1" x14ac:dyDescent="0.3">
      <c r="A875" t="s">
        <v>3369</v>
      </c>
      <c r="B875" t="s">
        <v>3370</v>
      </c>
      <c r="C875" s="1" t="str">
        <f t="shared" si="137"/>
        <v>21:0261</v>
      </c>
      <c r="D875" s="1" t="str">
        <f t="shared" si="138"/>
        <v>21:0123</v>
      </c>
      <c r="E875" t="s">
        <v>3371</v>
      </c>
      <c r="F875" t="s">
        <v>3372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86</v>
      </c>
      <c r="N875">
        <v>874</v>
      </c>
      <c r="O875">
        <v>2</v>
      </c>
      <c r="P875">
        <v>30</v>
      </c>
      <c r="Q875">
        <v>86</v>
      </c>
      <c r="R875">
        <v>28</v>
      </c>
      <c r="S875">
        <v>14</v>
      </c>
      <c r="T875">
        <v>15</v>
      </c>
      <c r="U875">
        <v>19</v>
      </c>
      <c r="V875">
        <v>0.1</v>
      </c>
      <c r="W875">
        <v>845</v>
      </c>
      <c r="X875">
        <v>2</v>
      </c>
    </row>
    <row r="876" spans="1:24" hidden="1" x14ac:dyDescent="0.3">
      <c r="A876" t="s">
        <v>3373</v>
      </c>
      <c r="B876" t="s">
        <v>3374</v>
      </c>
      <c r="C876" s="1" t="str">
        <f t="shared" si="137"/>
        <v>21:0261</v>
      </c>
      <c r="D876" s="1" t="str">
        <f t="shared" si="138"/>
        <v>21:0123</v>
      </c>
      <c r="E876" t="s">
        <v>3375</v>
      </c>
      <c r="F876" t="s">
        <v>3376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91</v>
      </c>
      <c r="N876">
        <v>875</v>
      </c>
      <c r="O876">
        <v>2</v>
      </c>
      <c r="P876">
        <v>5</v>
      </c>
      <c r="Q876">
        <v>64</v>
      </c>
      <c r="R876">
        <v>32</v>
      </c>
      <c r="S876">
        <v>9</v>
      </c>
      <c r="T876">
        <v>13</v>
      </c>
      <c r="U876">
        <v>12</v>
      </c>
      <c r="V876">
        <v>0.1</v>
      </c>
      <c r="W876">
        <v>220</v>
      </c>
      <c r="X876">
        <v>1.8</v>
      </c>
    </row>
    <row r="877" spans="1:24" hidden="1" x14ac:dyDescent="0.3">
      <c r="A877" t="s">
        <v>3377</v>
      </c>
      <c r="B877" t="s">
        <v>3378</v>
      </c>
      <c r="C877" s="1" t="str">
        <f t="shared" si="137"/>
        <v>21:0261</v>
      </c>
      <c r="D877" s="1" t="str">
        <f t="shared" si="138"/>
        <v>21:0123</v>
      </c>
      <c r="E877" t="s">
        <v>3379</v>
      </c>
      <c r="F877" t="s">
        <v>3380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96</v>
      </c>
      <c r="N877">
        <v>876</v>
      </c>
      <c r="O877">
        <v>1</v>
      </c>
      <c r="P877">
        <v>5</v>
      </c>
      <c r="Q877">
        <v>38</v>
      </c>
      <c r="R877">
        <v>18</v>
      </c>
      <c r="S877">
        <v>11</v>
      </c>
      <c r="T877">
        <v>8</v>
      </c>
      <c r="U877">
        <v>7</v>
      </c>
      <c r="V877">
        <v>0.1</v>
      </c>
      <c r="W877">
        <v>270</v>
      </c>
      <c r="X877">
        <v>1.55</v>
      </c>
    </row>
    <row r="878" spans="1:24" hidden="1" x14ac:dyDescent="0.3">
      <c r="A878" t="s">
        <v>3381</v>
      </c>
      <c r="B878" t="s">
        <v>3382</v>
      </c>
      <c r="C878" s="1" t="str">
        <f t="shared" si="137"/>
        <v>21:0261</v>
      </c>
      <c r="D878" s="1" t="str">
        <f t="shared" si="138"/>
        <v>21:0123</v>
      </c>
      <c r="E878" t="s">
        <v>3383</v>
      </c>
      <c r="F878" t="s">
        <v>3384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101</v>
      </c>
      <c r="N878">
        <v>877</v>
      </c>
      <c r="O878">
        <v>1</v>
      </c>
      <c r="P878">
        <v>10</v>
      </c>
      <c r="Q878">
        <v>26</v>
      </c>
      <c r="R878">
        <v>6</v>
      </c>
      <c r="S878">
        <v>5</v>
      </c>
      <c r="T878">
        <v>5</v>
      </c>
      <c r="U878">
        <v>3</v>
      </c>
      <c r="V878">
        <v>0.1</v>
      </c>
      <c r="W878">
        <v>125</v>
      </c>
      <c r="X878">
        <v>0.6</v>
      </c>
    </row>
    <row r="879" spans="1:24" hidden="1" x14ac:dyDescent="0.3">
      <c r="A879" t="s">
        <v>3385</v>
      </c>
      <c r="B879" t="s">
        <v>3386</v>
      </c>
      <c r="C879" s="1" t="str">
        <f t="shared" si="137"/>
        <v>21:0261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79</v>
      </c>
      <c r="K879" t="s">
        <v>80</v>
      </c>
      <c r="L879">
        <v>45</v>
      </c>
      <c r="M879" t="s">
        <v>81</v>
      </c>
      <c r="N879">
        <v>878</v>
      </c>
      <c r="O879">
        <v>1</v>
      </c>
      <c r="P879">
        <v>110</v>
      </c>
      <c r="Q879">
        <v>78</v>
      </c>
      <c r="R879">
        <v>16</v>
      </c>
      <c r="S879">
        <v>6</v>
      </c>
      <c r="T879">
        <v>9</v>
      </c>
      <c r="U879">
        <v>10</v>
      </c>
      <c r="V879">
        <v>0.1</v>
      </c>
      <c r="W879">
        <v>160</v>
      </c>
      <c r="X879">
        <v>2.2000000000000002</v>
      </c>
    </row>
    <row r="880" spans="1:24" hidden="1" x14ac:dyDescent="0.3">
      <c r="A880" t="s">
        <v>3387</v>
      </c>
      <c r="B880" t="s">
        <v>3388</v>
      </c>
      <c r="C880" s="1" t="str">
        <f t="shared" si="137"/>
        <v>21:0261</v>
      </c>
      <c r="D880" s="1" t="str">
        <f t="shared" ref="D880:D886" si="141">HYPERLINK("http://geochem.nrcan.gc.ca/cdogs/content/svy/svy210123_e.htm", "21:0123")</f>
        <v>21:0123</v>
      </c>
      <c r="E880" t="s">
        <v>3339</v>
      </c>
      <c r="F880" t="s">
        <v>3389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298</v>
      </c>
      <c r="N880">
        <v>879</v>
      </c>
      <c r="O880">
        <v>1</v>
      </c>
      <c r="P880">
        <v>10</v>
      </c>
      <c r="Q880">
        <v>40</v>
      </c>
      <c r="R880">
        <v>22</v>
      </c>
      <c r="S880">
        <v>11</v>
      </c>
      <c r="T880">
        <v>8</v>
      </c>
      <c r="U880">
        <v>8</v>
      </c>
      <c r="V880">
        <v>0.1</v>
      </c>
      <c r="W880">
        <v>305</v>
      </c>
      <c r="X880">
        <v>1.5</v>
      </c>
    </row>
    <row r="881" spans="1:24" hidden="1" x14ac:dyDescent="0.3">
      <c r="A881" t="s">
        <v>3390</v>
      </c>
      <c r="B881" t="s">
        <v>3391</v>
      </c>
      <c r="C881" s="1" t="str">
        <f t="shared" si="137"/>
        <v>21:0261</v>
      </c>
      <c r="D881" s="1" t="str">
        <f t="shared" si="141"/>
        <v>21:0123</v>
      </c>
      <c r="E881" t="s">
        <v>3339</v>
      </c>
      <c r="F881" t="s">
        <v>3392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294</v>
      </c>
      <c r="N881">
        <v>880</v>
      </c>
      <c r="O881">
        <v>1</v>
      </c>
      <c r="P881">
        <v>20</v>
      </c>
      <c r="Q881">
        <v>54</v>
      </c>
      <c r="R881">
        <v>28</v>
      </c>
      <c r="S881">
        <v>15</v>
      </c>
      <c r="T881">
        <v>14</v>
      </c>
      <c r="U881">
        <v>13</v>
      </c>
      <c r="V881">
        <v>0.1</v>
      </c>
      <c r="W881">
        <v>610</v>
      </c>
      <c r="X881">
        <v>2.1</v>
      </c>
    </row>
    <row r="882" spans="1:24" hidden="1" x14ac:dyDescent="0.3">
      <c r="A882" t="s">
        <v>3393</v>
      </c>
      <c r="B882" t="s">
        <v>3394</v>
      </c>
      <c r="C882" s="1" t="str">
        <f t="shared" si="137"/>
        <v>21:0261</v>
      </c>
      <c r="D882" s="1" t="str">
        <f t="shared" si="141"/>
        <v>21:0123</v>
      </c>
      <c r="E882" t="s">
        <v>3395</v>
      </c>
      <c r="F882" t="s">
        <v>3396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106</v>
      </c>
      <c r="N882">
        <v>881</v>
      </c>
      <c r="O882">
        <v>1</v>
      </c>
      <c r="P882">
        <v>10</v>
      </c>
      <c r="Q882">
        <v>34</v>
      </c>
      <c r="R882">
        <v>10</v>
      </c>
      <c r="S882">
        <v>10</v>
      </c>
      <c r="T882">
        <v>7</v>
      </c>
      <c r="U882">
        <v>5</v>
      </c>
      <c r="V882">
        <v>0.1</v>
      </c>
      <c r="W882">
        <v>130</v>
      </c>
      <c r="X882">
        <v>1.25</v>
      </c>
    </row>
    <row r="883" spans="1:24" hidden="1" x14ac:dyDescent="0.3">
      <c r="A883" t="s">
        <v>3397</v>
      </c>
      <c r="B883" t="s">
        <v>3398</v>
      </c>
      <c r="C883" s="1" t="str">
        <f t="shared" si="137"/>
        <v>21:0261</v>
      </c>
      <c r="D883" s="1" t="str">
        <f t="shared" si="141"/>
        <v>21:0123</v>
      </c>
      <c r="E883" t="s">
        <v>3399</v>
      </c>
      <c r="F883" t="s">
        <v>3400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111</v>
      </c>
      <c r="N883">
        <v>882</v>
      </c>
      <c r="O883">
        <v>1</v>
      </c>
      <c r="P883">
        <v>20</v>
      </c>
      <c r="Q883">
        <v>44</v>
      </c>
      <c r="R883">
        <v>16</v>
      </c>
      <c r="S883">
        <v>12</v>
      </c>
      <c r="T883">
        <v>9</v>
      </c>
      <c r="U883">
        <v>8</v>
      </c>
      <c r="V883">
        <v>0.1</v>
      </c>
      <c r="W883">
        <v>455</v>
      </c>
      <c r="X883">
        <v>1.65</v>
      </c>
    </row>
    <row r="884" spans="1:24" hidden="1" x14ac:dyDescent="0.3">
      <c r="A884" t="s">
        <v>3401</v>
      </c>
      <c r="B884" t="s">
        <v>3402</v>
      </c>
      <c r="C884" s="1" t="str">
        <f t="shared" si="137"/>
        <v>21:0261</v>
      </c>
      <c r="D884" s="1" t="str">
        <f t="shared" si="141"/>
        <v>21:0123</v>
      </c>
      <c r="E884" t="s">
        <v>3403</v>
      </c>
      <c r="F884" t="s">
        <v>3404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116</v>
      </c>
      <c r="N884">
        <v>883</v>
      </c>
      <c r="O884">
        <v>1</v>
      </c>
      <c r="P884">
        <v>10</v>
      </c>
      <c r="Q884">
        <v>92</v>
      </c>
      <c r="R884">
        <v>16</v>
      </c>
      <c r="S884">
        <v>19</v>
      </c>
      <c r="T884">
        <v>12</v>
      </c>
      <c r="U884">
        <v>9</v>
      </c>
      <c r="V884">
        <v>0.1</v>
      </c>
      <c r="W884">
        <v>385</v>
      </c>
      <c r="X884">
        <v>1.95</v>
      </c>
    </row>
    <row r="885" spans="1:24" hidden="1" x14ac:dyDescent="0.3">
      <c r="A885" t="s">
        <v>3405</v>
      </c>
      <c r="B885" t="s">
        <v>3406</v>
      </c>
      <c r="C885" s="1" t="str">
        <f t="shared" si="137"/>
        <v>21:0261</v>
      </c>
      <c r="D885" s="1" t="str">
        <f t="shared" si="141"/>
        <v>21:0123</v>
      </c>
      <c r="E885" t="s">
        <v>3407</v>
      </c>
      <c r="F885" t="s">
        <v>3408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121</v>
      </c>
      <c r="N885">
        <v>884</v>
      </c>
      <c r="O885">
        <v>1</v>
      </c>
      <c r="P885">
        <v>10</v>
      </c>
      <c r="Q885">
        <v>56</v>
      </c>
      <c r="R885">
        <v>16</v>
      </c>
      <c r="S885">
        <v>10</v>
      </c>
      <c r="T885">
        <v>7</v>
      </c>
      <c r="U885">
        <v>11</v>
      </c>
      <c r="V885">
        <v>0.1</v>
      </c>
      <c r="W885">
        <v>460</v>
      </c>
      <c r="X885">
        <v>2.2000000000000002</v>
      </c>
    </row>
    <row r="886" spans="1:24" hidden="1" x14ac:dyDescent="0.3">
      <c r="A886" t="s">
        <v>3409</v>
      </c>
      <c r="B886" t="s">
        <v>3410</v>
      </c>
      <c r="C886" s="1" t="str">
        <f t="shared" si="137"/>
        <v>21:0261</v>
      </c>
      <c r="D886" s="1" t="str">
        <f t="shared" si="141"/>
        <v>21:0123</v>
      </c>
      <c r="E886" t="s">
        <v>3411</v>
      </c>
      <c r="F886" t="s">
        <v>3412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353</v>
      </c>
      <c r="N886">
        <v>885</v>
      </c>
      <c r="O886">
        <v>1</v>
      </c>
      <c r="P886">
        <v>10</v>
      </c>
      <c r="Q886">
        <v>46</v>
      </c>
      <c r="R886">
        <v>14</v>
      </c>
      <c r="S886">
        <v>8</v>
      </c>
      <c r="T886">
        <v>8</v>
      </c>
      <c r="U886">
        <v>6</v>
      </c>
      <c r="V886">
        <v>0.1</v>
      </c>
      <c r="W886">
        <v>310</v>
      </c>
      <c r="X886">
        <v>1.45</v>
      </c>
    </row>
    <row r="887" spans="1:24" hidden="1" x14ac:dyDescent="0.3">
      <c r="A887" t="s">
        <v>3413</v>
      </c>
      <c r="B887" t="s">
        <v>3414</v>
      </c>
      <c r="C887" s="1" t="str">
        <f t="shared" si="137"/>
        <v>21:0261</v>
      </c>
      <c r="D887" s="1" t="str">
        <f>HYPERLINK("http://geochem.nrcan.gc.ca/cdogs/content/svy/svy210401_e.htm", "21:0401")</f>
        <v>21:0401</v>
      </c>
      <c r="E887" t="s">
        <v>3415</v>
      </c>
      <c r="F887" t="s">
        <v>3416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28</v>
      </c>
      <c r="N887">
        <v>886</v>
      </c>
      <c r="O887">
        <v>2</v>
      </c>
      <c r="P887">
        <v>40</v>
      </c>
      <c r="Q887">
        <v>106</v>
      </c>
      <c r="R887">
        <v>26</v>
      </c>
      <c r="S887">
        <v>27</v>
      </c>
      <c r="T887">
        <v>18</v>
      </c>
      <c r="U887">
        <v>10</v>
      </c>
      <c r="V887">
        <v>0.2</v>
      </c>
      <c r="W887">
        <v>445</v>
      </c>
      <c r="X887">
        <v>2.1</v>
      </c>
    </row>
    <row r="888" spans="1:24" hidden="1" x14ac:dyDescent="0.3">
      <c r="A888" t="s">
        <v>3417</v>
      </c>
      <c r="B888" t="s">
        <v>3418</v>
      </c>
      <c r="C888" s="1" t="str">
        <f t="shared" si="137"/>
        <v>21:0261</v>
      </c>
      <c r="D888" s="1" t="str">
        <f>HYPERLINK("http://geochem.nrcan.gc.ca/cdogs/content/svy/svy210123_e.htm", "21:0123")</f>
        <v>21:0123</v>
      </c>
      <c r="E888" t="s">
        <v>3419</v>
      </c>
      <c r="F888" t="s">
        <v>3420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48</v>
      </c>
      <c r="N888">
        <v>887</v>
      </c>
      <c r="O888">
        <v>1</v>
      </c>
      <c r="P888">
        <v>10</v>
      </c>
      <c r="Q888">
        <v>100</v>
      </c>
      <c r="R888">
        <v>20</v>
      </c>
      <c r="S888">
        <v>27</v>
      </c>
      <c r="T888">
        <v>10</v>
      </c>
      <c r="U888">
        <v>13</v>
      </c>
      <c r="V888">
        <v>0.1</v>
      </c>
      <c r="W888">
        <v>515</v>
      </c>
      <c r="X888">
        <v>1.9</v>
      </c>
    </row>
    <row r="889" spans="1:24" hidden="1" x14ac:dyDescent="0.3">
      <c r="A889" t="s">
        <v>3421</v>
      </c>
      <c r="B889" t="s">
        <v>3422</v>
      </c>
      <c r="C889" s="1" t="str">
        <f t="shared" si="137"/>
        <v>21:0261</v>
      </c>
      <c r="D889" s="1" t="str">
        <f>HYPERLINK("http://geochem.nrcan.gc.ca/cdogs/content/svy/svy210123_e.htm", "21:0123")</f>
        <v>21:0123</v>
      </c>
      <c r="E889" t="s">
        <v>3419</v>
      </c>
      <c r="F889" t="s">
        <v>3423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52</v>
      </c>
      <c r="N889">
        <v>888</v>
      </c>
      <c r="O889">
        <v>1</v>
      </c>
      <c r="P889">
        <v>10</v>
      </c>
      <c r="Q889">
        <v>100</v>
      </c>
      <c r="R889">
        <v>20</v>
      </c>
      <c r="S889">
        <v>32</v>
      </c>
      <c r="T889">
        <v>9</v>
      </c>
      <c r="U889">
        <v>10</v>
      </c>
      <c r="V889">
        <v>0.1</v>
      </c>
      <c r="W889">
        <v>510</v>
      </c>
      <c r="X889">
        <v>1.85</v>
      </c>
    </row>
    <row r="890" spans="1:24" hidden="1" x14ac:dyDescent="0.3">
      <c r="A890" t="s">
        <v>3424</v>
      </c>
      <c r="B890" t="s">
        <v>3425</v>
      </c>
      <c r="C890" s="1" t="str">
        <f t="shared" si="137"/>
        <v>21:0261</v>
      </c>
      <c r="D890" s="1" t="str">
        <f>HYPERLINK("http://geochem.nrcan.gc.ca/cdogs/content/svy/svy210123_e.htm", "21:0123")</f>
        <v>21:0123</v>
      </c>
      <c r="E890" t="s">
        <v>3426</v>
      </c>
      <c r="F890" t="s">
        <v>3427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33</v>
      </c>
      <c r="N890">
        <v>889</v>
      </c>
      <c r="O890">
        <v>1</v>
      </c>
      <c r="P890">
        <v>10</v>
      </c>
      <c r="Q890">
        <v>46</v>
      </c>
      <c r="R890">
        <v>12</v>
      </c>
      <c r="S890">
        <v>5</v>
      </c>
      <c r="T890">
        <v>13</v>
      </c>
      <c r="U890">
        <v>9</v>
      </c>
      <c r="V890">
        <v>0.1</v>
      </c>
      <c r="W890">
        <v>280</v>
      </c>
      <c r="X890">
        <v>0.85</v>
      </c>
    </row>
    <row r="891" spans="1:24" hidden="1" x14ac:dyDescent="0.3">
      <c r="A891" t="s">
        <v>3428</v>
      </c>
      <c r="B891" t="s">
        <v>3429</v>
      </c>
      <c r="C891" s="1" t="str">
        <f t="shared" si="137"/>
        <v>21:0261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79</v>
      </c>
      <c r="K891" t="s">
        <v>80</v>
      </c>
      <c r="L891">
        <v>46</v>
      </c>
      <c r="M891" t="s">
        <v>81</v>
      </c>
      <c r="N891">
        <v>890</v>
      </c>
      <c r="O891">
        <v>2</v>
      </c>
      <c r="P891">
        <v>110</v>
      </c>
      <c r="Q891">
        <v>76</v>
      </c>
      <c r="R891">
        <v>16</v>
      </c>
      <c r="S891">
        <v>5</v>
      </c>
      <c r="T891">
        <v>8</v>
      </c>
      <c r="U891">
        <v>10</v>
      </c>
      <c r="V891">
        <v>0.1</v>
      </c>
      <c r="W891">
        <v>165</v>
      </c>
      <c r="X891">
        <v>2.2000000000000002</v>
      </c>
    </row>
    <row r="892" spans="1:24" hidden="1" x14ac:dyDescent="0.3">
      <c r="A892" t="s">
        <v>3430</v>
      </c>
      <c r="B892" t="s">
        <v>3431</v>
      </c>
      <c r="C892" s="1" t="str">
        <f t="shared" si="137"/>
        <v>21:0261</v>
      </c>
      <c r="D892" s="1" t="str">
        <f>HYPERLINK("http://geochem.nrcan.gc.ca/cdogs/content/svy/svy210123_e.htm", "21:0123")</f>
        <v>21:0123</v>
      </c>
      <c r="E892" t="s">
        <v>3432</v>
      </c>
      <c r="F892" t="s">
        <v>3433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38</v>
      </c>
      <c r="N892">
        <v>891</v>
      </c>
      <c r="O892">
        <v>1</v>
      </c>
      <c r="P892">
        <v>20</v>
      </c>
      <c r="Q892">
        <v>36</v>
      </c>
      <c r="R892">
        <v>16</v>
      </c>
      <c r="S892">
        <v>6</v>
      </c>
      <c r="T892">
        <v>8</v>
      </c>
      <c r="U892">
        <v>6</v>
      </c>
      <c r="V892">
        <v>0.1</v>
      </c>
      <c r="W892">
        <v>305</v>
      </c>
      <c r="X892">
        <v>1.2</v>
      </c>
    </row>
    <row r="893" spans="1:24" hidden="1" x14ac:dyDescent="0.3">
      <c r="A893" t="s">
        <v>3434</v>
      </c>
      <c r="B893" t="s">
        <v>3435</v>
      </c>
      <c r="C893" s="1" t="str">
        <f t="shared" si="137"/>
        <v>21:0261</v>
      </c>
      <c r="D893" s="1" t="str">
        <f>HYPERLINK("http://geochem.nrcan.gc.ca/cdogs/content/svy/svy210123_e.htm", "21:0123")</f>
        <v>21:0123</v>
      </c>
      <c r="E893" t="s">
        <v>3436</v>
      </c>
      <c r="F893" t="s">
        <v>3437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43</v>
      </c>
      <c r="N893">
        <v>892</v>
      </c>
      <c r="O893">
        <v>1</v>
      </c>
      <c r="P893">
        <v>10</v>
      </c>
      <c r="Q893">
        <v>44</v>
      </c>
      <c r="R893">
        <v>28</v>
      </c>
      <c r="S893">
        <v>6</v>
      </c>
      <c r="T893">
        <v>11</v>
      </c>
      <c r="U893">
        <v>8</v>
      </c>
      <c r="V893">
        <v>0.1</v>
      </c>
      <c r="W893">
        <v>280</v>
      </c>
      <c r="X893">
        <v>1.85</v>
      </c>
    </row>
    <row r="894" spans="1:24" hidden="1" x14ac:dyDescent="0.3">
      <c r="A894" t="s">
        <v>3438</v>
      </c>
      <c r="B894" t="s">
        <v>3439</v>
      </c>
      <c r="C894" s="1" t="str">
        <f t="shared" si="137"/>
        <v>21:0261</v>
      </c>
      <c r="D894" s="1" t="str">
        <f>HYPERLINK("http://geochem.nrcan.gc.ca/cdogs/content/svy/svy210123_e.htm", "21:0123")</f>
        <v>21:0123</v>
      </c>
      <c r="E894" t="s">
        <v>3440</v>
      </c>
      <c r="F894" t="s">
        <v>3441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57</v>
      </c>
      <c r="N894">
        <v>893</v>
      </c>
      <c r="O894">
        <v>1</v>
      </c>
      <c r="P894">
        <v>5</v>
      </c>
      <c r="Q894">
        <v>28</v>
      </c>
      <c r="R894">
        <v>10</v>
      </c>
      <c r="S894">
        <v>2</v>
      </c>
      <c r="T894">
        <v>8</v>
      </c>
      <c r="U894">
        <v>6</v>
      </c>
      <c r="V894">
        <v>0.1</v>
      </c>
      <c r="W894">
        <v>195</v>
      </c>
      <c r="X894">
        <v>1.35</v>
      </c>
    </row>
    <row r="895" spans="1:24" hidden="1" x14ac:dyDescent="0.3">
      <c r="A895" t="s">
        <v>3442</v>
      </c>
      <c r="B895" t="s">
        <v>3443</v>
      </c>
      <c r="C895" s="1" t="str">
        <f t="shared" si="137"/>
        <v>21:0261</v>
      </c>
      <c r="D895" s="1" t="str">
        <f>HYPERLINK("http://geochem.nrcan.gc.ca/cdogs/content/svy/svy210401_e.htm", "21:0401")</f>
        <v>21:0401</v>
      </c>
      <c r="E895" t="s">
        <v>3444</v>
      </c>
      <c r="F895" t="s">
        <v>3445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62</v>
      </c>
      <c r="N895">
        <v>894</v>
      </c>
      <c r="O895">
        <v>1</v>
      </c>
      <c r="P895">
        <v>5</v>
      </c>
      <c r="Q895">
        <v>24</v>
      </c>
      <c r="R895">
        <v>12</v>
      </c>
      <c r="S895">
        <v>2</v>
      </c>
      <c r="T895">
        <v>10</v>
      </c>
      <c r="U895">
        <v>6</v>
      </c>
      <c r="V895">
        <v>0.1</v>
      </c>
      <c r="W895">
        <v>240</v>
      </c>
      <c r="X895">
        <v>1.1000000000000001</v>
      </c>
    </row>
    <row r="896" spans="1:24" hidden="1" x14ac:dyDescent="0.3">
      <c r="A896" t="s">
        <v>3446</v>
      </c>
      <c r="B896" t="s">
        <v>3447</v>
      </c>
      <c r="C896" s="1" t="str">
        <f t="shared" si="137"/>
        <v>21:0261</v>
      </c>
      <c r="D896" s="1" t="str">
        <f>HYPERLINK("http://geochem.nrcan.gc.ca/cdogs/content/svy/svy210401_e.htm", "21:0401")</f>
        <v>21:0401</v>
      </c>
      <c r="E896" t="s">
        <v>3448</v>
      </c>
      <c r="F896" t="s">
        <v>3449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67</v>
      </c>
      <c r="N896">
        <v>895</v>
      </c>
      <c r="O896">
        <v>1</v>
      </c>
      <c r="P896">
        <v>20</v>
      </c>
      <c r="Q896">
        <v>42</v>
      </c>
      <c r="R896">
        <v>10</v>
      </c>
      <c r="S896">
        <v>5</v>
      </c>
      <c r="T896">
        <v>6</v>
      </c>
      <c r="U896">
        <v>5</v>
      </c>
      <c r="V896">
        <v>0.1</v>
      </c>
      <c r="W896">
        <v>340</v>
      </c>
      <c r="X896">
        <v>0.9</v>
      </c>
    </row>
    <row r="897" spans="1:24" hidden="1" x14ac:dyDescent="0.3">
      <c r="A897" t="s">
        <v>3450</v>
      </c>
      <c r="B897" t="s">
        <v>3451</v>
      </c>
      <c r="C897" s="1" t="str">
        <f t="shared" si="137"/>
        <v>21:0261</v>
      </c>
      <c r="D897" s="1" t="str">
        <f>HYPERLINK("http://geochem.nrcan.gc.ca/cdogs/content/svy/svy210401_e.htm", "21:0401")</f>
        <v>21:0401</v>
      </c>
      <c r="E897" t="s">
        <v>3452</v>
      </c>
      <c r="F897" t="s">
        <v>3453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76</v>
      </c>
      <c r="N897">
        <v>896</v>
      </c>
      <c r="O897">
        <v>1</v>
      </c>
      <c r="P897">
        <v>90</v>
      </c>
      <c r="Q897">
        <v>34</v>
      </c>
      <c r="R897">
        <v>18</v>
      </c>
      <c r="S897">
        <v>17</v>
      </c>
      <c r="T897">
        <v>10</v>
      </c>
      <c r="U897">
        <v>4</v>
      </c>
      <c r="V897">
        <v>0.1</v>
      </c>
      <c r="W897">
        <v>145</v>
      </c>
      <c r="X897">
        <v>1.45</v>
      </c>
    </row>
    <row r="898" spans="1:24" hidden="1" x14ac:dyDescent="0.3">
      <c r="A898" t="s">
        <v>3454</v>
      </c>
      <c r="B898" t="s">
        <v>3455</v>
      </c>
      <c r="C898" s="1" t="str">
        <f t="shared" ref="C898:C961" si="146">HYPERLINK("http://geochem.nrcan.gc.ca/cdogs/content/bdl/bdl210261_e.htm", "21:0261")</f>
        <v>21:0261</v>
      </c>
      <c r="D898" s="1" t="str">
        <f>HYPERLINK("http://geochem.nrcan.gc.ca/cdogs/content/svy/svy210401_e.htm", "21:0401")</f>
        <v>21:0401</v>
      </c>
      <c r="E898" t="s">
        <v>3456</v>
      </c>
      <c r="F898" t="s">
        <v>3457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86</v>
      </c>
      <c r="N898">
        <v>897</v>
      </c>
      <c r="O898">
        <v>2</v>
      </c>
      <c r="P898">
        <v>40</v>
      </c>
      <c r="Q898">
        <v>44</v>
      </c>
      <c r="R898">
        <v>12</v>
      </c>
      <c r="S898">
        <v>8</v>
      </c>
      <c r="T898">
        <v>7</v>
      </c>
      <c r="U898">
        <v>7</v>
      </c>
      <c r="V898">
        <v>0.1</v>
      </c>
      <c r="W898">
        <v>400</v>
      </c>
      <c r="X898">
        <v>1.1000000000000001</v>
      </c>
    </row>
    <row r="899" spans="1:24" hidden="1" x14ac:dyDescent="0.3">
      <c r="A899" t="s">
        <v>3458</v>
      </c>
      <c r="B899" t="s">
        <v>3459</v>
      </c>
      <c r="C899" s="1" t="str">
        <f t="shared" si="146"/>
        <v>21:0261</v>
      </c>
      <c r="D899" s="1" t="str">
        <f>HYPERLINK("http://geochem.nrcan.gc.ca/cdogs/content/svy/svy210123_e.htm", "21:0123")</f>
        <v>21:0123</v>
      </c>
      <c r="E899" t="s">
        <v>3460</v>
      </c>
      <c r="F899" t="s">
        <v>3461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91</v>
      </c>
      <c r="N899">
        <v>898</v>
      </c>
      <c r="O899">
        <v>1</v>
      </c>
      <c r="P899">
        <v>10</v>
      </c>
      <c r="Q899">
        <v>22</v>
      </c>
      <c r="R899">
        <v>10</v>
      </c>
      <c r="S899">
        <v>4</v>
      </c>
      <c r="T899">
        <v>6</v>
      </c>
      <c r="U899">
        <v>4</v>
      </c>
      <c r="V899">
        <v>0.1</v>
      </c>
      <c r="W899">
        <v>160</v>
      </c>
      <c r="X899">
        <v>1</v>
      </c>
    </row>
    <row r="900" spans="1:24" hidden="1" x14ac:dyDescent="0.3">
      <c r="A900" t="s">
        <v>3462</v>
      </c>
      <c r="B900" t="s">
        <v>3463</v>
      </c>
      <c r="C900" s="1" t="str">
        <f t="shared" si="146"/>
        <v>21:0261</v>
      </c>
      <c r="D900" s="1" t="str">
        <f>HYPERLINK("http://geochem.nrcan.gc.ca/cdogs/content/svy/svy210123_e.htm", "21:0123")</f>
        <v>21:0123</v>
      </c>
      <c r="E900" t="s">
        <v>3464</v>
      </c>
      <c r="F900" t="s">
        <v>3465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96</v>
      </c>
      <c r="N900">
        <v>899</v>
      </c>
      <c r="O900">
        <v>1</v>
      </c>
      <c r="P900">
        <v>10</v>
      </c>
      <c r="Q900">
        <v>16</v>
      </c>
      <c r="R900">
        <v>4</v>
      </c>
      <c r="S900">
        <v>2</v>
      </c>
      <c r="T900">
        <v>1</v>
      </c>
      <c r="U900">
        <v>1</v>
      </c>
      <c r="V900">
        <v>0.1</v>
      </c>
      <c r="W900">
        <v>175</v>
      </c>
      <c r="X900">
        <v>0.7</v>
      </c>
    </row>
    <row r="901" spans="1:24" hidden="1" x14ac:dyDescent="0.3">
      <c r="A901" t="s">
        <v>3466</v>
      </c>
      <c r="B901" t="s">
        <v>3467</v>
      </c>
      <c r="C901" s="1" t="str">
        <f t="shared" si="146"/>
        <v>21:0261</v>
      </c>
      <c r="D901" s="1" t="str">
        <f>HYPERLINK("http://geochem.nrcan.gc.ca/cdogs/content/svy/svy210123_e.htm", "21:0123")</f>
        <v>21:0123</v>
      </c>
      <c r="E901" t="s">
        <v>3468</v>
      </c>
      <c r="F901" t="s">
        <v>3469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101</v>
      </c>
      <c r="N901">
        <v>900</v>
      </c>
      <c r="O901">
        <v>1</v>
      </c>
      <c r="P901">
        <v>10</v>
      </c>
      <c r="Q901">
        <v>42</v>
      </c>
      <c r="R901">
        <v>8</v>
      </c>
      <c r="S901">
        <v>4</v>
      </c>
      <c r="T901">
        <v>4</v>
      </c>
      <c r="U901">
        <v>3</v>
      </c>
      <c r="V901">
        <v>0.1</v>
      </c>
      <c r="W901">
        <v>220</v>
      </c>
      <c r="X901">
        <v>1.25</v>
      </c>
    </row>
    <row r="902" spans="1:24" hidden="1" x14ac:dyDescent="0.3">
      <c r="A902" t="s">
        <v>3470</v>
      </c>
      <c r="B902" t="s">
        <v>3471</v>
      </c>
      <c r="C902" s="1" t="str">
        <f t="shared" si="146"/>
        <v>21:0261</v>
      </c>
      <c r="D902" s="1" t="str">
        <f>HYPERLINK("http://geochem.nrcan.gc.ca/cdogs/content/svy/svy210123_e.htm", "21:0123")</f>
        <v>21:0123</v>
      </c>
      <c r="E902" t="s">
        <v>3472</v>
      </c>
      <c r="F902" t="s">
        <v>3473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106</v>
      </c>
      <c r="N902">
        <v>901</v>
      </c>
      <c r="O902">
        <v>1</v>
      </c>
      <c r="P902">
        <v>10</v>
      </c>
      <c r="Q902">
        <v>44</v>
      </c>
      <c r="R902">
        <v>26</v>
      </c>
      <c r="S902">
        <v>8</v>
      </c>
      <c r="T902">
        <v>22</v>
      </c>
      <c r="U902">
        <v>10</v>
      </c>
      <c r="V902">
        <v>0.1</v>
      </c>
      <c r="W902">
        <v>275</v>
      </c>
      <c r="X902">
        <v>2.4</v>
      </c>
    </row>
    <row r="903" spans="1:24" hidden="1" x14ac:dyDescent="0.3">
      <c r="A903" t="s">
        <v>3474</v>
      </c>
      <c r="B903" t="s">
        <v>3475</v>
      </c>
      <c r="C903" s="1" t="str">
        <f t="shared" si="146"/>
        <v>21:0261</v>
      </c>
      <c r="D903" s="1" t="str">
        <f>HYPERLINK("http://geochem.nrcan.gc.ca/cdogs/content/svy/svy210401_e.htm", "21:0401")</f>
        <v>21:0401</v>
      </c>
      <c r="E903" t="s">
        <v>3476</v>
      </c>
      <c r="F903" t="s">
        <v>3477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111</v>
      </c>
      <c r="N903">
        <v>902</v>
      </c>
      <c r="O903">
        <v>2</v>
      </c>
      <c r="P903">
        <v>10</v>
      </c>
      <c r="Q903">
        <v>42</v>
      </c>
      <c r="R903">
        <v>10</v>
      </c>
      <c r="S903">
        <v>13</v>
      </c>
      <c r="T903">
        <v>7</v>
      </c>
      <c r="U903">
        <v>4</v>
      </c>
      <c r="V903">
        <v>0.1</v>
      </c>
      <c r="W903">
        <v>270</v>
      </c>
      <c r="X903">
        <v>2.15</v>
      </c>
    </row>
    <row r="904" spans="1:24" hidden="1" x14ac:dyDescent="0.3">
      <c r="A904" t="s">
        <v>3478</v>
      </c>
      <c r="B904" t="s">
        <v>3479</v>
      </c>
      <c r="C904" s="1" t="str">
        <f t="shared" si="146"/>
        <v>21:0261</v>
      </c>
      <c r="D904" s="1" t="str">
        <f>HYPERLINK("http://geochem.nrcan.gc.ca/cdogs/content/svy/svy210401_e.htm", "21:0401")</f>
        <v>21:0401</v>
      </c>
      <c r="E904" t="s">
        <v>3480</v>
      </c>
      <c r="F904" t="s">
        <v>3481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116</v>
      </c>
      <c r="N904">
        <v>903</v>
      </c>
      <c r="O904">
        <v>1</v>
      </c>
      <c r="P904">
        <v>40</v>
      </c>
      <c r="Q904">
        <v>68</v>
      </c>
      <c r="R904">
        <v>20</v>
      </c>
      <c r="S904">
        <v>23</v>
      </c>
      <c r="T904">
        <v>9</v>
      </c>
      <c r="U904">
        <v>5</v>
      </c>
      <c r="V904">
        <v>0.1</v>
      </c>
      <c r="W904">
        <v>340</v>
      </c>
      <c r="X904">
        <v>2</v>
      </c>
    </row>
    <row r="905" spans="1:24" hidden="1" x14ac:dyDescent="0.3">
      <c r="A905" t="s">
        <v>3482</v>
      </c>
      <c r="B905" t="s">
        <v>3483</v>
      </c>
      <c r="C905" s="1" t="str">
        <f t="shared" si="146"/>
        <v>21:0261</v>
      </c>
      <c r="D905" s="1" t="str">
        <f>HYPERLINK("http://geochem.nrcan.gc.ca/cdogs/content/svy/svy210401_e.htm", "21:0401")</f>
        <v>21:0401</v>
      </c>
      <c r="E905" t="s">
        <v>3415</v>
      </c>
      <c r="F905" t="s">
        <v>3484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71</v>
      </c>
      <c r="N905">
        <v>904</v>
      </c>
      <c r="O905">
        <v>1</v>
      </c>
      <c r="P905">
        <v>40</v>
      </c>
      <c r="Q905">
        <v>94</v>
      </c>
      <c r="R905">
        <v>26</v>
      </c>
      <c r="S905">
        <v>30</v>
      </c>
      <c r="T905">
        <v>18</v>
      </c>
      <c r="U905">
        <v>10</v>
      </c>
      <c r="V905">
        <v>0.1</v>
      </c>
      <c r="W905">
        <v>430</v>
      </c>
      <c r="X905">
        <v>2.25</v>
      </c>
    </row>
    <row r="906" spans="1:24" hidden="1" x14ac:dyDescent="0.3">
      <c r="A906" t="s">
        <v>3485</v>
      </c>
      <c r="B906" t="s">
        <v>3486</v>
      </c>
      <c r="C906" s="1" t="str">
        <f t="shared" si="146"/>
        <v>21:0261</v>
      </c>
      <c r="D906" s="1" t="str">
        <f t="shared" ref="D906:D914" si="147">HYPERLINK("http://geochem.nrcan.gc.ca/cdogs/content/svy/svy210123_e.htm", "21:0123")</f>
        <v>21:0123</v>
      </c>
      <c r="E906" t="s">
        <v>3487</v>
      </c>
      <c r="F906" t="s">
        <v>3488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121</v>
      </c>
      <c r="N906">
        <v>905</v>
      </c>
      <c r="O906">
        <v>2</v>
      </c>
      <c r="P906">
        <v>30</v>
      </c>
      <c r="Q906">
        <v>92</v>
      </c>
      <c r="R906">
        <v>24</v>
      </c>
      <c r="S906">
        <v>30</v>
      </c>
      <c r="T906">
        <v>14</v>
      </c>
      <c r="U906">
        <v>11</v>
      </c>
      <c r="V906">
        <v>0.1</v>
      </c>
      <c r="W906">
        <v>615</v>
      </c>
      <c r="X906">
        <v>2.4</v>
      </c>
    </row>
    <row r="907" spans="1:24" hidden="1" x14ac:dyDescent="0.3">
      <c r="A907" t="s">
        <v>3489</v>
      </c>
      <c r="B907" t="s">
        <v>3490</v>
      </c>
      <c r="C907" s="1" t="str">
        <f t="shared" si="146"/>
        <v>21:0261</v>
      </c>
      <c r="D907" s="1" t="str">
        <f t="shared" si="147"/>
        <v>21:0123</v>
      </c>
      <c r="E907" t="s">
        <v>3491</v>
      </c>
      <c r="F907" t="s">
        <v>3492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28</v>
      </c>
      <c r="N907">
        <v>906</v>
      </c>
      <c r="O907">
        <v>2</v>
      </c>
      <c r="P907">
        <v>20</v>
      </c>
      <c r="Q907">
        <v>50</v>
      </c>
      <c r="R907">
        <v>10</v>
      </c>
      <c r="S907">
        <v>11</v>
      </c>
      <c r="T907">
        <v>23</v>
      </c>
      <c r="U907">
        <v>6</v>
      </c>
      <c r="V907">
        <v>0.1</v>
      </c>
      <c r="W907">
        <v>365</v>
      </c>
      <c r="X907">
        <v>1.6</v>
      </c>
    </row>
    <row r="908" spans="1:24" hidden="1" x14ac:dyDescent="0.3">
      <c r="A908" t="s">
        <v>3493</v>
      </c>
      <c r="B908" t="s">
        <v>3494</v>
      </c>
      <c r="C908" s="1" t="str">
        <f t="shared" si="146"/>
        <v>21:0261</v>
      </c>
      <c r="D908" s="1" t="str">
        <f t="shared" si="147"/>
        <v>21:0123</v>
      </c>
      <c r="E908" t="s">
        <v>3495</v>
      </c>
      <c r="F908" t="s">
        <v>3496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48</v>
      </c>
      <c r="N908">
        <v>907</v>
      </c>
      <c r="O908">
        <v>1</v>
      </c>
      <c r="P908">
        <v>10</v>
      </c>
      <c r="Q908">
        <v>74</v>
      </c>
      <c r="R908">
        <v>16</v>
      </c>
      <c r="S908">
        <v>14</v>
      </c>
      <c r="T908">
        <v>16</v>
      </c>
      <c r="U908">
        <v>7</v>
      </c>
      <c r="V908">
        <v>0.1</v>
      </c>
      <c r="W908">
        <v>280</v>
      </c>
      <c r="X908">
        <v>1.9</v>
      </c>
    </row>
    <row r="909" spans="1:24" hidden="1" x14ac:dyDescent="0.3">
      <c r="A909" t="s">
        <v>3497</v>
      </c>
      <c r="B909" t="s">
        <v>3498</v>
      </c>
      <c r="C909" s="1" t="str">
        <f t="shared" si="146"/>
        <v>21:0261</v>
      </c>
      <c r="D909" s="1" t="str">
        <f t="shared" si="147"/>
        <v>21:0123</v>
      </c>
      <c r="E909" t="s">
        <v>3495</v>
      </c>
      <c r="F909" t="s">
        <v>3499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52</v>
      </c>
      <c r="N909">
        <v>908</v>
      </c>
      <c r="O909">
        <v>1</v>
      </c>
      <c r="P909">
        <v>10</v>
      </c>
      <c r="Q909">
        <v>72</v>
      </c>
      <c r="R909">
        <v>14</v>
      </c>
      <c r="S909">
        <v>14</v>
      </c>
      <c r="T909">
        <v>15</v>
      </c>
      <c r="U909">
        <v>7</v>
      </c>
      <c r="V909">
        <v>0.1</v>
      </c>
      <c r="W909">
        <v>270</v>
      </c>
      <c r="X909">
        <v>1.9</v>
      </c>
    </row>
    <row r="910" spans="1:24" hidden="1" x14ac:dyDescent="0.3">
      <c r="A910" t="s">
        <v>3500</v>
      </c>
      <c r="B910" t="s">
        <v>3501</v>
      </c>
      <c r="C910" s="1" t="str">
        <f t="shared" si="146"/>
        <v>21:0261</v>
      </c>
      <c r="D910" s="1" t="str">
        <f t="shared" si="147"/>
        <v>21:0123</v>
      </c>
      <c r="E910" t="s">
        <v>3502</v>
      </c>
      <c r="F910" t="s">
        <v>3503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33</v>
      </c>
      <c r="N910">
        <v>909</v>
      </c>
      <c r="O910">
        <v>1</v>
      </c>
      <c r="P910">
        <v>20</v>
      </c>
      <c r="Q910">
        <v>76</v>
      </c>
      <c r="R910">
        <v>24</v>
      </c>
      <c r="S910">
        <v>20</v>
      </c>
      <c r="T910">
        <v>13</v>
      </c>
      <c r="U910">
        <v>7</v>
      </c>
      <c r="V910">
        <v>0.1</v>
      </c>
      <c r="W910">
        <v>345</v>
      </c>
      <c r="X910">
        <v>1.85</v>
      </c>
    </row>
    <row r="911" spans="1:24" hidden="1" x14ac:dyDescent="0.3">
      <c r="A911" t="s">
        <v>3504</v>
      </c>
      <c r="B911" t="s">
        <v>3505</v>
      </c>
      <c r="C911" s="1" t="str">
        <f t="shared" si="146"/>
        <v>21:0261</v>
      </c>
      <c r="D911" s="1" t="str">
        <f t="shared" si="147"/>
        <v>21:0123</v>
      </c>
      <c r="E911" t="s">
        <v>3506</v>
      </c>
      <c r="F911" t="s">
        <v>3507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38</v>
      </c>
      <c r="N911">
        <v>910</v>
      </c>
      <c r="O911">
        <v>1</v>
      </c>
      <c r="P911">
        <v>10</v>
      </c>
      <c r="Q911">
        <v>66</v>
      </c>
      <c r="R911">
        <v>8</v>
      </c>
      <c r="S911">
        <v>24</v>
      </c>
      <c r="T911">
        <v>8</v>
      </c>
      <c r="U911">
        <v>3</v>
      </c>
      <c r="V911">
        <v>0.1</v>
      </c>
      <c r="W911">
        <v>155</v>
      </c>
      <c r="X911">
        <v>1.05</v>
      </c>
    </row>
    <row r="912" spans="1:24" hidden="1" x14ac:dyDescent="0.3">
      <c r="A912" t="s">
        <v>3508</v>
      </c>
      <c r="B912" t="s">
        <v>3509</v>
      </c>
      <c r="C912" s="1" t="str">
        <f t="shared" si="146"/>
        <v>21:0261</v>
      </c>
      <c r="D912" s="1" t="str">
        <f t="shared" si="147"/>
        <v>21:0123</v>
      </c>
      <c r="E912" t="s">
        <v>3510</v>
      </c>
      <c r="F912" t="s">
        <v>3511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43</v>
      </c>
      <c r="N912">
        <v>911</v>
      </c>
      <c r="O912">
        <v>4</v>
      </c>
      <c r="P912">
        <v>30</v>
      </c>
      <c r="Q912">
        <v>445</v>
      </c>
      <c r="R912">
        <v>28</v>
      </c>
      <c r="S912">
        <v>31</v>
      </c>
      <c r="T912">
        <v>40</v>
      </c>
      <c r="U912">
        <v>9</v>
      </c>
      <c r="V912">
        <v>0.2</v>
      </c>
      <c r="W912">
        <v>275</v>
      </c>
      <c r="X912">
        <v>1.7</v>
      </c>
    </row>
    <row r="913" spans="1:24" hidden="1" x14ac:dyDescent="0.3">
      <c r="A913" t="s">
        <v>3512</v>
      </c>
      <c r="B913" t="s">
        <v>3513</v>
      </c>
      <c r="C913" s="1" t="str">
        <f t="shared" si="146"/>
        <v>21:0261</v>
      </c>
      <c r="D913" s="1" t="str">
        <f t="shared" si="147"/>
        <v>21:0123</v>
      </c>
      <c r="E913" t="s">
        <v>3514</v>
      </c>
      <c r="F913" t="s">
        <v>3515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57</v>
      </c>
      <c r="N913">
        <v>912</v>
      </c>
      <c r="O913">
        <v>3</v>
      </c>
      <c r="P913">
        <v>40</v>
      </c>
      <c r="Q913">
        <v>465</v>
      </c>
      <c r="R913">
        <v>42</v>
      </c>
      <c r="S913">
        <v>26</v>
      </c>
      <c r="T913">
        <v>55</v>
      </c>
      <c r="U913">
        <v>14</v>
      </c>
      <c r="V913">
        <v>0.4</v>
      </c>
      <c r="W913">
        <v>1050</v>
      </c>
      <c r="X913">
        <v>2.4500000000000002</v>
      </c>
    </row>
    <row r="914" spans="1:24" hidden="1" x14ac:dyDescent="0.3">
      <c r="A914" t="s">
        <v>3516</v>
      </c>
      <c r="B914" t="s">
        <v>3517</v>
      </c>
      <c r="C914" s="1" t="str">
        <f t="shared" si="146"/>
        <v>21:0261</v>
      </c>
      <c r="D914" s="1" t="str">
        <f t="shared" si="147"/>
        <v>21:0123</v>
      </c>
      <c r="E914" t="s">
        <v>3518</v>
      </c>
      <c r="F914" t="s">
        <v>3519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62</v>
      </c>
      <c r="N914">
        <v>913</v>
      </c>
      <c r="O914">
        <v>2</v>
      </c>
      <c r="P914">
        <v>60</v>
      </c>
      <c r="Q914">
        <v>106</v>
      </c>
      <c r="R914">
        <v>80</v>
      </c>
      <c r="S914">
        <v>14</v>
      </c>
      <c r="T914">
        <v>19</v>
      </c>
      <c r="U914">
        <v>30</v>
      </c>
      <c r="V914">
        <v>0.2</v>
      </c>
      <c r="W914">
        <v>1000</v>
      </c>
      <c r="X914">
        <v>4.45</v>
      </c>
    </row>
    <row r="915" spans="1:24" hidden="1" x14ac:dyDescent="0.3">
      <c r="A915" t="s">
        <v>3520</v>
      </c>
      <c r="B915" t="s">
        <v>3521</v>
      </c>
      <c r="C915" s="1" t="str">
        <f t="shared" si="146"/>
        <v>21:0261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79</v>
      </c>
      <c r="K915" t="s">
        <v>80</v>
      </c>
      <c r="L915">
        <v>47</v>
      </c>
      <c r="M915" t="s">
        <v>81</v>
      </c>
      <c r="N915">
        <v>914</v>
      </c>
      <c r="O915">
        <v>2</v>
      </c>
      <c r="P915">
        <v>70</v>
      </c>
      <c r="Q915">
        <v>110</v>
      </c>
      <c r="R915">
        <v>88</v>
      </c>
      <c r="S915">
        <v>18</v>
      </c>
      <c r="T915">
        <v>29</v>
      </c>
      <c r="U915">
        <v>35</v>
      </c>
      <c r="V915">
        <v>0.2</v>
      </c>
      <c r="W915">
        <v>2600</v>
      </c>
      <c r="X915">
        <v>5</v>
      </c>
    </row>
    <row r="916" spans="1:24" hidden="1" x14ac:dyDescent="0.3">
      <c r="A916" t="s">
        <v>3522</v>
      </c>
      <c r="B916" t="s">
        <v>3523</v>
      </c>
      <c r="C916" s="1" t="str">
        <f t="shared" si="146"/>
        <v>21:0261</v>
      </c>
      <c r="D916" s="1" t="str">
        <f t="shared" ref="D916:D940" si="148">HYPERLINK("http://geochem.nrcan.gc.ca/cdogs/content/svy/svy210123_e.htm", "21:0123")</f>
        <v>21:0123</v>
      </c>
      <c r="E916" t="s">
        <v>3524</v>
      </c>
      <c r="F916" t="s">
        <v>3525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67</v>
      </c>
      <c r="N916">
        <v>915</v>
      </c>
      <c r="O916">
        <v>3</v>
      </c>
      <c r="P916">
        <v>40</v>
      </c>
      <c r="Q916">
        <v>62</v>
      </c>
      <c r="R916">
        <v>18</v>
      </c>
      <c r="S916">
        <v>13</v>
      </c>
      <c r="T916">
        <v>16</v>
      </c>
      <c r="U916">
        <v>9</v>
      </c>
      <c r="V916">
        <v>0.2</v>
      </c>
      <c r="W916">
        <v>615</v>
      </c>
      <c r="X916">
        <v>1.9</v>
      </c>
    </row>
    <row r="917" spans="1:24" hidden="1" x14ac:dyDescent="0.3">
      <c r="A917" t="s">
        <v>3526</v>
      </c>
      <c r="B917" t="s">
        <v>3527</v>
      </c>
      <c r="C917" s="1" t="str">
        <f t="shared" si="146"/>
        <v>21:0261</v>
      </c>
      <c r="D917" s="1" t="str">
        <f t="shared" si="148"/>
        <v>21:0123</v>
      </c>
      <c r="E917" t="s">
        <v>3528</v>
      </c>
      <c r="F917" t="s">
        <v>3529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76</v>
      </c>
      <c r="N917">
        <v>916</v>
      </c>
      <c r="O917">
        <v>1</v>
      </c>
      <c r="P917">
        <v>5</v>
      </c>
      <c r="Q917">
        <v>20</v>
      </c>
      <c r="R917">
        <v>2</v>
      </c>
      <c r="S917">
        <v>9</v>
      </c>
      <c r="T917">
        <v>3</v>
      </c>
      <c r="U917">
        <v>1</v>
      </c>
      <c r="V917">
        <v>0.1</v>
      </c>
      <c r="W917">
        <v>70</v>
      </c>
      <c r="X917">
        <v>0.75</v>
      </c>
    </row>
    <row r="918" spans="1:24" hidden="1" x14ac:dyDescent="0.3">
      <c r="A918" t="s">
        <v>3530</v>
      </c>
      <c r="B918" t="s">
        <v>3531</v>
      </c>
      <c r="C918" s="1" t="str">
        <f t="shared" si="146"/>
        <v>21:0261</v>
      </c>
      <c r="D918" s="1" t="str">
        <f t="shared" si="148"/>
        <v>21:0123</v>
      </c>
      <c r="E918" t="s">
        <v>3532</v>
      </c>
      <c r="F918" t="s">
        <v>3533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86</v>
      </c>
      <c r="N918">
        <v>917</v>
      </c>
      <c r="O918">
        <v>1</v>
      </c>
      <c r="P918">
        <v>10</v>
      </c>
      <c r="Q918">
        <v>26</v>
      </c>
      <c r="R918">
        <v>4</v>
      </c>
      <c r="S918">
        <v>24</v>
      </c>
      <c r="T918">
        <v>4</v>
      </c>
      <c r="U918">
        <v>1</v>
      </c>
      <c r="V918">
        <v>0.1</v>
      </c>
      <c r="W918">
        <v>90</v>
      </c>
      <c r="X918">
        <v>0.55000000000000004</v>
      </c>
    </row>
    <row r="919" spans="1:24" hidden="1" x14ac:dyDescent="0.3">
      <c r="A919" t="s">
        <v>3534</v>
      </c>
      <c r="B919" t="s">
        <v>3535</v>
      </c>
      <c r="C919" s="1" t="str">
        <f t="shared" si="146"/>
        <v>21:0261</v>
      </c>
      <c r="D919" s="1" t="str">
        <f t="shared" si="148"/>
        <v>21:0123</v>
      </c>
      <c r="E919" t="s">
        <v>3536</v>
      </c>
      <c r="F919" t="s">
        <v>3537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91</v>
      </c>
      <c r="N919">
        <v>918</v>
      </c>
      <c r="O919">
        <v>1</v>
      </c>
      <c r="P919">
        <v>10</v>
      </c>
      <c r="Q919">
        <v>36</v>
      </c>
      <c r="R919">
        <v>4</v>
      </c>
      <c r="S919">
        <v>20</v>
      </c>
      <c r="T919">
        <v>8</v>
      </c>
      <c r="U919">
        <v>3</v>
      </c>
      <c r="V919">
        <v>0.1</v>
      </c>
      <c r="W919">
        <v>210</v>
      </c>
      <c r="X919">
        <v>0.8</v>
      </c>
    </row>
    <row r="920" spans="1:24" hidden="1" x14ac:dyDescent="0.3">
      <c r="A920" t="s">
        <v>3538</v>
      </c>
      <c r="B920" t="s">
        <v>3539</v>
      </c>
      <c r="C920" s="1" t="str">
        <f t="shared" si="146"/>
        <v>21:0261</v>
      </c>
      <c r="D920" s="1" t="str">
        <f t="shared" si="148"/>
        <v>21:0123</v>
      </c>
      <c r="E920" t="s">
        <v>3540</v>
      </c>
      <c r="F920" t="s">
        <v>3541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96</v>
      </c>
      <c r="N920">
        <v>919</v>
      </c>
      <c r="O920">
        <v>3</v>
      </c>
      <c r="P920">
        <v>20</v>
      </c>
      <c r="Q920">
        <v>56</v>
      </c>
      <c r="R920">
        <v>8</v>
      </c>
      <c r="S920">
        <v>39</v>
      </c>
      <c r="T920">
        <v>26</v>
      </c>
      <c r="U920">
        <v>5</v>
      </c>
      <c r="V920">
        <v>0.1</v>
      </c>
      <c r="W920">
        <v>470</v>
      </c>
      <c r="X920">
        <v>1.1499999999999999</v>
      </c>
    </row>
    <row r="921" spans="1:24" hidden="1" x14ac:dyDescent="0.3">
      <c r="A921" t="s">
        <v>3542</v>
      </c>
      <c r="B921" t="s">
        <v>3543</v>
      </c>
      <c r="C921" s="1" t="str">
        <f t="shared" si="146"/>
        <v>21:0261</v>
      </c>
      <c r="D921" s="1" t="str">
        <f t="shared" si="148"/>
        <v>21:0123</v>
      </c>
      <c r="E921" t="s">
        <v>3544</v>
      </c>
      <c r="F921" t="s">
        <v>3545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101</v>
      </c>
      <c r="N921">
        <v>920</v>
      </c>
      <c r="O921">
        <v>2</v>
      </c>
      <c r="P921">
        <v>5</v>
      </c>
      <c r="Q921">
        <v>38</v>
      </c>
      <c r="R921">
        <v>6</v>
      </c>
      <c r="S921">
        <v>6</v>
      </c>
      <c r="T921">
        <v>7</v>
      </c>
      <c r="U921">
        <v>4</v>
      </c>
      <c r="V921">
        <v>0.1</v>
      </c>
      <c r="W921">
        <v>255</v>
      </c>
      <c r="X921">
        <v>1.1499999999999999</v>
      </c>
    </row>
    <row r="922" spans="1:24" hidden="1" x14ac:dyDescent="0.3">
      <c r="A922" t="s">
        <v>3546</v>
      </c>
      <c r="B922" t="s">
        <v>3547</v>
      </c>
      <c r="C922" s="1" t="str">
        <f t="shared" si="146"/>
        <v>21:0261</v>
      </c>
      <c r="D922" s="1" t="str">
        <f t="shared" si="148"/>
        <v>21:0123</v>
      </c>
      <c r="E922" t="s">
        <v>3548</v>
      </c>
      <c r="F922" t="s">
        <v>3549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106</v>
      </c>
      <c r="N922">
        <v>921</v>
      </c>
      <c r="O922">
        <v>2</v>
      </c>
      <c r="P922">
        <v>20</v>
      </c>
      <c r="Q922">
        <v>36</v>
      </c>
      <c r="R922">
        <v>6</v>
      </c>
      <c r="S922">
        <v>12</v>
      </c>
      <c r="T922">
        <v>14</v>
      </c>
      <c r="U922">
        <v>5</v>
      </c>
      <c r="V922">
        <v>0.1</v>
      </c>
      <c r="W922">
        <v>275</v>
      </c>
      <c r="X922">
        <v>1</v>
      </c>
    </row>
    <row r="923" spans="1:24" hidden="1" x14ac:dyDescent="0.3">
      <c r="A923" t="s">
        <v>3550</v>
      </c>
      <c r="B923" t="s">
        <v>3551</v>
      </c>
      <c r="C923" s="1" t="str">
        <f t="shared" si="146"/>
        <v>21:0261</v>
      </c>
      <c r="D923" s="1" t="str">
        <f t="shared" si="148"/>
        <v>21:0123</v>
      </c>
      <c r="E923" t="s">
        <v>3552</v>
      </c>
      <c r="F923" t="s">
        <v>3553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111</v>
      </c>
      <c r="N923">
        <v>922</v>
      </c>
      <c r="O923">
        <v>2</v>
      </c>
      <c r="P923">
        <v>10</v>
      </c>
      <c r="Q923">
        <v>50</v>
      </c>
      <c r="R923">
        <v>8</v>
      </c>
      <c r="S923">
        <v>11</v>
      </c>
      <c r="T923">
        <v>4</v>
      </c>
      <c r="U923">
        <v>6</v>
      </c>
      <c r="V923">
        <v>0.1</v>
      </c>
      <c r="W923">
        <v>390</v>
      </c>
      <c r="X923">
        <v>2.0499999999999998</v>
      </c>
    </row>
    <row r="924" spans="1:24" hidden="1" x14ac:dyDescent="0.3">
      <c r="A924" t="s">
        <v>3554</v>
      </c>
      <c r="B924" t="s">
        <v>3555</v>
      </c>
      <c r="C924" s="1" t="str">
        <f t="shared" si="146"/>
        <v>21:0261</v>
      </c>
      <c r="D924" s="1" t="str">
        <f t="shared" si="148"/>
        <v>21:0123</v>
      </c>
      <c r="E924" t="s">
        <v>3556</v>
      </c>
      <c r="F924" t="s">
        <v>3557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116</v>
      </c>
      <c r="N924">
        <v>923</v>
      </c>
      <c r="O924">
        <v>1</v>
      </c>
      <c r="P924">
        <v>50</v>
      </c>
      <c r="Q924">
        <v>88</v>
      </c>
      <c r="R924">
        <v>6</v>
      </c>
      <c r="S924">
        <v>31</v>
      </c>
      <c r="T924">
        <v>8</v>
      </c>
      <c r="U924">
        <v>5</v>
      </c>
      <c r="V924">
        <v>0.1</v>
      </c>
      <c r="W924">
        <v>745</v>
      </c>
      <c r="X924">
        <v>1.1000000000000001</v>
      </c>
    </row>
    <row r="925" spans="1:24" hidden="1" x14ac:dyDescent="0.3">
      <c r="A925" t="s">
        <v>3558</v>
      </c>
      <c r="B925" t="s">
        <v>3559</v>
      </c>
      <c r="C925" s="1" t="str">
        <f t="shared" si="146"/>
        <v>21:0261</v>
      </c>
      <c r="D925" s="1" t="str">
        <f t="shared" si="148"/>
        <v>21:0123</v>
      </c>
      <c r="E925" t="s">
        <v>3491</v>
      </c>
      <c r="F925" t="s">
        <v>3560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71</v>
      </c>
      <c r="N925">
        <v>924</v>
      </c>
      <c r="O925">
        <v>3</v>
      </c>
      <c r="P925">
        <v>10</v>
      </c>
      <c r="Q925">
        <v>54</v>
      </c>
      <c r="R925">
        <v>8</v>
      </c>
      <c r="S925">
        <v>12</v>
      </c>
      <c r="T925">
        <v>23</v>
      </c>
      <c r="U925">
        <v>7</v>
      </c>
      <c r="V925">
        <v>0.1</v>
      </c>
      <c r="W925">
        <v>375</v>
      </c>
      <c r="X925">
        <v>1.6</v>
      </c>
    </row>
    <row r="926" spans="1:24" hidden="1" x14ac:dyDescent="0.3">
      <c r="A926" t="s">
        <v>3561</v>
      </c>
      <c r="B926" t="s">
        <v>3562</v>
      </c>
      <c r="C926" s="1" t="str">
        <f t="shared" si="146"/>
        <v>21:0261</v>
      </c>
      <c r="D926" s="1" t="str">
        <f t="shared" si="148"/>
        <v>21:0123</v>
      </c>
      <c r="E926" t="s">
        <v>3563</v>
      </c>
      <c r="F926" t="s">
        <v>3564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121</v>
      </c>
      <c r="N926">
        <v>925</v>
      </c>
      <c r="O926">
        <v>5</v>
      </c>
      <c r="P926">
        <v>40</v>
      </c>
      <c r="Q926">
        <v>88</v>
      </c>
      <c r="R926">
        <v>30</v>
      </c>
      <c r="S926">
        <v>28</v>
      </c>
      <c r="T926">
        <v>13</v>
      </c>
      <c r="U926">
        <v>10</v>
      </c>
      <c r="V926">
        <v>0.1</v>
      </c>
      <c r="W926">
        <v>695</v>
      </c>
      <c r="X926">
        <v>2.35</v>
      </c>
    </row>
    <row r="927" spans="1:24" hidden="1" x14ac:dyDescent="0.3">
      <c r="A927" t="s">
        <v>3565</v>
      </c>
      <c r="B927" t="s">
        <v>3566</v>
      </c>
      <c r="C927" s="1" t="str">
        <f t="shared" si="146"/>
        <v>21:0261</v>
      </c>
      <c r="D927" s="1" t="str">
        <f t="shared" si="148"/>
        <v>21:0123</v>
      </c>
      <c r="E927" t="s">
        <v>3567</v>
      </c>
      <c r="F927" t="s">
        <v>3568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28</v>
      </c>
      <c r="N927">
        <v>926</v>
      </c>
      <c r="O927">
        <v>1</v>
      </c>
      <c r="P927">
        <v>20</v>
      </c>
      <c r="Q927">
        <v>44</v>
      </c>
      <c r="R927">
        <v>4</v>
      </c>
      <c r="S927">
        <v>7</v>
      </c>
      <c r="T927">
        <v>5</v>
      </c>
      <c r="U927">
        <v>5</v>
      </c>
      <c r="V927">
        <v>0.1</v>
      </c>
      <c r="W927">
        <v>450</v>
      </c>
      <c r="X927">
        <v>1.85</v>
      </c>
    </row>
    <row r="928" spans="1:24" hidden="1" x14ac:dyDescent="0.3">
      <c r="A928" t="s">
        <v>3569</v>
      </c>
      <c r="B928" t="s">
        <v>3570</v>
      </c>
      <c r="C928" s="1" t="str">
        <f t="shared" si="146"/>
        <v>21:0261</v>
      </c>
      <c r="D928" s="1" t="str">
        <f t="shared" si="148"/>
        <v>21:0123</v>
      </c>
      <c r="E928" t="s">
        <v>3571</v>
      </c>
      <c r="F928" t="s">
        <v>3572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48</v>
      </c>
      <c r="N928">
        <v>927</v>
      </c>
      <c r="O928">
        <v>1</v>
      </c>
      <c r="P928">
        <v>20</v>
      </c>
      <c r="Q928">
        <v>86</v>
      </c>
      <c r="R928">
        <v>8</v>
      </c>
      <c r="S928">
        <v>13</v>
      </c>
      <c r="T928">
        <v>8</v>
      </c>
      <c r="U928">
        <v>5</v>
      </c>
      <c r="V928">
        <v>0.1</v>
      </c>
      <c r="W928">
        <v>540</v>
      </c>
      <c r="X928">
        <v>2.2000000000000002</v>
      </c>
    </row>
    <row r="929" spans="1:24" hidden="1" x14ac:dyDescent="0.3">
      <c r="A929" t="s">
        <v>3573</v>
      </c>
      <c r="B929" t="s">
        <v>3574</v>
      </c>
      <c r="C929" s="1" t="str">
        <f t="shared" si="146"/>
        <v>21:0261</v>
      </c>
      <c r="D929" s="1" t="str">
        <f t="shared" si="148"/>
        <v>21:0123</v>
      </c>
      <c r="E929" t="s">
        <v>3571</v>
      </c>
      <c r="F929" t="s">
        <v>3575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52</v>
      </c>
      <c r="N929">
        <v>928</v>
      </c>
      <c r="O929">
        <v>1</v>
      </c>
      <c r="P929">
        <v>20</v>
      </c>
      <c r="Q929">
        <v>86</v>
      </c>
      <c r="R929">
        <v>8</v>
      </c>
      <c r="S929">
        <v>13</v>
      </c>
      <c r="T929">
        <v>8</v>
      </c>
      <c r="U929">
        <v>6</v>
      </c>
      <c r="V929">
        <v>0.1</v>
      </c>
      <c r="W929">
        <v>545</v>
      </c>
      <c r="X929">
        <v>2.25</v>
      </c>
    </row>
    <row r="930" spans="1:24" hidden="1" x14ac:dyDescent="0.3">
      <c r="A930" t="s">
        <v>3576</v>
      </c>
      <c r="B930" t="s">
        <v>3577</v>
      </c>
      <c r="C930" s="1" t="str">
        <f t="shared" si="146"/>
        <v>21:0261</v>
      </c>
      <c r="D930" s="1" t="str">
        <f t="shared" si="148"/>
        <v>21:0123</v>
      </c>
      <c r="E930" t="s">
        <v>3578</v>
      </c>
      <c r="F930" t="s">
        <v>3579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33</v>
      </c>
      <c r="N930">
        <v>929</v>
      </c>
      <c r="O930">
        <v>1</v>
      </c>
      <c r="P930">
        <v>20</v>
      </c>
      <c r="Q930">
        <v>76</v>
      </c>
      <c r="R930">
        <v>8</v>
      </c>
      <c r="S930">
        <v>9</v>
      </c>
      <c r="T930">
        <v>12</v>
      </c>
      <c r="U930">
        <v>4</v>
      </c>
      <c r="V930">
        <v>0.1</v>
      </c>
      <c r="W930">
        <v>375</v>
      </c>
      <c r="X930">
        <v>1.5</v>
      </c>
    </row>
    <row r="931" spans="1:24" hidden="1" x14ac:dyDescent="0.3">
      <c r="A931" t="s">
        <v>3580</v>
      </c>
      <c r="B931" t="s">
        <v>3581</v>
      </c>
      <c r="C931" s="1" t="str">
        <f t="shared" si="146"/>
        <v>21:0261</v>
      </c>
      <c r="D931" s="1" t="str">
        <f t="shared" si="148"/>
        <v>21:0123</v>
      </c>
      <c r="E931" t="s">
        <v>3582</v>
      </c>
      <c r="F931" t="s">
        <v>3583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38</v>
      </c>
      <c r="N931">
        <v>930</v>
      </c>
      <c r="O931">
        <v>1</v>
      </c>
      <c r="P931">
        <v>50</v>
      </c>
      <c r="Q931">
        <v>74</v>
      </c>
      <c r="R931">
        <v>10</v>
      </c>
      <c r="S931">
        <v>9</v>
      </c>
      <c r="T931">
        <v>12</v>
      </c>
      <c r="U931">
        <v>3</v>
      </c>
      <c r="V931">
        <v>0.1</v>
      </c>
      <c r="W931">
        <v>260</v>
      </c>
      <c r="X931">
        <v>1.2</v>
      </c>
    </row>
    <row r="932" spans="1:24" hidden="1" x14ac:dyDescent="0.3">
      <c r="A932" t="s">
        <v>3584</v>
      </c>
      <c r="B932" t="s">
        <v>3585</v>
      </c>
      <c r="C932" s="1" t="str">
        <f t="shared" si="146"/>
        <v>21:0261</v>
      </c>
      <c r="D932" s="1" t="str">
        <f t="shared" si="148"/>
        <v>21:0123</v>
      </c>
      <c r="E932" t="s">
        <v>3586</v>
      </c>
      <c r="F932" t="s">
        <v>3587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43</v>
      </c>
      <c r="N932">
        <v>931</v>
      </c>
      <c r="O932">
        <v>2</v>
      </c>
      <c r="P932">
        <v>80</v>
      </c>
      <c r="Q932">
        <v>74</v>
      </c>
      <c r="R932">
        <v>12</v>
      </c>
      <c r="S932">
        <v>14</v>
      </c>
      <c r="T932">
        <v>16</v>
      </c>
      <c r="U932">
        <v>9</v>
      </c>
      <c r="V932">
        <v>0.1</v>
      </c>
      <c r="W932">
        <v>585</v>
      </c>
      <c r="X932">
        <v>1.95</v>
      </c>
    </row>
    <row r="933" spans="1:24" hidden="1" x14ac:dyDescent="0.3">
      <c r="A933" t="s">
        <v>3588</v>
      </c>
      <c r="B933" t="s">
        <v>3589</v>
      </c>
      <c r="C933" s="1" t="str">
        <f t="shared" si="146"/>
        <v>21:0261</v>
      </c>
      <c r="D933" s="1" t="str">
        <f t="shared" si="148"/>
        <v>21:0123</v>
      </c>
      <c r="E933" t="s">
        <v>3590</v>
      </c>
      <c r="F933" t="s">
        <v>3591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57</v>
      </c>
      <c r="N933">
        <v>932</v>
      </c>
      <c r="O933">
        <v>1</v>
      </c>
      <c r="P933">
        <v>40</v>
      </c>
      <c r="Q933">
        <v>66</v>
      </c>
      <c r="R933">
        <v>8</v>
      </c>
      <c r="S933">
        <v>7</v>
      </c>
      <c r="T933">
        <v>10</v>
      </c>
      <c r="U933">
        <v>4</v>
      </c>
      <c r="V933">
        <v>0.1</v>
      </c>
      <c r="W933">
        <v>250</v>
      </c>
      <c r="X933">
        <v>1.1000000000000001</v>
      </c>
    </row>
    <row r="934" spans="1:24" hidden="1" x14ac:dyDescent="0.3">
      <c r="A934" t="s">
        <v>3592</v>
      </c>
      <c r="B934" t="s">
        <v>3593</v>
      </c>
      <c r="C934" s="1" t="str">
        <f t="shared" si="146"/>
        <v>21:0261</v>
      </c>
      <c r="D934" s="1" t="str">
        <f t="shared" si="148"/>
        <v>21:0123</v>
      </c>
      <c r="E934" t="s">
        <v>3594</v>
      </c>
      <c r="F934" t="s">
        <v>3595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62</v>
      </c>
      <c r="N934">
        <v>933</v>
      </c>
      <c r="O934">
        <v>1</v>
      </c>
      <c r="P934">
        <v>60</v>
      </c>
      <c r="Q934">
        <v>56</v>
      </c>
      <c r="R934">
        <v>8</v>
      </c>
      <c r="S934">
        <v>6</v>
      </c>
      <c r="T934">
        <v>19</v>
      </c>
      <c r="U934">
        <v>5</v>
      </c>
      <c r="V934">
        <v>0.1</v>
      </c>
      <c r="W934">
        <v>300</v>
      </c>
      <c r="X934">
        <v>1.6</v>
      </c>
    </row>
    <row r="935" spans="1:24" hidden="1" x14ac:dyDescent="0.3">
      <c r="A935" t="s">
        <v>3596</v>
      </c>
      <c r="B935" t="s">
        <v>3597</v>
      </c>
      <c r="C935" s="1" t="str">
        <f t="shared" si="146"/>
        <v>21:0261</v>
      </c>
      <c r="D935" s="1" t="str">
        <f t="shared" si="148"/>
        <v>21:0123</v>
      </c>
      <c r="E935" t="s">
        <v>3598</v>
      </c>
      <c r="F935" t="s">
        <v>3599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67</v>
      </c>
      <c r="N935">
        <v>934</v>
      </c>
      <c r="O935">
        <v>1</v>
      </c>
      <c r="P935">
        <v>80</v>
      </c>
      <c r="Q935">
        <v>48</v>
      </c>
      <c r="R935">
        <v>10</v>
      </c>
      <c r="S935">
        <v>5</v>
      </c>
      <c r="T935">
        <v>12</v>
      </c>
      <c r="U935">
        <v>6</v>
      </c>
      <c r="V935">
        <v>0.1</v>
      </c>
      <c r="W935">
        <v>220</v>
      </c>
      <c r="X935">
        <v>1.2</v>
      </c>
    </row>
    <row r="936" spans="1:24" hidden="1" x14ac:dyDescent="0.3">
      <c r="A936" t="s">
        <v>3600</v>
      </c>
      <c r="B936" t="s">
        <v>3601</v>
      </c>
      <c r="C936" s="1" t="str">
        <f t="shared" si="146"/>
        <v>21:0261</v>
      </c>
      <c r="D936" s="1" t="str">
        <f t="shared" si="148"/>
        <v>21:0123</v>
      </c>
      <c r="E936" t="s">
        <v>3602</v>
      </c>
      <c r="F936" t="s">
        <v>3603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76</v>
      </c>
      <c r="N936">
        <v>935</v>
      </c>
      <c r="O936">
        <v>1</v>
      </c>
      <c r="P936">
        <v>80</v>
      </c>
      <c r="Q936">
        <v>54</v>
      </c>
      <c r="R936">
        <v>20</v>
      </c>
      <c r="S936">
        <v>5</v>
      </c>
      <c r="T936">
        <v>11</v>
      </c>
      <c r="U936">
        <v>8</v>
      </c>
      <c r="V936">
        <v>0.1</v>
      </c>
      <c r="W936">
        <v>365</v>
      </c>
      <c r="X936">
        <v>1.6</v>
      </c>
    </row>
    <row r="937" spans="1:24" hidden="1" x14ac:dyDescent="0.3">
      <c r="A937" t="s">
        <v>3604</v>
      </c>
      <c r="B937" t="s">
        <v>3605</v>
      </c>
      <c r="C937" s="1" t="str">
        <f t="shared" si="146"/>
        <v>21:0261</v>
      </c>
      <c r="D937" s="1" t="str">
        <f t="shared" si="148"/>
        <v>21:0123</v>
      </c>
      <c r="E937" t="s">
        <v>3606</v>
      </c>
      <c r="F937" t="s">
        <v>3607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86</v>
      </c>
      <c r="N937">
        <v>936</v>
      </c>
      <c r="O937">
        <v>1</v>
      </c>
      <c r="P937">
        <v>80</v>
      </c>
      <c r="Q937">
        <v>28</v>
      </c>
      <c r="R937">
        <v>10</v>
      </c>
      <c r="S937">
        <v>4</v>
      </c>
      <c r="T937">
        <v>6</v>
      </c>
      <c r="U937">
        <v>6</v>
      </c>
      <c r="V937">
        <v>0.1</v>
      </c>
      <c r="W937">
        <v>240</v>
      </c>
      <c r="X937">
        <v>1.25</v>
      </c>
    </row>
    <row r="938" spans="1:24" hidden="1" x14ac:dyDescent="0.3">
      <c r="A938" t="s">
        <v>3608</v>
      </c>
      <c r="B938" t="s">
        <v>3609</v>
      </c>
      <c r="C938" s="1" t="str">
        <f t="shared" si="146"/>
        <v>21:0261</v>
      </c>
      <c r="D938" s="1" t="str">
        <f t="shared" si="148"/>
        <v>21:0123</v>
      </c>
      <c r="E938" t="s">
        <v>3610</v>
      </c>
      <c r="F938" t="s">
        <v>3611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91</v>
      </c>
      <c r="N938">
        <v>937</v>
      </c>
      <c r="O938">
        <v>1</v>
      </c>
      <c r="P938">
        <v>60</v>
      </c>
      <c r="Q938">
        <v>26</v>
      </c>
      <c r="R938">
        <v>2</v>
      </c>
      <c r="S938">
        <v>3</v>
      </c>
      <c r="T938">
        <v>1</v>
      </c>
      <c r="U938">
        <v>2</v>
      </c>
      <c r="V938">
        <v>0.1</v>
      </c>
      <c r="W938">
        <v>255</v>
      </c>
      <c r="X938">
        <v>0.9</v>
      </c>
    </row>
    <row r="939" spans="1:24" hidden="1" x14ac:dyDescent="0.3">
      <c r="A939" t="s">
        <v>3612</v>
      </c>
      <c r="B939" t="s">
        <v>3613</v>
      </c>
      <c r="C939" s="1" t="str">
        <f t="shared" si="146"/>
        <v>21:0261</v>
      </c>
      <c r="D939" s="1" t="str">
        <f t="shared" si="148"/>
        <v>21:0123</v>
      </c>
      <c r="E939" t="s">
        <v>3614</v>
      </c>
      <c r="F939" t="s">
        <v>3615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96</v>
      </c>
      <c r="N939">
        <v>938</v>
      </c>
      <c r="O939">
        <v>1</v>
      </c>
      <c r="P939">
        <v>50</v>
      </c>
      <c r="Q939">
        <v>22</v>
      </c>
      <c r="R939">
        <v>8</v>
      </c>
      <c r="S939">
        <v>2</v>
      </c>
      <c r="T939">
        <v>4</v>
      </c>
      <c r="U939">
        <v>4</v>
      </c>
      <c r="V939">
        <v>0.1</v>
      </c>
      <c r="W939">
        <v>120</v>
      </c>
      <c r="X939">
        <v>0.95</v>
      </c>
    </row>
    <row r="940" spans="1:24" hidden="1" x14ac:dyDescent="0.3">
      <c r="A940" t="s">
        <v>3616</v>
      </c>
      <c r="B940" t="s">
        <v>3617</v>
      </c>
      <c r="C940" s="1" t="str">
        <f t="shared" si="146"/>
        <v>21:0261</v>
      </c>
      <c r="D940" s="1" t="str">
        <f t="shared" si="148"/>
        <v>21:0123</v>
      </c>
      <c r="E940" t="s">
        <v>3618</v>
      </c>
      <c r="F940" t="s">
        <v>3619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101</v>
      </c>
      <c r="N940">
        <v>939</v>
      </c>
      <c r="O940">
        <v>1</v>
      </c>
      <c r="P940">
        <v>40</v>
      </c>
      <c r="Q940">
        <v>24</v>
      </c>
      <c r="R940">
        <v>10</v>
      </c>
      <c r="S940">
        <v>4</v>
      </c>
      <c r="T940">
        <v>5</v>
      </c>
      <c r="U940">
        <v>5</v>
      </c>
      <c r="V940">
        <v>0.1</v>
      </c>
      <c r="W940">
        <v>130</v>
      </c>
      <c r="X940">
        <v>1.05</v>
      </c>
    </row>
    <row r="941" spans="1:24" hidden="1" x14ac:dyDescent="0.3">
      <c r="A941" t="s">
        <v>3620</v>
      </c>
      <c r="B941" t="s">
        <v>3621</v>
      </c>
      <c r="C941" s="1" t="str">
        <f t="shared" si="146"/>
        <v>21:0261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79</v>
      </c>
      <c r="K941" t="s">
        <v>80</v>
      </c>
      <c r="L941">
        <v>48</v>
      </c>
      <c r="M941" t="s">
        <v>81</v>
      </c>
      <c r="N941">
        <v>940</v>
      </c>
      <c r="O941">
        <v>1</v>
      </c>
      <c r="P941">
        <v>60</v>
      </c>
      <c r="Q941">
        <v>68</v>
      </c>
      <c r="R941">
        <v>26</v>
      </c>
      <c r="S941">
        <v>9</v>
      </c>
      <c r="T941">
        <v>13</v>
      </c>
      <c r="U941">
        <v>13</v>
      </c>
      <c r="V941">
        <v>0.1</v>
      </c>
      <c r="W941">
        <v>1050</v>
      </c>
      <c r="X941">
        <v>2.75</v>
      </c>
    </row>
    <row r="942" spans="1:24" hidden="1" x14ac:dyDescent="0.3">
      <c r="A942" t="s">
        <v>3622</v>
      </c>
      <c r="B942" t="s">
        <v>3623</v>
      </c>
      <c r="C942" s="1" t="str">
        <f t="shared" si="146"/>
        <v>21:0261</v>
      </c>
      <c r="D942" s="1" t="str">
        <f t="shared" ref="D942:D951" si="151">HYPERLINK("http://geochem.nrcan.gc.ca/cdogs/content/svy/svy210123_e.htm", "21:0123")</f>
        <v>21:0123</v>
      </c>
      <c r="E942" t="s">
        <v>3624</v>
      </c>
      <c r="F942" t="s">
        <v>3625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106</v>
      </c>
      <c r="N942">
        <v>941</v>
      </c>
      <c r="O942">
        <v>1</v>
      </c>
      <c r="P942">
        <v>5</v>
      </c>
      <c r="Q942">
        <v>38</v>
      </c>
      <c r="R942">
        <v>14</v>
      </c>
      <c r="S942">
        <v>4</v>
      </c>
      <c r="T942">
        <v>8</v>
      </c>
      <c r="U942">
        <v>7</v>
      </c>
      <c r="V942">
        <v>0.1</v>
      </c>
      <c r="W942">
        <v>170</v>
      </c>
      <c r="X942">
        <v>1.7</v>
      </c>
    </row>
    <row r="943" spans="1:24" hidden="1" x14ac:dyDescent="0.3">
      <c r="A943" t="s">
        <v>3626</v>
      </c>
      <c r="B943" t="s">
        <v>3627</v>
      </c>
      <c r="C943" s="1" t="str">
        <f t="shared" si="146"/>
        <v>21:0261</v>
      </c>
      <c r="D943" s="1" t="str">
        <f t="shared" si="151"/>
        <v>21:0123</v>
      </c>
      <c r="E943" t="s">
        <v>3628</v>
      </c>
      <c r="F943" t="s">
        <v>3629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111</v>
      </c>
      <c r="N943">
        <v>942</v>
      </c>
      <c r="O943">
        <v>1</v>
      </c>
      <c r="P943">
        <v>50</v>
      </c>
      <c r="Q943">
        <v>36</v>
      </c>
      <c r="R943">
        <v>4</v>
      </c>
      <c r="S943">
        <v>8</v>
      </c>
      <c r="T943">
        <v>4</v>
      </c>
      <c r="U943">
        <v>5</v>
      </c>
      <c r="V943">
        <v>0.1</v>
      </c>
      <c r="W943">
        <v>315</v>
      </c>
      <c r="X943">
        <v>1.9</v>
      </c>
    </row>
    <row r="944" spans="1:24" hidden="1" x14ac:dyDescent="0.3">
      <c r="A944" t="s">
        <v>3630</v>
      </c>
      <c r="B944" t="s">
        <v>3631</v>
      </c>
      <c r="C944" s="1" t="str">
        <f t="shared" si="146"/>
        <v>21:0261</v>
      </c>
      <c r="D944" s="1" t="str">
        <f t="shared" si="151"/>
        <v>21:0123</v>
      </c>
      <c r="E944" t="s">
        <v>3567</v>
      </c>
      <c r="F944" t="s">
        <v>3632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71</v>
      </c>
      <c r="N944">
        <v>943</v>
      </c>
      <c r="O944">
        <v>1</v>
      </c>
      <c r="P944">
        <v>30</v>
      </c>
      <c r="Q944">
        <v>44</v>
      </c>
      <c r="R944">
        <v>4</v>
      </c>
      <c r="S944">
        <v>7</v>
      </c>
      <c r="T944">
        <v>6</v>
      </c>
      <c r="U944">
        <v>6</v>
      </c>
      <c r="V944">
        <v>0.1</v>
      </c>
      <c r="W944">
        <v>435</v>
      </c>
      <c r="X944">
        <v>1.85</v>
      </c>
    </row>
    <row r="945" spans="1:24" hidden="1" x14ac:dyDescent="0.3">
      <c r="A945" t="s">
        <v>3633</v>
      </c>
      <c r="B945" t="s">
        <v>3634</v>
      </c>
      <c r="C945" s="1" t="str">
        <f t="shared" si="146"/>
        <v>21:0261</v>
      </c>
      <c r="D945" s="1" t="str">
        <f t="shared" si="151"/>
        <v>21:0123</v>
      </c>
      <c r="E945" t="s">
        <v>3635</v>
      </c>
      <c r="F945" t="s">
        <v>3636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116</v>
      </c>
      <c r="N945">
        <v>944</v>
      </c>
      <c r="O945">
        <v>1</v>
      </c>
      <c r="P945">
        <v>50</v>
      </c>
      <c r="Q945">
        <v>82</v>
      </c>
      <c r="R945">
        <v>26</v>
      </c>
      <c r="S945">
        <v>7</v>
      </c>
      <c r="T945">
        <v>14</v>
      </c>
      <c r="U945">
        <v>14</v>
      </c>
      <c r="V945">
        <v>0.1</v>
      </c>
      <c r="W945">
        <v>605</v>
      </c>
      <c r="X945">
        <v>2.2999999999999998</v>
      </c>
    </row>
    <row r="946" spans="1:24" hidden="1" x14ac:dyDescent="0.3">
      <c r="A946" t="s">
        <v>3637</v>
      </c>
      <c r="B946" t="s">
        <v>3638</v>
      </c>
      <c r="C946" s="1" t="str">
        <f t="shared" si="146"/>
        <v>21:0261</v>
      </c>
      <c r="D946" s="1" t="str">
        <f t="shared" si="151"/>
        <v>21:0123</v>
      </c>
      <c r="E946" t="s">
        <v>3639</v>
      </c>
      <c r="F946" t="s">
        <v>3640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121</v>
      </c>
      <c r="N946">
        <v>945</v>
      </c>
      <c r="O946">
        <v>1</v>
      </c>
      <c r="P946">
        <v>10</v>
      </c>
      <c r="Q946">
        <v>88</v>
      </c>
      <c r="R946">
        <v>24</v>
      </c>
      <c r="S946">
        <v>16</v>
      </c>
      <c r="T946">
        <v>52</v>
      </c>
      <c r="U946">
        <v>12</v>
      </c>
      <c r="V946">
        <v>0.1</v>
      </c>
      <c r="W946">
        <v>495</v>
      </c>
      <c r="X946">
        <v>2.15</v>
      </c>
    </row>
    <row r="947" spans="1:24" hidden="1" x14ac:dyDescent="0.3">
      <c r="A947" t="s">
        <v>3641</v>
      </c>
      <c r="B947" t="s">
        <v>3642</v>
      </c>
      <c r="C947" s="1" t="str">
        <f t="shared" si="146"/>
        <v>21:0261</v>
      </c>
      <c r="D947" s="1" t="str">
        <f t="shared" si="151"/>
        <v>21:0123</v>
      </c>
      <c r="E947" t="s">
        <v>3643</v>
      </c>
      <c r="F947" t="s">
        <v>3644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28</v>
      </c>
      <c r="N947">
        <v>946</v>
      </c>
      <c r="O947">
        <v>1</v>
      </c>
      <c r="Q947">
        <v>68</v>
      </c>
      <c r="R947">
        <v>6</v>
      </c>
      <c r="S947">
        <v>28</v>
      </c>
      <c r="T947">
        <v>6</v>
      </c>
      <c r="U947">
        <v>6</v>
      </c>
      <c r="V947">
        <v>0.1</v>
      </c>
      <c r="W947">
        <v>285</v>
      </c>
      <c r="X947">
        <v>1.8</v>
      </c>
    </row>
    <row r="948" spans="1:24" hidden="1" x14ac:dyDescent="0.3">
      <c r="A948" t="s">
        <v>3645</v>
      </c>
      <c r="B948" t="s">
        <v>3646</v>
      </c>
      <c r="C948" s="1" t="str">
        <f t="shared" si="146"/>
        <v>21:0261</v>
      </c>
      <c r="D948" s="1" t="str">
        <f t="shared" si="151"/>
        <v>21:0123</v>
      </c>
      <c r="E948" t="s">
        <v>3647</v>
      </c>
      <c r="F948" t="s">
        <v>3648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48</v>
      </c>
      <c r="N948">
        <v>947</v>
      </c>
      <c r="O948">
        <v>1</v>
      </c>
      <c r="P948">
        <v>90</v>
      </c>
      <c r="Q948">
        <v>132</v>
      </c>
      <c r="R948">
        <v>12</v>
      </c>
      <c r="S948">
        <v>22</v>
      </c>
      <c r="T948">
        <v>13</v>
      </c>
      <c r="U948">
        <v>7</v>
      </c>
      <c r="V948">
        <v>0.1</v>
      </c>
      <c r="W948">
        <v>605</v>
      </c>
      <c r="X948">
        <v>1.95</v>
      </c>
    </row>
    <row r="949" spans="1:24" hidden="1" x14ac:dyDescent="0.3">
      <c r="A949" t="s">
        <v>3649</v>
      </c>
      <c r="B949" t="s">
        <v>3650</v>
      </c>
      <c r="C949" s="1" t="str">
        <f t="shared" si="146"/>
        <v>21:0261</v>
      </c>
      <c r="D949" s="1" t="str">
        <f t="shared" si="151"/>
        <v>21:0123</v>
      </c>
      <c r="E949" t="s">
        <v>3647</v>
      </c>
      <c r="F949" t="s">
        <v>3651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52</v>
      </c>
      <c r="N949">
        <v>948</v>
      </c>
      <c r="O949">
        <v>1</v>
      </c>
      <c r="P949">
        <v>40</v>
      </c>
      <c r="Q949">
        <v>132</v>
      </c>
      <c r="R949">
        <v>12</v>
      </c>
      <c r="S949">
        <v>21</v>
      </c>
      <c r="T949">
        <v>12</v>
      </c>
      <c r="U949">
        <v>7</v>
      </c>
      <c r="V949">
        <v>0.1</v>
      </c>
      <c r="W949">
        <v>605</v>
      </c>
      <c r="X949">
        <v>1.95</v>
      </c>
    </row>
    <row r="950" spans="1:24" hidden="1" x14ac:dyDescent="0.3">
      <c r="A950" t="s">
        <v>3652</v>
      </c>
      <c r="B950" t="s">
        <v>3653</v>
      </c>
      <c r="C950" s="1" t="str">
        <f t="shared" si="146"/>
        <v>21:0261</v>
      </c>
      <c r="D950" s="1" t="str">
        <f t="shared" si="151"/>
        <v>21:0123</v>
      </c>
      <c r="E950" t="s">
        <v>3654</v>
      </c>
      <c r="F950" t="s">
        <v>3655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33</v>
      </c>
      <c r="N950">
        <v>949</v>
      </c>
      <c r="O950">
        <v>1</v>
      </c>
      <c r="P950">
        <v>10</v>
      </c>
      <c r="Q950">
        <v>74</v>
      </c>
      <c r="R950">
        <v>6</v>
      </c>
      <c r="S950">
        <v>6</v>
      </c>
      <c r="T950">
        <v>8</v>
      </c>
      <c r="U950">
        <v>5</v>
      </c>
      <c r="V950">
        <v>0.1</v>
      </c>
      <c r="W950">
        <v>320</v>
      </c>
      <c r="X950">
        <v>1.5</v>
      </c>
    </row>
    <row r="951" spans="1:24" hidden="1" x14ac:dyDescent="0.3">
      <c r="A951" t="s">
        <v>3656</v>
      </c>
      <c r="B951" t="s">
        <v>3657</v>
      </c>
      <c r="C951" s="1" t="str">
        <f t="shared" si="146"/>
        <v>21:0261</v>
      </c>
      <c r="D951" s="1" t="str">
        <f t="shared" si="151"/>
        <v>21:0123</v>
      </c>
      <c r="E951" t="s">
        <v>3658</v>
      </c>
      <c r="F951" t="s">
        <v>3659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38</v>
      </c>
      <c r="N951">
        <v>950</v>
      </c>
      <c r="O951">
        <v>1</v>
      </c>
      <c r="P951">
        <v>5</v>
      </c>
      <c r="Q951">
        <v>88</v>
      </c>
      <c r="R951">
        <v>8</v>
      </c>
      <c r="S951">
        <v>9</v>
      </c>
      <c r="T951">
        <v>8</v>
      </c>
      <c r="U951">
        <v>5</v>
      </c>
      <c r="V951">
        <v>0.1</v>
      </c>
      <c r="W951">
        <v>335</v>
      </c>
      <c r="X951">
        <v>1.95</v>
      </c>
    </row>
    <row r="952" spans="1:24" hidden="1" x14ac:dyDescent="0.3">
      <c r="A952" t="s">
        <v>3660</v>
      </c>
      <c r="B952" t="s">
        <v>3661</v>
      </c>
      <c r="C952" s="1" t="str">
        <f t="shared" si="146"/>
        <v>21:0261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79</v>
      </c>
      <c r="K952" t="s">
        <v>80</v>
      </c>
      <c r="L952">
        <v>49</v>
      </c>
      <c r="M952" t="s">
        <v>81</v>
      </c>
      <c r="N952">
        <v>951</v>
      </c>
      <c r="O952">
        <v>1</v>
      </c>
      <c r="P952">
        <v>30</v>
      </c>
      <c r="Q952">
        <v>72</v>
      </c>
      <c r="R952">
        <v>26</v>
      </c>
      <c r="S952">
        <v>11</v>
      </c>
      <c r="T952">
        <v>15</v>
      </c>
      <c r="U952">
        <v>15</v>
      </c>
      <c r="V952">
        <v>0.1</v>
      </c>
      <c r="W952">
        <v>1100</v>
      </c>
      <c r="X952">
        <v>2.9</v>
      </c>
    </row>
    <row r="953" spans="1:24" hidden="1" x14ac:dyDescent="0.3">
      <c r="A953" t="s">
        <v>3662</v>
      </c>
      <c r="B953" t="s">
        <v>3663</v>
      </c>
      <c r="C953" s="1" t="str">
        <f t="shared" si="146"/>
        <v>21:0261</v>
      </c>
      <c r="D953" s="1" t="str">
        <f t="shared" ref="D953:D980" si="154">HYPERLINK("http://geochem.nrcan.gc.ca/cdogs/content/svy/svy210123_e.htm", "21:0123")</f>
        <v>21:0123</v>
      </c>
      <c r="E953" t="s">
        <v>3664</v>
      </c>
      <c r="F953" t="s">
        <v>3665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43</v>
      </c>
      <c r="N953">
        <v>952</v>
      </c>
      <c r="O953">
        <v>1</v>
      </c>
      <c r="P953">
        <v>20</v>
      </c>
      <c r="Q953">
        <v>64</v>
      </c>
      <c r="R953">
        <v>24</v>
      </c>
      <c r="S953">
        <v>21</v>
      </c>
      <c r="T953">
        <v>21</v>
      </c>
      <c r="U953">
        <v>11</v>
      </c>
      <c r="V953">
        <v>0.1</v>
      </c>
      <c r="W953">
        <v>400</v>
      </c>
      <c r="X953">
        <v>2.2999999999999998</v>
      </c>
    </row>
    <row r="954" spans="1:24" hidden="1" x14ac:dyDescent="0.3">
      <c r="A954" t="s">
        <v>3666</v>
      </c>
      <c r="B954" t="s">
        <v>3667</v>
      </c>
      <c r="C954" s="1" t="str">
        <f t="shared" si="146"/>
        <v>21:0261</v>
      </c>
      <c r="D954" s="1" t="str">
        <f t="shared" si="154"/>
        <v>21:0123</v>
      </c>
      <c r="E954" t="s">
        <v>3668</v>
      </c>
      <c r="F954" t="s">
        <v>3669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57</v>
      </c>
      <c r="N954">
        <v>953</v>
      </c>
      <c r="O954">
        <v>4</v>
      </c>
      <c r="P954">
        <v>10</v>
      </c>
      <c r="Q954">
        <v>210</v>
      </c>
      <c r="R954">
        <v>28</v>
      </c>
      <c r="S954">
        <v>8</v>
      </c>
      <c r="T954">
        <v>51</v>
      </c>
      <c r="U954">
        <v>12</v>
      </c>
      <c r="V954">
        <v>0.4</v>
      </c>
      <c r="W954">
        <v>335</v>
      </c>
      <c r="X954">
        <v>2.2000000000000002</v>
      </c>
    </row>
    <row r="955" spans="1:24" hidden="1" x14ac:dyDescent="0.3">
      <c r="A955" t="s">
        <v>3670</v>
      </c>
      <c r="B955" t="s">
        <v>3671</v>
      </c>
      <c r="C955" s="1" t="str">
        <f t="shared" si="146"/>
        <v>21:0261</v>
      </c>
      <c r="D955" s="1" t="str">
        <f t="shared" si="154"/>
        <v>21:0123</v>
      </c>
      <c r="E955" t="s">
        <v>3672</v>
      </c>
      <c r="F955" t="s">
        <v>3673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62</v>
      </c>
      <c r="N955">
        <v>954</v>
      </c>
      <c r="O955">
        <v>3</v>
      </c>
      <c r="P955">
        <v>10</v>
      </c>
      <c r="Q955">
        <v>32</v>
      </c>
      <c r="R955">
        <v>2</v>
      </c>
      <c r="S955">
        <v>8</v>
      </c>
      <c r="T955">
        <v>2</v>
      </c>
      <c r="U955">
        <v>2</v>
      </c>
      <c r="V955">
        <v>0.1</v>
      </c>
      <c r="W955">
        <v>150</v>
      </c>
      <c r="X955">
        <v>0.75</v>
      </c>
    </row>
    <row r="956" spans="1:24" hidden="1" x14ac:dyDescent="0.3">
      <c r="A956" t="s">
        <v>3674</v>
      </c>
      <c r="B956" t="s">
        <v>3675</v>
      </c>
      <c r="C956" s="1" t="str">
        <f t="shared" si="146"/>
        <v>21:0261</v>
      </c>
      <c r="D956" s="1" t="str">
        <f t="shared" si="154"/>
        <v>21:0123</v>
      </c>
      <c r="E956" t="s">
        <v>3676</v>
      </c>
      <c r="F956" t="s">
        <v>3677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67</v>
      </c>
      <c r="N956">
        <v>955</v>
      </c>
      <c r="O956">
        <v>4</v>
      </c>
      <c r="P956">
        <v>10</v>
      </c>
      <c r="Q956">
        <v>54</v>
      </c>
      <c r="R956">
        <v>10</v>
      </c>
      <c r="S956">
        <v>9</v>
      </c>
      <c r="T956">
        <v>13</v>
      </c>
      <c r="U956">
        <v>4</v>
      </c>
      <c r="V956">
        <v>0.1</v>
      </c>
      <c r="W956">
        <v>175</v>
      </c>
      <c r="X956">
        <v>1.4</v>
      </c>
    </row>
    <row r="957" spans="1:24" hidden="1" x14ac:dyDescent="0.3">
      <c r="A957" t="s">
        <v>3678</v>
      </c>
      <c r="B957" t="s">
        <v>3679</v>
      </c>
      <c r="C957" s="1" t="str">
        <f t="shared" si="146"/>
        <v>21:0261</v>
      </c>
      <c r="D957" s="1" t="str">
        <f t="shared" si="154"/>
        <v>21:0123</v>
      </c>
      <c r="E957" t="s">
        <v>3680</v>
      </c>
      <c r="F957" t="s">
        <v>3681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76</v>
      </c>
      <c r="N957">
        <v>956</v>
      </c>
      <c r="O957">
        <v>3</v>
      </c>
      <c r="P957">
        <v>30</v>
      </c>
      <c r="Q957">
        <v>110</v>
      </c>
      <c r="R957">
        <v>16</v>
      </c>
      <c r="S957">
        <v>23</v>
      </c>
      <c r="T957">
        <v>64</v>
      </c>
      <c r="U957">
        <v>12</v>
      </c>
      <c r="V957">
        <v>0.2</v>
      </c>
      <c r="W957">
        <v>460</v>
      </c>
      <c r="X957">
        <v>2.15</v>
      </c>
    </row>
    <row r="958" spans="1:24" hidden="1" x14ac:dyDescent="0.3">
      <c r="A958" t="s">
        <v>3682</v>
      </c>
      <c r="B958" t="s">
        <v>3683</v>
      </c>
      <c r="C958" s="1" t="str">
        <f t="shared" si="146"/>
        <v>21:0261</v>
      </c>
      <c r="D958" s="1" t="str">
        <f t="shared" si="154"/>
        <v>21:0123</v>
      </c>
      <c r="E958" t="s">
        <v>3684</v>
      </c>
      <c r="F958" t="s">
        <v>3685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86</v>
      </c>
      <c r="N958">
        <v>957</v>
      </c>
      <c r="O958">
        <v>2</v>
      </c>
      <c r="P958">
        <v>10</v>
      </c>
      <c r="Q958">
        <v>50</v>
      </c>
      <c r="R958">
        <v>8</v>
      </c>
      <c r="S958">
        <v>7</v>
      </c>
      <c r="T958">
        <v>23</v>
      </c>
      <c r="U958">
        <v>5</v>
      </c>
      <c r="V958">
        <v>0.1</v>
      </c>
      <c r="W958">
        <v>165</v>
      </c>
      <c r="X958">
        <v>1.2</v>
      </c>
    </row>
    <row r="959" spans="1:24" hidden="1" x14ac:dyDescent="0.3">
      <c r="A959" t="s">
        <v>3686</v>
      </c>
      <c r="B959" t="s">
        <v>3687</v>
      </c>
      <c r="C959" s="1" t="str">
        <f t="shared" si="146"/>
        <v>21:0261</v>
      </c>
      <c r="D959" s="1" t="str">
        <f t="shared" si="154"/>
        <v>21:0123</v>
      </c>
      <c r="E959" t="s">
        <v>3688</v>
      </c>
      <c r="F959" t="s">
        <v>3689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91</v>
      </c>
      <c r="N959">
        <v>958</v>
      </c>
      <c r="O959">
        <v>11</v>
      </c>
      <c r="P959">
        <v>40</v>
      </c>
      <c r="Q959">
        <v>54</v>
      </c>
      <c r="R959">
        <v>8</v>
      </c>
      <c r="S959">
        <v>37</v>
      </c>
      <c r="T959">
        <v>5</v>
      </c>
      <c r="U959">
        <v>5</v>
      </c>
      <c r="V959">
        <v>0.1</v>
      </c>
      <c r="W959">
        <v>395</v>
      </c>
      <c r="X959">
        <v>2.4</v>
      </c>
    </row>
    <row r="960" spans="1:24" hidden="1" x14ac:dyDescent="0.3">
      <c r="A960" t="s">
        <v>3690</v>
      </c>
      <c r="B960" t="s">
        <v>3691</v>
      </c>
      <c r="C960" s="1" t="str">
        <f t="shared" si="146"/>
        <v>21:0261</v>
      </c>
      <c r="D960" s="1" t="str">
        <f t="shared" si="154"/>
        <v>21:0123</v>
      </c>
      <c r="E960" t="s">
        <v>3692</v>
      </c>
      <c r="F960" t="s">
        <v>3693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96</v>
      </c>
      <c r="N960">
        <v>959</v>
      </c>
      <c r="O960">
        <v>4</v>
      </c>
      <c r="P960">
        <v>30</v>
      </c>
      <c r="Q960">
        <v>78</v>
      </c>
      <c r="R960">
        <v>14</v>
      </c>
      <c r="S960">
        <v>19</v>
      </c>
      <c r="T960">
        <v>28</v>
      </c>
      <c r="U960">
        <v>9</v>
      </c>
      <c r="V960">
        <v>0.1</v>
      </c>
      <c r="W960">
        <v>355</v>
      </c>
      <c r="X960">
        <v>2.15</v>
      </c>
    </row>
    <row r="961" spans="1:24" hidden="1" x14ac:dyDescent="0.3">
      <c r="A961" t="s">
        <v>3694</v>
      </c>
      <c r="B961" t="s">
        <v>3695</v>
      </c>
      <c r="C961" s="1" t="str">
        <f t="shared" si="146"/>
        <v>21:0261</v>
      </c>
      <c r="D961" s="1" t="str">
        <f t="shared" si="154"/>
        <v>21:0123</v>
      </c>
      <c r="E961" t="s">
        <v>3696</v>
      </c>
      <c r="F961" t="s">
        <v>3697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101</v>
      </c>
      <c r="N961">
        <v>960</v>
      </c>
      <c r="O961">
        <v>4</v>
      </c>
      <c r="P961">
        <v>90</v>
      </c>
      <c r="Q961">
        <v>70</v>
      </c>
      <c r="R961">
        <v>20</v>
      </c>
      <c r="S961">
        <v>72</v>
      </c>
      <c r="T961">
        <v>14</v>
      </c>
      <c r="U961">
        <v>6</v>
      </c>
      <c r="V961">
        <v>0.1</v>
      </c>
      <c r="W961">
        <v>275</v>
      </c>
      <c r="X961">
        <v>1.55</v>
      </c>
    </row>
    <row r="962" spans="1:24" hidden="1" x14ac:dyDescent="0.3">
      <c r="A962" t="s">
        <v>3698</v>
      </c>
      <c r="B962" t="s">
        <v>3699</v>
      </c>
      <c r="C962" s="1" t="str">
        <f t="shared" ref="C962:C1025" si="157">HYPERLINK("http://geochem.nrcan.gc.ca/cdogs/content/bdl/bdl210261_e.htm", "21:0261")</f>
        <v>21:0261</v>
      </c>
      <c r="D962" s="1" t="str">
        <f t="shared" si="154"/>
        <v>21:0123</v>
      </c>
      <c r="E962" t="s">
        <v>3700</v>
      </c>
      <c r="F962" t="s">
        <v>3701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106</v>
      </c>
      <c r="N962">
        <v>961</v>
      </c>
      <c r="O962">
        <v>4</v>
      </c>
      <c r="P962">
        <v>10</v>
      </c>
      <c r="Q962">
        <v>66</v>
      </c>
      <c r="R962">
        <v>10</v>
      </c>
      <c r="S962">
        <v>16</v>
      </c>
      <c r="T962">
        <v>14</v>
      </c>
      <c r="U962">
        <v>5</v>
      </c>
      <c r="V962">
        <v>0.2</v>
      </c>
      <c r="W962">
        <v>405</v>
      </c>
      <c r="X962">
        <v>1.4</v>
      </c>
    </row>
    <row r="963" spans="1:24" hidden="1" x14ac:dyDescent="0.3">
      <c r="A963" t="s">
        <v>3702</v>
      </c>
      <c r="B963" t="s">
        <v>3703</v>
      </c>
      <c r="C963" s="1" t="str">
        <f t="shared" si="157"/>
        <v>21:0261</v>
      </c>
      <c r="D963" s="1" t="str">
        <f t="shared" si="154"/>
        <v>21:0123</v>
      </c>
      <c r="E963" t="s">
        <v>3704</v>
      </c>
      <c r="F963" t="s">
        <v>3705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111</v>
      </c>
      <c r="N963">
        <v>962</v>
      </c>
      <c r="O963">
        <v>2</v>
      </c>
      <c r="P963">
        <v>30</v>
      </c>
      <c r="Q963">
        <v>70</v>
      </c>
      <c r="R963">
        <v>8</v>
      </c>
      <c r="S963">
        <v>14</v>
      </c>
      <c r="T963">
        <v>8</v>
      </c>
      <c r="U963">
        <v>8</v>
      </c>
      <c r="V963">
        <v>0.1</v>
      </c>
      <c r="W963">
        <v>450</v>
      </c>
      <c r="X963">
        <v>1.95</v>
      </c>
    </row>
    <row r="964" spans="1:24" hidden="1" x14ac:dyDescent="0.3">
      <c r="A964" t="s">
        <v>3706</v>
      </c>
      <c r="B964" t="s">
        <v>3707</v>
      </c>
      <c r="C964" s="1" t="str">
        <f t="shared" si="157"/>
        <v>21:0261</v>
      </c>
      <c r="D964" s="1" t="str">
        <f t="shared" si="154"/>
        <v>21:0123</v>
      </c>
      <c r="E964" t="s">
        <v>3643</v>
      </c>
      <c r="F964" t="s">
        <v>3708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71</v>
      </c>
      <c r="N964">
        <v>963</v>
      </c>
      <c r="O964">
        <v>2</v>
      </c>
      <c r="P964">
        <v>40</v>
      </c>
      <c r="Q964">
        <v>68</v>
      </c>
      <c r="R964">
        <v>6</v>
      </c>
      <c r="S964">
        <v>28</v>
      </c>
      <c r="T964">
        <v>6</v>
      </c>
      <c r="U964">
        <v>7</v>
      </c>
      <c r="V964">
        <v>0.1</v>
      </c>
      <c r="W964">
        <v>305</v>
      </c>
      <c r="X964">
        <v>1.9</v>
      </c>
    </row>
    <row r="965" spans="1:24" hidden="1" x14ac:dyDescent="0.3">
      <c r="A965" t="s">
        <v>3709</v>
      </c>
      <c r="B965" t="s">
        <v>3710</v>
      </c>
      <c r="C965" s="1" t="str">
        <f t="shared" si="157"/>
        <v>21:0261</v>
      </c>
      <c r="D965" s="1" t="str">
        <f t="shared" si="154"/>
        <v>21:0123</v>
      </c>
      <c r="E965" t="s">
        <v>3711</v>
      </c>
      <c r="F965" t="s">
        <v>3712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116</v>
      </c>
      <c r="N965">
        <v>964</v>
      </c>
      <c r="O965">
        <v>2</v>
      </c>
      <c r="P965">
        <v>60</v>
      </c>
      <c r="Q965">
        <v>26</v>
      </c>
      <c r="R965">
        <v>4</v>
      </c>
      <c r="S965">
        <v>18</v>
      </c>
      <c r="T965">
        <v>1</v>
      </c>
      <c r="U965">
        <v>7</v>
      </c>
      <c r="V965">
        <v>0.1</v>
      </c>
      <c r="W965">
        <v>510</v>
      </c>
      <c r="X965">
        <v>1.1000000000000001</v>
      </c>
    </row>
    <row r="966" spans="1:24" hidden="1" x14ac:dyDescent="0.3">
      <c r="A966" t="s">
        <v>3713</v>
      </c>
      <c r="B966" t="s">
        <v>3714</v>
      </c>
      <c r="C966" s="1" t="str">
        <f t="shared" si="157"/>
        <v>21:0261</v>
      </c>
      <c r="D966" s="1" t="str">
        <f t="shared" si="154"/>
        <v>21:0123</v>
      </c>
      <c r="E966" t="s">
        <v>3715</v>
      </c>
      <c r="F966" t="s">
        <v>3716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121</v>
      </c>
      <c r="N966">
        <v>965</v>
      </c>
      <c r="O966">
        <v>2</v>
      </c>
      <c r="P966">
        <v>10</v>
      </c>
      <c r="Q966">
        <v>22</v>
      </c>
      <c r="R966">
        <v>8</v>
      </c>
      <c r="S966">
        <v>8</v>
      </c>
      <c r="T966">
        <v>4</v>
      </c>
      <c r="U966">
        <v>4</v>
      </c>
      <c r="V966">
        <v>0.1</v>
      </c>
      <c r="W966">
        <v>135</v>
      </c>
      <c r="X966">
        <v>1</v>
      </c>
    </row>
    <row r="967" spans="1:24" hidden="1" x14ac:dyDescent="0.3">
      <c r="A967" t="s">
        <v>3717</v>
      </c>
      <c r="B967" t="s">
        <v>3718</v>
      </c>
      <c r="C967" s="1" t="str">
        <f t="shared" si="157"/>
        <v>21:0261</v>
      </c>
      <c r="D967" s="1" t="str">
        <f t="shared" si="154"/>
        <v>21:0123</v>
      </c>
      <c r="E967" t="s">
        <v>3719</v>
      </c>
      <c r="F967" t="s">
        <v>3720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28</v>
      </c>
      <c r="N967">
        <v>966</v>
      </c>
      <c r="O967">
        <v>5</v>
      </c>
      <c r="P967">
        <v>10</v>
      </c>
      <c r="Q967">
        <v>70</v>
      </c>
      <c r="R967">
        <v>18</v>
      </c>
      <c r="S967">
        <v>8</v>
      </c>
      <c r="T967">
        <v>15</v>
      </c>
      <c r="U967">
        <v>14</v>
      </c>
      <c r="V967">
        <v>0.1</v>
      </c>
      <c r="W967">
        <v>160</v>
      </c>
      <c r="X967">
        <v>1.65</v>
      </c>
    </row>
    <row r="968" spans="1:24" hidden="1" x14ac:dyDescent="0.3">
      <c r="A968" t="s">
        <v>3721</v>
      </c>
      <c r="B968" t="s">
        <v>3722</v>
      </c>
      <c r="C968" s="1" t="str">
        <f t="shared" si="157"/>
        <v>21:0261</v>
      </c>
      <c r="D968" s="1" t="str">
        <f t="shared" si="154"/>
        <v>21:0123</v>
      </c>
      <c r="E968" t="s">
        <v>3723</v>
      </c>
      <c r="F968" t="s">
        <v>3724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48</v>
      </c>
      <c r="N968">
        <v>967</v>
      </c>
      <c r="O968">
        <v>2</v>
      </c>
      <c r="P968">
        <v>10</v>
      </c>
      <c r="Q968">
        <v>34</v>
      </c>
      <c r="R968">
        <v>6</v>
      </c>
      <c r="S968">
        <v>21</v>
      </c>
      <c r="T968">
        <v>7</v>
      </c>
      <c r="U968">
        <v>4</v>
      </c>
      <c r="V968">
        <v>0.1</v>
      </c>
      <c r="W968">
        <v>170</v>
      </c>
      <c r="X968">
        <v>1.05</v>
      </c>
    </row>
    <row r="969" spans="1:24" hidden="1" x14ac:dyDescent="0.3">
      <c r="A969" t="s">
        <v>3725</v>
      </c>
      <c r="B969" t="s">
        <v>3726</v>
      </c>
      <c r="C969" s="1" t="str">
        <f t="shared" si="157"/>
        <v>21:0261</v>
      </c>
      <c r="D969" s="1" t="str">
        <f t="shared" si="154"/>
        <v>21:0123</v>
      </c>
      <c r="E969" t="s">
        <v>3723</v>
      </c>
      <c r="F969" t="s">
        <v>3727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52</v>
      </c>
      <c r="N969">
        <v>968</v>
      </c>
      <c r="O969">
        <v>3</v>
      </c>
      <c r="P969">
        <v>20</v>
      </c>
      <c r="Q969">
        <v>42</v>
      </c>
      <c r="R969">
        <v>6</v>
      </c>
      <c r="S969">
        <v>23</v>
      </c>
      <c r="T969">
        <v>7</v>
      </c>
      <c r="U969">
        <v>5</v>
      </c>
      <c r="V969">
        <v>0.1</v>
      </c>
      <c r="W969">
        <v>190</v>
      </c>
      <c r="X969">
        <v>1.25</v>
      </c>
    </row>
    <row r="970" spans="1:24" hidden="1" x14ac:dyDescent="0.3">
      <c r="A970" t="s">
        <v>3728</v>
      </c>
      <c r="B970" t="s">
        <v>3729</v>
      </c>
      <c r="C970" s="1" t="str">
        <f t="shared" si="157"/>
        <v>21:0261</v>
      </c>
      <c r="D970" s="1" t="str">
        <f t="shared" si="154"/>
        <v>21:0123</v>
      </c>
      <c r="E970" t="s">
        <v>3730</v>
      </c>
      <c r="F970" t="s">
        <v>3731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33</v>
      </c>
      <c r="N970">
        <v>969</v>
      </c>
      <c r="O970">
        <v>3</v>
      </c>
      <c r="P970">
        <v>40</v>
      </c>
      <c r="Q970">
        <v>38</v>
      </c>
      <c r="R970">
        <v>6</v>
      </c>
      <c r="S970">
        <v>18</v>
      </c>
      <c r="T970">
        <v>5</v>
      </c>
      <c r="U970">
        <v>5</v>
      </c>
      <c r="V970">
        <v>0.1</v>
      </c>
      <c r="W970">
        <v>150</v>
      </c>
      <c r="X970">
        <v>1.4</v>
      </c>
    </row>
    <row r="971" spans="1:24" hidden="1" x14ac:dyDescent="0.3">
      <c r="A971" t="s">
        <v>3732</v>
      </c>
      <c r="B971" t="s">
        <v>3733</v>
      </c>
      <c r="C971" s="1" t="str">
        <f t="shared" si="157"/>
        <v>21:0261</v>
      </c>
      <c r="D971" s="1" t="str">
        <f t="shared" si="154"/>
        <v>21:0123</v>
      </c>
      <c r="E971" t="s">
        <v>3734</v>
      </c>
      <c r="F971" t="s">
        <v>3735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38</v>
      </c>
      <c r="N971">
        <v>970</v>
      </c>
      <c r="O971">
        <v>1</v>
      </c>
      <c r="P971">
        <v>10</v>
      </c>
      <c r="Q971">
        <v>48</v>
      </c>
      <c r="R971">
        <v>6</v>
      </c>
      <c r="S971">
        <v>8</v>
      </c>
      <c r="T971">
        <v>9</v>
      </c>
      <c r="U971">
        <v>8</v>
      </c>
      <c r="V971">
        <v>0.1</v>
      </c>
      <c r="W971">
        <v>255</v>
      </c>
      <c r="X971">
        <v>1.7</v>
      </c>
    </row>
    <row r="972" spans="1:24" hidden="1" x14ac:dyDescent="0.3">
      <c r="A972" t="s">
        <v>3736</v>
      </c>
      <c r="B972" t="s">
        <v>3737</v>
      </c>
      <c r="C972" s="1" t="str">
        <f t="shared" si="157"/>
        <v>21:0261</v>
      </c>
      <c r="D972" s="1" t="str">
        <f t="shared" si="154"/>
        <v>21:0123</v>
      </c>
      <c r="E972" t="s">
        <v>3738</v>
      </c>
      <c r="F972" t="s">
        <v>3739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43</v>
      </c>
      <c r="N972">
        <v>971</v>
      </c>
      <c r="O972">
        <v>1</v>
      </c>
      <c r="P972">
        <v>10</v>
      </c>
      <c r="Q972">
        <v>64</v>
      </c>
      <c r="R972">
        <v>4</v>
      </c>
      <c r="S972">
        <v>7</v>
      </c>
      <c r="T972">
        <v>6</v>
      </c>
      <c r="U972">
        <v>8</v>
      </c>
      <c r="V972">
        <v>0.1</v>
      </c>
      <c r="W972">
        <v>315</v>
      </c>
      <c r="X972">
        <v>2.1</v>
      </c>
    </row>
    <row r="973" spans="1:24" hidden="1" x14ac:dyDescent="0.3">
      <c r="A973" t="s">
        <v>3740</v>
      </c>
      <c r="B973" t="s">
        <v>3741</v>
      </c>
      <c r="C973" s="1" t="str">
        <f t="shared" si="157"/>
        <v>21:0261</v>
      </c>
      <c r="D973" s="1" t="str">
        <f t="shared" si="154"/>
        <v>21:0123</v>
      </c>
      <c r="E973" t="s">
        <v>3742</v>
      </c>
      <c r="F973" t="s">
        <v>3743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57</v>
      </c>
      <c r="N973">
        <v>972</v>
      </c>
      <c r="O973">
        <v>1</v>
      </c>
      <c r="P973">
        <v>5</v>
      </c>
      <c r="Q973">
        <v>38</v>
      </c>
      <c r="R973">
        <v>2</v>
      </c>
      <c r="S973">
        <v>4</v>
      </c>
      <c r="T973">
        <v>3</v>
      </c>
      <c r="U973">
        <v>3</v>
      </c>
      <c r="V973">
        <v>0.1</v>
      </c>
      <c r="W973">
        <v>195</v>
      </c>
      <c r="X973">
        <v>1.1499999999999999</v>
      </c>
    </row>
    <row r="974" spans="1:24" hidden="1" x14ac:dyDescent="0.3">
      <c r="A974" t="s">
        <v>3744</v>
      </c>
      <c r="B974" t="s">
        <v>3745</v>
      </c>
      <c r="C974" s="1" t="str">
        <f t="shared" si="157"/>
        <v>21:0261</v>
      </c>
      <c r="D974" s="1" t="str">
        <f t="shared" si="154"/>
        <v>21:0123</v>
      </c>
      <c r="E974" t="s">
        <v>3746</v>
      </c>
      <c r="F974" t="s">
        <v>3747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62</v>
      </c>
      <c r="N974">
        <v>973</v>
      </c>
      <c r="O974">
        <v>1</v>
      </c>
      <c r="P974">
        <v>20</v>
      </c>
      <c r="Q974">
        <v>82</v>
      </c>
      <c r="R974">
        <v>6</v>
      </c>
      <c r="S974">
        <v>19</v>
      </c>
      <c r="T974">
        <v>7</v>
      </c>
      <c r="U974">
        <v>10</v>
      </c>
      <c r="V974">
        <v>0.1</v>
      </c>
      <c r="W974">
        <v>430</v>
      </c>
      <c r="X974">
        <v>2.8</v>
      </c>
    </row>
    <row r="975" spans="1:24" hidden="1" x14ac:dyDescent="0.3">
      <c r="A975" t="s">
        <v>3748</v>
      </c>
      <c r="B975" t="s">
        <v>3749</v>
      </c>
      <c r="C975" s="1" t="str">
        <f t="shared" si="157"/>
        <v>21:0261</v>
      </c>
      <c r="D975" s="1" t="str">
        <f t="shared" si="154"/>
        <v>21:0123</v>
      </c>
      <c r="E975" t="s">
        <v>3750</v>
      </c>
      <c r="F975" t="s">
        <v>3751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67</v>
      </c>
      <c r="N975">
        <v>974</v>
      </c>
      <c r="O975">
        <v>1</v>
      </c>
      <c r="P975">
        <v>20</v>
      </c>
      <c r="Q975">
        <v>82</v>
      </c>
      <c r="R975">
        <v>6</v>
      </c>
      <c r="S975">
        <v>14</v>
      </c>
      <c r="T975">
        <v>8</v>
      </c>
      <c r="U975">
        <v>10</v>
      </c>
      <c r="V975">
        <v>0.1</v>
      </c>
      <c r="W975">
        <v>430</v>
      </c>
      <c r="X975">
        <v>2.75</v>
      </c>
    </row>
    <row r="976" spans="1:24" hidden="1" x14ac:dyDescent="0.3">
      <c r="A976" t="s">
        <v>3752</v>
      </c>
      <c r="B976" t="s">
        <v>3753</v>
      </c>
      <c r="C976" s="1" t="str">
        <f t="shared" si="157"/>
        <v>21:0261</v>
      </c>
      <c r="D976" s="1" t="str">
        <f t="shared" si="154"/>
        <v>21:0123</v>
      </c>
      <c r="E976" t="s">
        <v>3754</v>
      </c>
      <c r="F976" t="s">
        <v>3755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76</v>
      </c>
      <c r="N976">
        <v>975</v>
      </c>
      <c r="O976">
        <v>3</v>
      </c>
      <c r="P976">
        <v>30</v>
      </c>
      <c r="Q976">
        <v>48</v>
      </c>
      <c r="R976">
        <v>4</v>
      </c>
      <c r="S976">
        <v>50</v>
      </c>
      <c r="T976">
        <v>6</v>
      </c>
      <c r="U976">
        <v>6</v>
      </c>
      <c r="V976">
        <v>0.1</v>
      </c>
      <c r="W976">
        <v>265</v>
      </c>
      <c r="X976">
        <v>1.6</v>
      </c>
    </row>
    <row r="977" spans="1:24" hidden="1" x14ac:dyDescent="0.3">
      <c r="A977" t="s">
        <v>3756</v>
      </c>
      <c r="B977" t="s">
        <v>3757</v>
      </c>
      <c r="C977" s="1" t="str">
        <f t="shared" si="157"/>
        <v>21:0261</v>
      </c>
      <c r="D977" s="1" t="str">
        <f t="shared" si="154"/>
        <v>21:0123</v>
      </c>
      <c r="E977" t="s">
        <v>3758</v>
      </c>
      <c r="F977" t="s">
        <v>3759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86</v>
      </c>
      <c r="N977">
        <v>976</v>
      </c>
      <c r="O977">
        <v>2</v>
      </c>
      <c r="P977">
        <v>30</v>
      </c>
      <c r="Q977">
        <v>68</v>
      </c>
      <c r="R977">
        <v>12</v>
      </c>
      <c r="S977">
        <v>17</v>
      </c>
      <c r="T977">
        <v>14</v>
      </c>
      <c r="U977">
        <v>7</v>
      </c>
      <c r="V977">
        <v>0.1</v>
      </c>
      <c r="W977">
        <v>280</v>
      </c>
      <c r="X977">
        <v>1.4</v>
      </c>
    </row>
    <row r="978" spans="1:24" hidden="1" x14ac:dyDescent="0.3">
      <c r="A978" t="s">
        <v>3760</v>
      </c>
      <c r="B978" t="s">
        <v>3761</v>
      </c>
      <c r="C978" s="1" t="str">
        <f t="shared" si="157"/>
        <v>21:0261</v>
      </c>
      <c r="D978" s="1" t="str">
        <f t="shared" si="154"/>
        <v>21:0123</v>
      </c>
      <c r="E978" t="s">
        <v>3762</v>
      </c>
      <c r="F978" t="s">
        <v>3763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91</v>
      </c>
      <c r="N978">
        <v>977</v>
      </c>
      <c r="O978">
        <v>1</v>
      </c>
      <c r="P978">
        <v>30</v>
      </c>
      <c r="Q978">
        <v>46</v>
      </c>
      <c r="R978">
        <v>16</v>
      </c>
      <c r="S978">
        <v>15</v>
      </c>
      <c r="T978">
        <v>51</v>
      </c>
      <c r="U978">
        <v>12</v>
      </c>
      <c r="V978">
        <v>0.1</v>
      </c>
      <c r="W978">
        <v>365</v>
      </c>
      <c r="X978">
        <v>1.5</v>
      </c>
    </row>
    <row r="979" spans="1:24" hidden="1" x14ac:dyDescent="0.3">
      <c r="A979" t="s">
        <v>3764</v>
      </c>
      <c r="B979" t="s">
        <v>3765</v>
      </c>
      <c r="C979" s="1" t="str">
        <f t="shared" si="157"/>
        <v>21:0261</v>
      </c>
      <c r="D979" s="1" t="str">
        <f t="shared" si="154"/>
        <v>21:0123</v>
      </c>
      <c r="E979" t="s">
        <v>3766</v>
      </c>
      <c r="F979" t="s">
        <v>3767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96</v>
      </c>
      <c r="N979">
        <v>978</v>
      </c>
      <c r="O979">
        <v>2</v>
      </c>
      <c r="P979">
        <v>20</v>
      </c>
      <c r="Q979">
        <v>88</v>
      </c>
      <c r="R979">
        <v>8</v>
      </c>
      <c r="S979">
        <v>16</v>
      </c>
      <c r="T979">
        <v>11</v>
      </c>
      <c r="U979">
        <v>6</v>
      </c>
      <c r="V979">
        <v>0.1</v>
      </c>
      <c r="W979">
        <v>395</v>
      </c>
      <c r="X979">
        <v>1.85</v>
      </c>
    </row>
    <row r="980" spans="1:24" hidden="1" x14ac:dyDescent="0.3">
      <c r="A980" t="s">
        <v>3768</v>
      </c>
      <c r="B980" t="s">
        <v>3769</v>
      </c>
      <c r="C980" s="1" t="str">
        <f t="shared" si="157"/>
        <v>21:0261</v>
      </c>
      <c r="D980" s="1" t="str">
        <f t="shared" si="154"/>
        <v>21:0123</v>
      </c>
      <c r="E980" t="s">
        <v>3770</v>
      </c>
      <c r="F980" t="s">
        <v>3771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101</v>
      </c>
      <c r="N980">
        <v>979</v>
      </c>
      <c r="O980">
        <v>1</v>
      </c>
      <c r="P980">
        <v>30</v>
      </c>
      <c r="Q980">
        <v>48</v>
      </c>
      <c r="R980">
        <v>4</v>
      </c>
      <c r="S980">
        <v>15</v>
      </c>
      <c r="T980">
        <v>9</v>
      </c>
      <c r="U980">
        <v>5</v>
      </c>
      <c r="V980">
        <v>0.1</v>
      </c>
      <c r="W980">
        <v>410</v>
      </c>
      <c r="X980">
        <v>1.65</v>
      </c>
    </row>
    <row r="981" spans="1:24" hidden="1" x14ac:dyDescent="0.3">
      <c r="A981" t="s">
        <v>3772</v>
      </c>
      <c r="B981" t="s">
        <v>3773</v>
      </c>
      <c r="C981" s="1" t="str">
        <f t="shared" si="157"/>
        <v>21:0261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79</v>
      </c>
      <c r="K981" t="s">
        <v>80</v>
      </c>
      <c r="L981">
        <v>50</v>
      </c>
      <c r="M981" t="s">
        <v>81</v>
      </c>
      <c r="N981">
        <v>980</v>
      </c>
      <c r="O981">
        <v>2</v>
      </c>
      <c r="P981">
        <v>50</v>
      </c>
      <c r="Q981">
        <v>70</v>
      </c>
      <c r="R981">
        <v>26</v>
      </c>
      <c r="S981">
        <v>12</v>
      </c>
      <c r="T981">
        <v>14</v>
      </c>
      <c r="U981">
        <v>15</v>
      </c>
      <c r="V981">
        <v>0.1</v>
      </c>
      <c r="W981">
        <v>1100</v>
      </c>
      <c r="X981">
        <v>3.05</v>
      </c>
    </row>
    <row r="982" spans="1:24" hidden="1" x14ac:dyDescent="0.3">
      <c r="A982" t="s">
        <v>3774</v>
      </c>
      <c r="B982" t="s">
        <v>3775</v>
      </c>
      <c r="C982" s="1" t="str">
        <f t="shared" si="157"/>
        <v>21:0261</v>
      </c>
      <c r="D982" s="1" t="str">
        <f t="shared" ref="D982:D998" si="158">HYPERLINK("http://geochem.nrcan.gc.ca/cdogs/content/svy/svy210123_e.htm", "21:0123")</f>
        <v>21:0123</v>
      </c>
      <c r="E982" t="s">
        <v>3776</v>
      </c>
      <c r="F982" t="s">
        <v>3777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106</v>
      </c>
      <c r="N982">
        <v>981</v>
      </c>
      <c r="O982">
        <v>9</v>
      </c>
      <c r="P982">
        <v>10</v>
      </c>
      <c r="Q982">
        <v>34</v>
      </c>
      <c r="R982">
        <v>2</v>
      </c>
      <c r="S982">
        <v>8</v>
      </c>
      <c r="T982">
        <v>1</v>
      </c>
      <c r="U982">
        <v>1</v>
      </c>
      <c r="V982">
        <v>0.1</v>
      </c>
      <c r="W982">
        <v>90</v>
      </c>
      <c r="X982">
        <v>1.1499999999999999</v>
      </c>
    </row>
    <row r="983" spans="1:24" hidden="1" x14ac:dyDescent="0.3">
      <c r="A983" t="s">
        <v>3778</v>
      </c>
      <c r="B983" t="s">
        <v>3779</v>
      </c>
      <c r="C983" s="1" t="str">
        <f t="shared" si="157"/>
        <v>21:0261</v>
      </c>
      <c r="D983" s="1" t="str">
        <f t="shared" si="158"/>
        <v>21:0123</v>
      </c>
      <c r="E983" t="s">
        <v>3780</v>
      </c>
      <c r="F983" t="s">
        <v>3781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111</v>
      </c>
      <c r="N983">
        <v>982</v>
      </c>
      <c r="O983">
        <v>3</v>
      </c>
      <c r="P983">
        <v>10</v>
      </c>
      <c r="Q983">
        <v>34</v>
      </c>
      <c r="R983">
        <v>18</v>
      </c>
      <c r="S983">
        <v>6</v>
      </c>
      <c r="T983">
        <v>8</v>
      </c>
      <c r="U983">
        <v>5</v>
      </c>
      <c r="V983">
        <v>0.1</v>
      </c>
      <c r="W983">
        <v>160</v>
      </c>
      <c r="X983">
        <v>1.45</v>
      </c>
    </row>
    <row r="984" spans="1:24" hidden="1" x14ac:dyDescent="0.3">
      <c r="A984" t="s">
        <v>3782</v>
      </c>
      <c r="B984" t="s">
        <v>3783</v>
      </c>
      <c r="C984" s="1" t="str">
        <f t="shared" si="157"/>
        <v>21:0261</v>
      </c>
      <c r="D984" s="1" t="str">
        <f t="shared" si="158"/>
        <v>21:0123</v>
      </c>
      <c r="E984" t="s">
        <v>3784</v>
      </c>
      <c r="F984" t="s">
        <v>3785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116</v>
      </c>
      <c r="N984">
        <v>983</v>
      </c>
      <c r="O984">
        <v>7</v>
      </c>
      <c r="P984">
        <v>10</v>
      </c>
      <c r="Q984">
        <v>40</v>
      </c>
      <c r="R984">
        <v>2</v>
      </c>
      <c r="S984">
        <v>6</v>
      </c>
      <c r="T984">
        <v>1</v>
      </c>
      <c r="U984">
        <v>1</v>
      </c>
      <c r="V984">
        <v>0.1</v>
      </c>
      <c r="W984">
        <v>150</v>
      </c>
      <c r="X984">
        <v>0.85</v>
      </c>
    </row>
    <row r="985" spans="1:24" hidden="1" x14ac:dyDescent="0.3">
      <c r="A985" t="s">
        <v>3786</v>
      </c>
      <c r="B985" t="s">
        <v>3787</v>
      </c>
      <c r="C985" s="1" t="str">
        <f t="shared" si="157"/>
        <v>21:0261</v>
      </c>
      <c r="D985" s="1" t="str">
        <f t="shared" si="158"/>
        <v>21:0123</v>
      </c>
      <c r="E985" t="s">
        <v>3719</v>
      </c>
      <c r="F985" t="s">
        <v>3788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71</v>
      </c>
      <c r="N985">
        <v>984</v>
      </c>
      <c r="O985">
        <v>6</v>
      </c>
      <c r="P985">
        <v>20</v>
      </c>
      <c r="Q985">
        <v>74</v>
      </c>
      <c r="R985">
        <v>20</v>
      </c>
      <c r="S985">
        <v>8</v>
      </c>
      <c r="T985">
        <v>16</v>
      </c>
      <c r="U985">
        <v>17</v>
      </c>
      <c r="V985">
        <v>0.1</v>
      </c>
      <c r="W985">
        <v>170</v>
      </c>
      <c r="X985">
        <v>1.9</v>
      </c>
    </row>
    <row r="986" spans="1:24" hidden="1" x14ac:dyDescent="0.3">
      <c r="A986" t="s">
        <v>3789</v>
      </c>
      <c r="B986" t="s">
        <v>3790</v>
      </c>
      <c r="C986" s="1" t="str">
        <f t="shared" si="157"/>
        <v>21:0261</v>
      </c>
      <c r="D986" s="1" t="str">
        <f t="shared" si="158"/>
        <v>21:0123</v>
      </c>
      <c r="E986" t="s">
        <v>3791</v>
      </c>
      <c r="F986" t="s">
        <v>3792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121</v>
      </c>
      <c r="N986">
        <v>985</v>
      </c>
      <c r="O986">
        <v>2</v>
      </c>
      <c r="P986">
        <v>5</v>
      </c>
      <c r="Q986">
        <v>50</v>
      </c>
      <c r="R986">
        <v>26</v>
      </c>
      <c r="S986">
        <v>11</v>
      </c>
      <c r="T986">
        <v>10</v>
      </c>
      <c r="U986">
        <v>9</v>
      </c>
      <c r="V986">
        <v>0.1</v>
      </c>
      <c r="W986">
        <v>180</v>
      </c>
      <c r="X986">
        <v>2.0499999999999998</v>
      </c>
    </row>
    <row r="987" spans="1:24" hidden="1" x14ac:dyDescent="0.3">
      <c r="A987" t="s">
        <v>3793</v>
      </c>
      <c r="B987" t="s">
        <v>3794</v>
      </c>
      <c r="C987" s="1" t="str">
        <f t="shared" si="157"/>
        <v>21:0261</v>
      </c>
      <c r="D987" s="1" t="str">
        <f t="shared" si="158"/>
        <v>21:0123</v>
      </c>
      <c r="E987" t="s">
        <v>3795</v>
      </c>
      <c r="F987" t="s">
        <v>3796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28</v>
      </c>
      <c r="N987">
        <v>986</v>
      </c>
      <c r="O987">
        <v>2</v>
      </c>
      <c r="P987">
        <v>30</v>
      </c>
      <c r="Q987">
        <v>164</v>
      </c>
      <c r="R987">
        <v>80</v>
      </c>
      <c r="S987">
        <v>115</v>
      </c>
      <c r="T987">
        <v>11</v>
      </c>
      <c r="U987">
        <v>21</v>
      </c>
      <c r="V987">
        <v>0.1</v>
      </c>
      <c r="W987">
        <v>460</v>
      </c>
      <c r="X987">
        <v>3.6</v>
      </c>
    </row>
    <row r="988" spans="1:24" hidden="1" x14ac:dyDescent="0.3">
      <c r="A988" t="s">
        <v>3797</v>
      </c>
      <c r="B988" t="s">
        <v>3798</v>
      </c>
      <c r="C988" s="1" t="str">
        <f t="shared" si="157"/>
        <v>21:0261</v>
      </c>
      <c r="D988" s="1" t="str">
        <f t="shared" si="158"/>
        <v>21:0123</v>
      </c>
      <c r="E988" t="s">
        <v>3799</v>
      </c>
      <c r="F988" t="s">
        <v>3800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33</v>
      </c>
      <c r="N988">
        <v>987</v>
      </c>
      <c r="O988">
        <v>2</v>
      </c>
      <c r="P988">
        <v>5</v>
      </c>
      <c r="Q988">
        <v>58</v>
      </c>
      <c r="R988">
        <v>20</v>
      </c>
      <c r="S988">
        <v>12</v>
      </c>
      <c r="T988">
        <v>7</v>
      </c>
      <c r="U988">
        <v>7</v>
      </c>
      <c r="V988">
        <v>0.1</v>
      </c>
      <c r="W988">
        <v>180</v>
      </c>
      <c r="X988">
        <v>2.1</v>
      </c>
    </row>
    <row r="989" spans="1:24" hidden="1" x14ac:dyDescent="0.3">
      <c r="A989" t="s">
        <v>3801</v>
      </c>
      <c r="B989" t="s">
        <v>3802</v>
      </c>
      <c r="C989" s="1" t="str">
        <f t="shared" si="157"/>
        <v>21:0261</v>
      </c>
      <c r="D989" s="1" t="str">
        <f t="shared" si="158"/>
        <v>21:0123</v>
      </c>
      <c r="E989" t="s">
        <v>3803</v>
      </c>
      <c r="F989" t="s">
        <v>3804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48</v>
      </c>
      <c r="N989">
        <v>988</v>
      </c>
      <c r="O989">
        <v>1</v>
      </c>
      <c r="P989">
        <v>5</v>
      </c>
      <c r="Q989">
        <v>28</v>
      </c>
      <c r="R989">
        <v>4</v>
      </c>
      <c r="S989">
        <v>7</v>
      </c>
      <c r="T989">
        <v>1</v>
      </c>
      <c r="U989">
        <v>3</v>
      </c>
      <c r="V989">
        <v>0.1</v>
      </c>
      <c r="W989">
        <v>220</v>
      </c>
      <c r="X989">
        <v>1.25</v>
      </c>
    </row>
    <row r="990" spans="1:24" hidden="1" x14ac:dyDescent="0.3">
      <c r="A990" t="s">
        <v>3805</v>
      </c>
      <c r="B990" t="s">
        <v>3806</v>
      </c>
      <c r="C990" s="1" t="str">
        <f t="shared" si="157"/>
        <v>21:0261</v>
      </c>
      <c r="D990" s="1" t="str">
        <f t="shared" si="158"/>
        <v>21:0123</v>
      </c>
      <c r="E990" t="s">
        <v>3803</v>
      </c>
      <c r="F990" t="s">
        <v>3807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52</v>
      </c>
      <c r="N990">
        <v>989</v>
      </c>
      <c r="O990">
        <v>1</v>
      </c>
      <c r="P990">
        <v>10</v>
      </c>
      <c r="Q990">
        <v>40</v>
      </c>
      <c r="R990">
        <v>6</v>
      </c>
      <c r="S990">
        <v>7</v>
      </c>
      <c r="T990">
        <v>1</v>
      </c>
      <c r="U990">
        <v>4</v>
      </c>
      <c r="V990">
        <v>0.1</v>
      </c>
      <c r="W990">
        <v>315</v>
      </c>
      <c r="X990">
        <v>1.4</v>
      </c>
    </row>
    <row r="991" spans="1:24" hidden="1" x14ac:dyDescent="0.3">
      <c r="A991" t="s">
        <v>3808</v>
      </c>
      <c r="B991" t="s">
        <v>3809</v>
      </c>
      <c r="C991" s="1" t="str">
        <f t="shared" si="157"/>
        <v>21:0261</v>
      </c>
      <c r="D991" s="1" t="str">
        <f t="shared" si="158"/>
        <v>21:0123</v>
      </c>
      <c r="E991" t="s">
        <v>3795</v>
      </c>
      <c r="F991" t="s">
        <v>3810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71</v>
      </c>
      <c r="N991">
        <v>990</v>
      </c>
      <c r="O991">
        <v>3</v>
      </c>
      <c r="P991">
        <v>30</v>
      </c>
      <c r="Q991">
        <v>170</v>
      </c>
      <c r="R991">
        <v>82</v>
      </c>
      <c r="S991">
        <v>115</v>
      </c>
      <c r="T991">
        <v>11</v>
      </c>
      <c r="U991">
        <v>19</v>
      </c>
      <c r="V991">
        <v>0.1</v>
      </c>
      <c r="W991">
        <v>435</v>
      </c>
      <c r="X991">
        <v>3.65</v>
      </c>
    </row>
    <row r="992" spans="1:24" hidden="1" x14ac:dyDescent="0.3">
      <c r="A992" t="s">
        <v>3811</v>
      </c>
      <c r="B992" t="s">
        <v>3812</v>
      </c>
      <c r="C992" s="1" t="str">
        <f t="shared" si="157"/>
        <v>21:0261</v>
      </c>
      <c r="D992" s="1" t="str">
        <f t="shared" si="158"/>
        <v>21:0123</v>
      </c>
      <c r="E992" t="s">
        <v>3813</v>
      </c>
      <c r="F992" t="s">
        <v>3814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38</v>
      </c>
      <c r="N992">
        <v>991</v>
      </c>
      <c r="O992">
        <v>1</v>
      </c>
      <c r="P992">
        <v>20</v>
      </c>
      <c r="Q992">
        <v>58</v>
      </c>
      <c r="R992">
        <v>22</v>
      </c>
      <c r="S992">
        <v>16</v>
      </c>
      <c r="T992">
        <v>15</v>
      </c>
      <c r="U992">
        <v>10</v>
      </c>
      <c r="V992">
        <v>0.1</v>
      </c>
      <c r="W992">
        <v>505</v>
      </c>
      <c r="X992">
        <v>2.15</v>
      </c>
    </row>
    <row r="993" spans="1:24" hidden="1" x14ac:dyDescent="0.3">
      <c r="A993" t="s">
        <v>3815</v>
      </c>
      <c r="B993" t="s">
        <v>3816</v>
      </c>
      <c r="C993" s="1" t="str">
        <f t="shared" si="157"/>
        <v>21:0261</v>
      </c>
      <c r="D993" s="1" t="str">
        <f t="shared" si="158"/>
        <v>21:0123</v>
      </c>
      <c r="E993" t="s">
        <v>3817</v>
      </c>
      <c r="F993" t="s">
        <v>3818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43</v>
      </c>
      <c r="N993">
        <v>992</v>
      </c>
      <c r="O993">
        <v>1</v>
      </c>
      <c r="P993">
        <v>30</v>
      </c>
      <c r="Q993">
        <v>70</v>
      </c>
      <c r="R993">
        <v>20</v>
      </c>
      <c r="S993">
        <v>29</v>
      </c>
      <c r="T993">
        <v>8</v>
      </c>
      <c r="U993">
        <v>11</v>
      </c>
      <c r="V993">
        <v>0.1</v>
      </c>
      <c r="W993">
        <v>815</v>
      </c>
      <c r="X993">
        <v>1.6</v>
      </c>
    </row>
    <row r="994" spans="1:24" hidden="1" x14ac:dyDescent="0.3">
      <c r="A994" t="s">
        <v>3819</v>
      </c>
      <c r="B994" t="s">
        <v>3820</v>
      </c>
      <c r="C994" s="1" t="str">
        <f t="shared" si="157"/>
        <v>21:0261</v>
      </c>
      <c r="D994" s="1" t="str">
        <f t="shared" si="158"/>
        <v>21:0123</v>
      </c>
      <c r="E994" t="s">
        <v>3821</v>
      </c>
      <c r="F994" t="s">
        <v>3822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57</v>
      </c>
      <c r="N994">
        <v>993</v>
      </c>
      <c r="O994">
        <v>1</v>
      </c>
      <c r="P994">
        <v>10</v>
      </c>
      <c r="Q994">
        <v>30</v>
      </c>
      <c r="R994">
        <v>14</v>
      </c>
      <c r="S994">
        <v>14</v>
      </c>
      <c r="T994">
        <v>5</v>
      </c>
      <c r="U994">
        <v>5</v>
      </c>
      <c r="V994">
        <v>0.1</v>
      </c>
      <c r="W994">
        <v>275</v>
      </c>
      <c r="X994">
        <v>0.9</v>
      </c>
    </row>
    <row r="995" spans="1:24" hidden="1" x14ac:dyDescent="0.3">
      <c r="A995" t="s">
        <v>3823</v>
      </c>
      <c r="B995" t="s">
        <v>3824</v>
      </c>
      <c r="C995" s="1" t="str">
        <f t="shared" si="157"/>
        <v>21:0261</v>
      </c>
      <c r="D995" s="1" t="str">
        <f t="shared" si="158"/>
        <v>21:0123</v>
      </c>
      <c r="E995" t="s">
        <v>3825</v>
      </c>
      <c r="F995" t="s">
        <v>3826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62</v>
      </c>
      <c r="N995">
        <v>994</v>
      </c>
      <c r="O995">
        <v>1</v>
      </c>
      <c r="P995">
        <v>10</v>
      </c>
      <c r="Q995">
        <v>56</v>
      </c>
      <c r="R995">
        <v>12</v>
      </c>
      <c r="S995">
        <v>16</v>
      </c>
      <c r="T995">
        <v>14</v>
      </c>
      <c r="U995">
        <v>10</v>
      </c>
      <c r="V995">
        <v>0.1</v>
      </c>
      <c r="W995">
        <v>340</v>
      </c>
      <c r="X995">
        <v>1.95</v>
      </c>
    </row>
    <row r="996" spans="1:24" hidden="1" x14ac:dyDescent="0.3">
      <c r="A996" t="s">
        <v>3827</v>
      </c>
      <c r="B996" t="s">
        <v>3828</v>
      </c>
      <c r="C996" s="1" t="str">
        <f t="shared" si="157"/>
        <v>21:0261</v>
      </c>
      <c r="D996" s="1" t="str">
        <f t="shared" si="158"/>
        <v>21:0123</v>
      </c>
      <c r="E996" t="s">
        <v>3829</v>
      </c>
      <c r="F996" t="s">
        <v>3830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67</v>
      </c>
      <c r="N996">
        <v>995</v>
      </c>
      <c r="O996">
        <v>1</v>
      </c>
      <c r="P996">
        <v>20</v>
      </c>
      <c r="Q996">
        <v>42</v>
      </c>
      <c r="R996">
        <v>16</v>
      </c>
      <c r="S996">
        <v>21</v>
      </c>
      <c r="T996">
        <v>9</v>
      </c>
      <c r="U996">
        <v>8</v>
      </c>
      <c r="V996">
        <v>0.1</v>
      </c>
      <c r="W996">
        <v>520</v>
      </c>
      <c r="X996">
        <v>1.45</v>
      </c>
    </row>
    <row r="997" spans="1:24" hidden="1" x14ac:dyDescent="0.3">
      <c r="A997" t="s">
        <v>3831</v>
      </c>
      <c r="B997" t="s">
        <v>3832</v>
      </c>
      <c r="C997" s="1" t="str">
        <f t="shared" si="157"/>
        <v>21:0261</v>
      </c>
      <c r="D997" s="1" t="str">
        <f t="shared" si="158"/>
        <v>21:0123</v>
      </c>
      <c r="E997" t="s">
        <v>3833</v>
      </c>
      <c r="F997" t="s">
        <v>3834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76</v>
      </c>
      <c r="N997">
        <v>996</v>
      </c>
      <c r="O997">
        <v>1</v>
      </c>
      <c r="P997">
        <v>5</v>
      </c>
      <c r="Q997">
        <v>66</v>
      </c>
      <c r="R997">
        <v>20</v>
      </c>
      <c r="S997">
        <v>24</v>
      </c>
      <c r="T997">
        <v>24</v>
      </c>
      <c r="U997">
        <v>14</v>
      </c>
      <c r="V997">
        <v>0.1</v>
      </c>
      <c r="W997">
        <v>565</v>
      </c>
      <c r="X997">
        <v>2.95</v>
      </c>
    </row>
    <row r="998" spans="1:24" hidden="1" x14ac:dyDescent="0.3">
      <c r="A998" t="s">
        <v>3835</v>
      </c>
      <c r="B998" t="s">
        <v>3836</v>
      </c>
      <c r="C998" s="1" t="str">
        <f t="shared" si="157"/>
        <v>21:0261</v>
      </c>
      <c r="D998" s="1" t="str">
        <f t="shared" si="158"/>
        <v>21:0123</v>
      </c>
      <c r="E998" t="s">
        <v>3837</v>
      </c>
      <c r="F998" t="s">
        <v>3838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86</v>
      </c>
      <c r="N998">
        <v>997</v>
      </c>
      <c r="O998">
        <v>2</v>
      </c>
      <c r="P998">
        <v>10</v>
      </c>
      <c r="Q998">
        <v>98</v>
      </c>
      <c r="R998">
        <v>24</v>
      </c>
      <c r="S998">
        <v>23</v>
      </c>
      <c r="T998">
        <v>29</v>
      </c>
      <c r="U998">
        <v>15</v>
      </c>
      <c r="V998">
        <v>0.1</v>
      </c>
      <c r="W998">
        <v>500</v>
      </c>
      <c r="X998">
        <v>3.35</v>
      </c>
    </row>
    <row r="999" spans="1:24" hidden="1" x14ac:dyDescent="0.3">
      <c r="A999" t="s">
        <v>3839</v>
      </c>
      <c r="B999" t="s">
        <v>3840</v>
      </c>
      <c r="C999" s="1" t="str">
        <f t="shared" si="157"/>
        <v>21:0261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79</v>
      </c>
      <c r="K999" t="s">
        <v>80</v>
      </c>
      <c r="L999">
        <v>51</v>
      </c>
      <c r="M999" t="s">
        <v>81</v>
      </c>
      <c r="N999">
        <v>998</v>
      </c>
      <c r="O999">
        <v>1</v>
      </c>
      <c r="P999">
        <v>70</v>
      </c>
      <c r="Q999">
        <v>112</v>
      </c>
      <c r="R999">
        <v>88</v>
      </c>
      <c r="S999">
        <v>20</v>
      </c>
      <c r="T999">
        <v>28</v>
      </c>
      <c r="U999">
        <v>35</v>
      </c>
      <c r="V999">
        <v>0.1</v>
      </c>
      <c r="W999">
        <v>2700</v>
      </c>
      <c r="X999">
        <v>5.0999999999999996</v>
      </c>
    </row>
    <row r="1000" spans="1:24" hidden="1" x14ac:dyDescent="0.3">
      <c r="A1000" t="s">
        <v>3841</v>
      </c>
      <c r="B1000" t="s">
        <v>3842</v>
      </c>
      <c r="C1000" s="1" t="str">
        <f t="shared" si="157"/>
        <v>21:0261</v>
      </c>
      <c r="D1000" s="1" t="str">
        <f t="shared" ref="D1000:D1012" si="161">HYPERLINK("http://geochem.nrcan.gc.ca/cdogs/content/svy/svy210123_e.htm", "21:0123")</f>
        <v>21:0123</v>
      </c>
      <c r="E1000" t="s">
        <v>3843</v>
      </c>
      <c r="F1000" t="s">
        <v>3844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91</v>
      </c>
      <c r="N1000">
        <v>999</v>
      </c>
      <c r="O1000">
        <v>1</v>
      </c>
      <c r="P1000">
        <v>30</v>
      </c>
      <c r="Q1000">
        <v>120</v>
      </c>
      <c r="R1000">
        <v>32</v>
      </c>
      <c r="S1000">
        <v>34</v>
      </c>
      <c r="T1000">
        <v>24</v>
      </c>
      <c r="U1000">
        <v>17</v>
      </c>
      <c r="V1000">
        <v>0.1</v>
      </c>
      <c r="W1000">
        <v>710</v>
      </c>
      <c r="X1000">
        <v>3.05</v>
      </c>
    </row>
    <row r="1001" spans="1:24" hidden="1" x14ac:dyDescent="0.3">
      <c r="A1001" t="s">
        <v>3845</v>
      </c>
      <c r="B1001" t="s">
        <v>3846</v>
      </c>
      <c r="C1001" s="1" t="str">
        <f t="shared" si="157"/>
        <v>21:0261</v>
      </c>
      <c r="D1001" s="1" t="str">
        <f t="shared" si="161"/>
        <v>21:0123</v>
      </c>
      <c r="E1001" t="s">
        <v>3847</v>
      </c>
      <c r="F1001" t="s">
        <v>3848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96</v>
      </c>
      <c r="N1001">
        <v>1000</v>
      </c>
      <c r="O1001">
        <v>2</v>
      </c>
      <c r="P1001">
        <v>20</v>
      </c>
      <c r="Q1001">
        <v>92</v>
      </c>
      <c r="R1001">
        <v>22</v>
      </c>
      <c r="S1001">
        <v>24</v>
      </c>
      <c r="T1001">
        <v>22</v>
      </c>
      <c r="U1001">
        <v>12</v>
      </c>
      <c r="V1001">
        <v>0.1</v>
      </c>
      <c r="W1001">
        <v>535</v>
      </c>
      <c r="X1001">
        <v>2.75</v>
      </c>
    </row>
    <row r="1002" spans="1:24" hidden="1" x14ac:dyDescent="0.3">
      <c r="A1002" t="s">
        <v>3849</v>
      </c>
      <c r="B1002" t="s">
        <v>3850</v>
      </c>
      <c r="C1002" s="1" t="str">
        <f t="shared" si="157"/>
        <v>21:0261</v>
      </c>
      <c r="D1002" s="1" t="str">
        <f t="shared" si="161"/>
        <v>21:0123</v>
      </c>
      <c r="E1002" t="s">
        <v>3851</v>
      </c>
      <c r="F1002" t="s">
        <v>3852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101</v>
      </c>
      <c r="N1002">
        <v>1001</v>
      </c>
      <c r="O1002">
        <v>1</v>
      </c>
      <c r="P1002">
        <v>10</v>
      </c>
      <c r="Q1002">
        <v>110</v>
      </c>
      <c r="R1002">
        <v>24</v>
      </c>
      <c r="S1002">
        <v>19</v>
      </c>
      <c r="T1002">
        <v>40</v>
      </c>
      <c r="U1002">
        <v>21</v>
      </c>
      <c r="V1002">
        <v>0.2</v>
      </c>
      <c r="W1002">
        <v>665</v>
      </c>
      <c r="X1002">
        <v>4.4000000000000004</v>
      </c>
    </row>
    <row r="1003" spans="1:24" hidden="1" x14ac:dyDescent="0.3">
      <c r="A1003" t="s">
        <v>3853</v>
      </c>
      <c r="B1003" t="s">
        <v>3854</v>
      </c>
      <c r="C1003" s="1" t="str">
        <f t="shared" si="157"/>
        <v>21:0261</v>
      </c>
      <c r="D1003" s="1" t="str">
        <f t="shared" si="161"/>
        <v>21:0123</v>
      </c>
      <c r="E1003" t="s">
        <v>3855</v>
      </c>
      <c r="F1003" t="s">
        <v>3856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106</v>
      </c>
      <c r="N1003">
        <v>1002</v>
      </c>
      <c r="O1003">
        <v>1</v>
      </c>
      <c r="P1003">
        <v>20</v>
      </c>
      <c r="Q1003">
        <v>36</v>
      </c>
      <c r="R1003">
        <v>14</v>
      </c>
      <c r="S1003">
        <v>12</v>
      </c>
      <c r="T1003">
        <v>12</v>
      </c>
      <c r="U1003">
        <v>9</v>
      </c>
      <c r="V1003">
        <v>0.1</v>
      </c>
      <c r="W1003">
        <v>655</v>
      </c>
      <c r="X1003">
        <v>1.8</v>
      </c>
    </row>
    <row r="1004" spans="1:24" hidden="1" x14ac:dyDescent="0.3">
      <c r="A1004" t="s">
        <v>3857</v>
      </c>
      <c r="B1004" t="s">
        <v>3858</v>
      </c>
      <c r="C1004" s="1" t="str">
        <f t="shared" si="157"/>
        <v>21:0261</v>
      </c>
      <c r="D1004" s="1" t="str">
        <f t="shared" si="161"/>
        <v>21:0123</v>
      </c>
      <c r="E1004" t="s">
        <v>3859</v>
      </c>
      <c r="F1004" t="s">
        <v>3860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111</v>
      </c>
      <c r="N1004">
        <v>1003</v>
      </c>
      <c r="O1004">
        <v>1</v>
      </c>
      <c r="P1004">
        <v>20</v>
      </c>
      <c r="Q1004">
        <v>42</v>
      </c>
      <c r="R1004">
        <v>8</v>
      </c>
      <c r="S1004">
        <v>8</v>
      </c>
      <c r="T1004">
        <v>11</v>
      </c>
      <c r="U1004">
        <v>9</v>
      </c>
      <c r="V1004">
        <v>0.1</v>
      </c>
      <c r="W1004">
        <v>610</v>
      </c>
      <c r="X1004">
        <v>1.4</v>
      </c>
    </row>
    <row r="1005" spans="1:24" hidden="1" x14ac:dyDescent="0.3">
      <c r="A1005" t="s">
        <v>3861</v>
      </c>
      <c r="B1005" t="s">
        <v>3862</v>
      </c>
      <c r="C1005" s="1" t="str">
        <f t="shared" si="157"/>
        <v>21:0261</v>
      </c>
      <c r="D1005" s="1" t="str">
        <f t="shared" si="161"/>
        <v>21:0123</v>
      </c>
      <c r="E1005" t="s">
        <v>3863</v>
      </c>
      <c r="F1005" t="s">
        <v>3864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116</v>
      </c>
      <c r="N1005">
        <v>1004</v>
      </c>
      <c r="O1005">
        <v>1</v>
      </c>
      <c r="P1005">
        <v>40</v>
      </c>
      <c r="Q1005">
        <v>66</v>
      </c>
      <c r="R1005">
        <v>12</v>
      </c>
      <c r="S1005">
        <v>17</v>
      </c>
      <c r="T1005">
        <v>18</v>
      </c>
      <c r="U1005">
        <v>12</v>
      </c>
      <c r="V1005">
        <v>0.1</v>
      </c>
      <c r="W1005">
        <v>735</v>
      </c>
      <c r="X1005">
        <v>1.6</v>
      </c>
    </row>
    <row r="1006" spans="1:24" hidden="1" x14ac:dyDescent="0.3">
      <c r="A1006" t="s">
        <v>3865</v>
      </c>
      <c r="B1006" t="s">
        <v>3866</v>
      </c>
      <c r="C1006" s="1" t="str">
        <f t="shared" si="157"/>
        <v>21:0261</v>
      </c>
      <c r="D1006" s="1" t="str">
        <f t="shared" si="161"/>
        <v>21:0123</v>
      </c>
      <c r="E1006" t="s">
        <v>3867</v>
      </c>
      <c r="F1006" t="s">
        <v>3868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121</v>
      </c>
      <c r="N1006">
        <v>1005</v>
      </c>
      <c r="O1006">
        <v>1</v>
      </c>
      <c r="P1006">
        <v>5</v>
      </c>
      <c r="Q1006">
        <v>16</v>
      </c>
      <c r="R1006">
        <v>4</v>
      </c>
      <c r="S1006">
        <v>3</v>
      </c>
      <c r="T1006">
        <v>5</v>
      </c>
      <c r="U1006">
        <v>7</v>
      </c>
      <c r="V1006">
        <v>0.1</v>
      </c>
      <c r="W1006">
        <v>190</v>
      </c>
      <c r="X1006">
        <v>0.95</v>
      </c>
    </row>
    <row r="1007" spans="1:24" hidden="1" x14ac:dyDescent="0.3">
      <c r="A1007" t="s">
        <v>3869</v>
      </c>
      <c r="B1007" t="s">
        <v>3870</v>
      </c>
      <c r="C1007" s="1" t="str">
        <f t="shared" si="157"/>
        <v>21:0261</v>
      </c>
      <c r="D1007" s="1" t="str">
        <f t="shared" si="161"/>
        <v>21:0123</v>
      </c>
      <c r="E1007" t="s">
        <v>3871</v>
      </c>
      <c r="F1007" t="s">
        <v>3872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28</v>
      </c>
      <c r="N1007">
        <v>1006</v>
      </c>
      <c r="O1007">
        <v>1</v>
      </c>
      <c r="P1007">
        <v>10</v>
      </c>
      <c r="Q1007">
        <v>28</v>
      </c>
      <c r="R1007">
        <v>6</v>
      </c>
      <c r="S1007">
        <v>7</v>
      </c>
      <c r="T1007">
        <v>3</v>
      </c>
      <c r="U1007">
        <v>4</v>
      </c>
      <c r="V1007">
        <v>0.1</v>
      </c>
      <c r="W1007">
        <v>130</v>
      </c>
      <c r="X1007">
        <v>0.85</v>
      </c>
    </row>
    <row r="1008" spans="1:24" hidden="1" x14ac:dyDescent="0.3">
      <c r="A1008" t="s">
        <v>3873</v>
      </c>
      <c r="B1008" t="s">
        <v>3874</v>
      </c>
      <c r="C1008" s="1" t="str">
        <f t="shared" si="157"/>
        <v>21:0261</v>
      </c>
      <c r="D1008" s="1" t="str">
        <f t="shared" si="161"/>
        <v>21:0123</v>
      </c>
      <c r="E1008" t="s">
        <v>3875</v>
      </c>
      <c r="F1008" t="s">
        <v>3876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33</v>
      </c>
      <c r="N1008">
        <v>1007</v>
      </c>
      <c r="O1008">
        <v>1</v>
      </c>
      <c r="P1008">
        <v>30</v>
      </c>
      <c r="Q1008">
        <v>34</v>
      </c>
      <c r="R1008">
        <v>16</v>
      </c>
      <c r="S1008">
        <v>9</v>
      </c>
      <c r="T1008">
        <v>8</v>
      </c>
      <c r="U1008">
        <v>8</v>
      </c>
      <c r="V1008">
        <v>0.1</v>
      </c>
      <c r="W1008">
        <v>515</v>
      </c>
      <c r="X1008">
        <v>1.05</v>
      </c>
    </row>
    <row r="1009" spans="1:24" hidden="1" x14ac:dyDescent="0.3">
      <c r="A1009" t="s">
        <v>3877</v>
      </c>
      <c r="B1009" t="s">
        <v>3878</v>
      </c>
      <c r="C1009" s="1" t="str">
        <f t="shared" si="157"/>
        <v>21:0261</v>
      </c>
      <c r="D1009" s="1" t="str">
        <f t="shared" si="161"/>
        <v>21:0123</v>
      </c>
      <c r="E1009" t="s">
        <v>3879</v>
      </c>
      <c r="F1009" t="s">
        <v>3880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38</v>
      </c>
      <c r="N1009">
        <v>1008</v>
      </c>
      <c r="O1009">
        <v>6</v>
      </c>
      <c r="P1009">
        <v>20</v>
      </c>
      <c r="Q1009">
        <v>22</v>
      </c>
      <c r="R1009">
        <v>4</v>
      </c>
      <c r="S1009">
        <v>9</v>
      </c>
      <c r="T1009">
        <v>1</v>
      </c>
      <c r="U1009">
        <v>2</v>
      </c>
      <c r="V1009">
        <v>0.1</v>
      </c>
      <c r="W1009">
        <v>350</v>
      </c>
      <c r="X1009">
        <v>1.1000000000000001</v>
      </c>
    </row>
    <row r="1010" spans="1:24" hidden="1" x14ac:dyDescent="0.3">
      <c r="A1010" t="s">
        <v>3881</v>
      </c>
      <c r="B1010" t="s">
        <v>3882</v>
      </c>
      <c r="C1010" s="1" t="str">
        <f t="shared" si="157"/>
        <v>21:0261</v>
      </c>
      <c r="D1010" s="1" t="str">
        <f t="shared" si="161"/>
        <v>21:0123</v>
      </c>
      <c r="E1010" t="s">
        <v>3883</v>
      </c>
      <c r="F1010" t="s">
        <v>3884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43</v>
      </c>
      <c r="N1010">
        <v>1009</v>
      </c>
      <c r="O1010">
        <v>1</v>
      </c>
      <c r="P1010">
        <v>50</v>
      </c>
      <c r="Q1010">
        <v>86</v>
      </c>
      <c r="R1010">
        <v>18</v>
      </c>
      <c r="S1010">
        <v>35</v>
      </c>
      <c r="T1010">
        <v>7</v>
      </c>
      <c r="U1010">
        <v>9</v>
      </c>
      <c r="V1010">
        <v>0.1</v>
      </c>
      <c r="W1010">
        <v>965</v>
      </c>
      <c r="X1010">
        <v>1.55</v>
      </c>
    </row>
    <row r="1011" spans="1:24" hidden="1" x14ac:dyDescent="0.3">
      <c r="A1011" t="s">
        <v>3885</v>
      </c>
      <c r="B1011" t="s">
        <v>3886</v>
      </c>
      <c r="C1011" s="1" t="str">
        <f t="shared" si="157"/>
        <v>21:0261</v>
      </c>
      <c r="D1011" s="1" t="str">
        <f t="shared" si="161"/>
        <v>21:0123</v>
      </c>
      <c r="E1011" t="s">
        <v>3887</v>
      </c>
      <c r="F1011" t="s">
        <v>3888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48</v>
      </c>
      <c r="N1011">
        <v>1010</v>
      </c>
      <c r="O1011">
        <v>1</v>
      </c>
      <c r="P1011">
        <v>40</v>
      </c>
      <c r="Q1011">
        <v>142</v>
      </c>
      <c r="R1011">
        <v>20</v>
      </c>
      <c r="S1011">
        <v>38</v>
      </c>
      <c r="T1011">
        <v>10</v>
      </c>
      <c r="U1011">
        <v>12</v>
      </c>
      <c r="V1011">
        <v>0.1</v>
      </c>
      <c r="W1011">
        <v>930</v>
      </c>
      <c r="X1011">
        <v>1.9</v>
      </c>
    </row>
    <row r="1012" spans="1:24" hidden="1" x14ac:dyDescent="0.3">
      <c r="A1012" t="s">
        <v>3889</v>
      </c>
      <c r="B1012" t="s">
        <v>3890</v>
      </c>
      <c r="C1012" s="1" t="str">
        <f t="shared" si="157"/>
        <v>21:0261</v>
      </c>
      <c r="D1012" s="1" t="str">
        <f t="shared" si="161"/>
        <v>21:0123</v>
      </c>
      <c r="E1012" t="s">
        <v>3887</v>
      </c>
      <c r="F1012" t="s">
        <v>3891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52</v>
      </c>
      <c r="N1012">
        <v>1011</v>
      </c>
      <c r="O1012">
        <v>1</v>
      </c>
      <c r="P1012">
        <v>30</v>
      </c>
      <c r="Q1012">
        <v>136</v>
      </c>
      <c r="R1012">
        <v>18</v>
      </c>
      <c r="S1012">
        <v>37</v>
      </c>
      <c r="T1012">
        <v>10</v>
      </c>
      <c r="U1012">
        <v>12</v>
      </c>
      <c r="V1012">
        <v>0.1</v>
      </c>
      <c r="W1012">
        <v>865</v>
      </c>
      <c r="X1012">
        <v>1.95</v>
      </c>
    </row>
    <row r="1013" spans="1:24" hidden="1" x14ac:dyDescent="0.3">
      <c r="A1013" t="s">
        <v>3892</v>
      </c>
      <c r="B1013" t="s">
        <v>3893</v>
      </c>
      <c r="C1013" s="1" t="str">
        <f t="shared" si="157"/>
        <v>21:0261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79</v>
      </c>
      <c r="K1013" t="s">
        <v>80</v>
      </c>
      <c r="L1013">
        <v>52</v>
      </c>
      <c r="M1013" t="s">
        <v>81</v>
      </c>
      <c r="N1013">
        <v>1012</v>
      </c>
      <c r="O1013">
        <v>2</v>
      </c>
      <c r="P1013">
        <v>80</v>
      </c>
      <c r="Q1013">
        <v>110</v>
      </c>
      <c r="R1013">
        <v>88</v>
      </c>
      <c r="S1013">
        <v>18</v>
      </c>
      <c r="T1013">
        <v>28</v>
      </c>
      <c r="U1013">
        <v>35</v>
      </c>
      <c r="V1013">
        <v>0.1</v>
      </c>
      <c r="W1013">
        <v>2650</v>
      </c>
      <c r="X1013">
        <v>5</v>
      </c>
    </row>
    <row r="1014" spans="1:24" hidden="1" x14ac:dyDescent="0.3">
      <c r="A1014" t="s">
        <v>3894</v>
      </c>
      <c r="B1014" t="s">
        <v>3895</v>
      </c>
      <c r="C1014" s="1" t="str">
        <f t="shared" si="157"/>
        <v>21:0261</v>
      </c>
      <c r="D1014" s="1" t="str">
        <f t="shared" ref="D1014:D1032" si="164">HYPERLINK("http://geochem.nrcan.gc.ca/cdogs/content/svy/svy210123_e.htm", "21:0123")</f>
        <v>21:0123</v>
      </c>
      <c r="E1014" t="s">
        <v>3896</v>
      </c>
      <c r="F1014" t="s">
        <v>3897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57</v>
      </c>
      <c r="N1014">
        <v>1013</v>
      </c>
      <c r="O1014">
        <v>1</v>
      </c>
      <c r="P1014">
        <v>30</v>
      </c>
      <c r="Q1014">
        <v>124</v>
      </c>
      <c r="R1014">
        <v>60</v>
      </c>
      <c r="S1014">
        <v>29</v>
      </c>
      <c r="T1014">
        <v>20</v>
      </c>
      <c r="U1014">
        <v>19</v>
      </c>
      <c r="V1014">
        <v>0.1</v>
      </c>
      <c r="W1014">
        <v>490</v>
      </c>
      <c r="X1014">
        <v>2.8</v>
      </c>
    </row>
    <row r="1015" spans="1:24" hidden="1" x14ac:dyDescent="0.3">
      <c r="A1015" t="s">
        <v>3898</v>
      </c>
      <c r="B1015" t="s">
        <v>3899</v>
      </c>
      <c r="C1015" s="1" t="str">
        <f t="shared" si="157"/>
        <v>21:0261</v>
      </c>
      <c r="D1015" s="1" t="str">
        <f t="shared" si="164"/>
        <v>21:0123</v>
      </c>
      <c r="E1015" t="s">
        <v>3900</v>
      </c>
      <c r="F1015" t="s">
        <v>3901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62</v>
      </c>
      <c r="N1015">
        <v>1014</v>
      </c>
      <c r="O1015">
        <v>1</v>
      </c>
      <c r="P1015">
        <v>10</v>
      </c>
      <c r="Q1015">
        <v>40</v>
      </c>
      <c r="R1015">
        <v>14</v>
      </c>
      <c r="S1015">
        <v>8</v>
      </c>
      <c r="T1015">
        <v>7</v>
      </c>
      <c r="U1015">
        <v>7</v>
      </c>
      <c r="V1015">
        <v>0.1</v>
      </c>
      <c r="W1015">
        <v>145</v>
      </c>
      <c r="X1015">
        <v>1.4</v>
      </c>
    </row>
    <row r="1016" spans="1:24" hidden="1" x14ac:dyDescent="0.3">
      <c r="A1016" t="s">
        <v>3902</v>
      </c>
      <c r="B1016" t="s">
        <v>3903</v>
      </c>
      <c r="C1016" s="1" t="str">
        <f t="shared" si="157"/>
        <v>21:0261</v>
      </c>
      <c r="D1016" s="1" t="str">
        <f t="shared" si="164"/>
        <v>21:0123</v>
      </c>
      <c r="E1016" t="s">
        <v>3904</v>
      </c>
      <c r="F1016" t="s">
        <v>3905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67</v>
      </c>
      <c r="N1016">
        <v>1015</v>
      </c>
      <c r="O1016">
        <v>5</v>
      </c>
      <c r="P1016">
        <v>20</v>
      </c>
      <c r="Q1016">
        <v>104</v>
      </c>
      <c r="R1016">
        <v>8</v>
      </c>
      <c r="S1016">
        <v>18</v>
      </c>
      <c r="T1016">
        <v>10</v>
      </c>
      <c r="U1016">
        <v>8</v>
      </c>
      <c r="V1016">
        <v>0.1</v>
      </c>
      <c r="W1016">
        <v>560</v>
      </c>
      <c r="X1016">
        <v>1.65</v>
      </c>
    </row>
    <row r="1017" spans="1:24" hidden="1" x14ac:dyDescent="0.3">
      <c r="A1017" t="s">
        <v>3906</v>
      </c>
      <c r="B1017" t="s">
        <v>3907</v>
      </c>
      <c r="C1017" s="1" t="str">
        <f t="shared" si="157"/>
        <v>21:0261</v>
      </c>
      <c r="D1017" s="1" t="str">
        <f t="shared" si="164"/>
        <v>21:0123</v>
      </c>
      <c r="E1017" t="s">
        <v>3908</v>
      </c>
      <c r="F1017" t="s">
        <v>3909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76</v>
      </c>
      <c r="N1017">
        <v>1016</v>
      </c>
      <c r="O1017">
        <v>4</v>
      </c>
      <c r="P1017">
        <v>30</v>
      </c>
      <c r="Q1017">
        <v>178</v>
      </c>
      <c r="R1017">
        <v>22</v>
      </c>
      <c r="S1017">
        <v>21</v>
      </c>
      <c r="T1017">
        <v>30</v>
      </c>
      <c r="U1017">
        <v>17</v>
      </c>
      <c r="V1017">
        <v>0.1</v>
      </c>
      <c r="W1017">
        <v>975</v>
      </c>
      <c r="X1017">
        <v>2.5499999999999998</v>
      </c>
    </row>
    <row r="1018" spans="1:24" hidden="1" x14ac:dyDescent="0.3">
      <c r="A1018" t="s">
        <v>3910</v>
      </c>
      <c r="B1018" t="s">
        <v>3911</v>
      </c>
      <c r="C1018" s="1" t="str">
        <f t="shared" si="157"/>
        <v>21:0261</v>
      </c>
      <c r="D1018" s="1" t="str">
        <f t="shared" si="164"/>
        <v>21:0123</v>
      </c>
      <c r="E1018" t="s">
        <v>3912</v>
      </c>
      <c r="F1018" t="s">
        <v>3913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86</v>
      </c>
      <c r="N1018">
        <v>1017</v>
      </c>
      <c r="O1018">
        <v>1</v>
      </c>
      <c r="P1018">
        <v>30</v>
      </c>
      <c r="Q1018">
        <v>106</v>
      </c>
      <c r="R1018">
        <v>22</v>
      </c>
      <c r="S1018">
        <v>22</v>
      </c>
      <c r="T1018">
        <v>15</v>
      </c>
      <c r="U1018">
        <v>12</v>
      </c>
      <c r="V1018">
        <v>0.1</v>
      </c>
      <c r="W1018">
        <v>435</v>
      </c>
      <c r="X1018">
        <v>2.15</v>
      </c>
    </row>
    <row r="1019" spans="1:24" hidden="1" x14ac:dyDescent="0.3">
      <c r="A1019" t="s">
        <v>3914</v>
      </c>
      <c r="B1019" t="s">
        <v>3915</v>
      </c>
      <c r="C1019" s="1" t="str">
        <f t="shared" si="157"/>
        <v>21:0261</v>
      </c>
      <c r="D1019" s="1" t="str">
        <f t="shared" si="164"/>
        <v>21:0123</v>
      </c>
      <c r="E1019" t="s">
        <v>3871</v>
      </c>
      <c r="F1019" t="s">
        <v>3916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71</v>
      </c>
      <c r="N1019">
        <v>1018</v>
      </c>
      <c r="O1019">
        <v>1</v>
      </c>
      <c r="P1019">
        <v>20</v>
      </c>
      <c r="Q1019">
        <v>26</v>
      </c>
      <c r="R1019">
        <v>6</v>
      </c>
      <c r="S1019">
        <v>9</v>
      </c>
      <c r="T1019">
        <v>4</v>
      </c>
      <c r="U1019">
        <v>6</v>
      </c>
      <c r="V1019">
        <v>0.1</v>
      </c>
      <c r="W1019">
        <v>140</v>
      </c>
      <c r="X1019">
        <v>0.95</v>
      </c>
    </row>
    <row r="1020" spans="1:24" hidden="1" x14ac:dyDescent="0.3">
      <c r="A1020" t="s">
        <v>3917</v>
      </c>
      <c r="B1020" t="s">
        <v>3918</v>
      </c>
      <c r="C1020" s="1" t="str">
        <f t="shared" si="157"/>
        <v>21:0261</v>
      </c>
      <c r="D1020" s="1" t="str">
        <f t="shared" si="164"/>
        <v>21:0123</v>
      </c>
      <c r="E1020" t="s">
        <v>3919</v>
      </c>
      <c r="F1020" t="s">
        <v>3920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91</v>
      </c>
      <c r="N1020">
        <v>1019</v>
      </c>
      <c r="O1020">
        <v>1</v>
      </c>
      <c r="P1020">
        <v>10</v>
      </c>
      <c r="Q1020">
        <v>20</v>
      </c>
      <c r="R1020">
        <v>4</v>
      </c>
      <c r="S1020">
        <v>5</v>
      </c>
      <c r="T1020">
        <v>3</v>
      </c>
      <c r="U1020">
        <v>4</v>
      </c>
      <c r="V1020">
        <v>0.1</v>
      </c>
      <c r="W1020">
        <v>120</v>
      </c>
      <c r="X1020">
        <v>0.7</v>
      </c>
    </row>
    <row r="1021" spans="1:24" hidden="1" x14ac:dyDescent="0.3">
      <c r="A1021" t="s">
        <v>3921</v>
      </c>
      <c r="B1021" t="s">
        <v>3922</v>
      </c>
      <c r="C1021" s="1" t="str">
        <f t="shared" si="157"/>
        <v>21:0261</v>
      </c>
      <c r="D1021" s="1" t="str">
        <f t="shared" si="164"/>
        <v>21:0123</v>
      </c>
      <c r="E1021" t="s">
        <v>3923</v>
      </c>
      <c r="F1021" t="s">
        <v>3924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96</v>
      </c>
      <c r="N1021">
        <v>1020</v>
      </c>
      <c r="O1021">
        <v>1</v>
      </c>
      <c r="P1021">
        <v>20</v>
      </c>
      <c r="Q1021">
        <v>34</v>
      </c>
      <c r="R1021">
        <v>6</v>
      </c>
      <c r="S1021">
        <v>15</v>
      </c>
      <c r="T1021">
        <v>3</v>
      </c>
      <c r="U1021">
        <v>6</v>
      </c>
      <c r="V1021">
        <v>0.1</v>
      </c>
      <c r="W1021">
        <v>270</v>
      </c>
      <c r="X1021">
        <v>0.95</v>
      </c>
    </row>
    <row r="1022" spans="1:24" hidden="1" x14ac:dyDescent="0.3">
      <c r="A1022" t="s">
        <v>3925</v>
      </c>
      <c r="B1022" t="s">
        <v>3926</v>
      </c>
      <c r="C1022" s="1" t="str">
        <f t="shared" si="157"/>
        <v>21:0261</v>
      </c>
      <c r="D1022" s="1" t="str">
        <f t="shared" si="164"/>
        <v>21:0123</v>
      </c>
      <c r="E1022" t="s">
        <v>3927</v>
      </c>
      <c r="F1022" t="s">
        <v>3928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101</v>
      </c>
      <c r="N1022">
        <v>1021</v>
      </c>
      <c r="O1022">
        <v>1</v>
      </c>
      <c r="P1022">
        <v>20</v>
      </c>
      <c r="Q1022">
        <v>36</v>
      </c>
      <c r="R1022">
        <v>3</v>
      </c>
      <c r="S1022">
        <v>14</v>
      </c>
      <c r="T1022">
        <v>5</v>
      </c>
      <c r="U1022">
        <v>7</v>
      </c>
      <c r="V1022">
        <v>0.1</v>
      </c>
      <c r="W1022">
        <v>475</v>
      </c>
      <c r="X1022">
        <v>1.25</v>
      </c>
    </row>
    <row r="1023" spans="1:24" hidden="1" x14ac:dyDescent="0.3">
      <c r="A1023" t="s">
        <v>3929</v>
      </c>
      <c r="B1023" t="s">
        <v>3930</v>
      </c>
      <c r="C1023" s="1" t="str">
        <f t="shared" si="157"/>
        <v>21:0261</v>
      </c>
      <c r="D1023" s="1" t="str">
        <f t="shared" si="164"/>
        <v>21:0123</v>
      </c>
      <c r="E1023" t="s">
        <v>3931</v>
      </c>
      <c r="F1023" t="s">
        <v>3932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106</v>
      </c>
      <c r="N1023">
        <v>1022</v>
      </c>
      <c r="O1023">
        <v>1</v>
      </c>
      <c r="P1023">
        <v>40</v>
      </c>
      <c r="Q1023">
        <v>56</v>
      </c>
      <c r="R1023">
        <v>18</v>
      </c>
      <c r="S1023">
        <v>29</v>
      </c>
      <c r="T1023">
        <v>7</v>
      </c>
      <c r="U1023">
        <v>14</v>
      </c>
      <c r="V1023">
        <v>0.1</v>
      </c>
      <c r="W1023">
        <v>1500</v>
      </c>
      <c r="X1023">
        <v>2.15</v>
      </c>
    </row>
    <row r="1024" spans="1:24" hidden="1" x14ac:dyDescent="0.3">
      <c r="A1024" t="s">
        <v>3933</v>
      </c>
      <c r="B1024" t="s">
        <v>3934</v>
      </c>
      <c r="C1024" s="1" t="str">
        <f t="shared" si="157"/>
        <v>21:0261</v>
      </c>
      <c r="D1024" s="1" t="str">
        <f t="shared" si="164"/>
        <v>21:0123</v>
      </c>
      <c r="E1024" t="s">
        <v>3935</v>
      </c>
      <c r="F1024" t="s">
        <v>3936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111</v>
      </c>
      <c r="N1024">
        <v>1023</v>
      </c>
      <c r="O1024">
        <v>2</v>
      </c>
      <c r="P1024">
        <v>30</v>
      </c>
      <c r="Q1024">
        <v>54</v>
      </c>
      <c r="R1024">
        <v>10</v>
      </c>
      <c r="S1024">
        <v>18</v>
      </c>
      <c r="T1024">
        <v>6</v>
      </c>
      <c r="U1024">
        <v>7</v>
      </c>
      <c r="V1024">
        <v>0.1</v>
      </c>
      <c r="W1024">
        <v>560</v>
      </c>
      <c r="X1024">
        <v>1.3</v>
      </c>
    </row>
    <row r="1025" spans="1:24" hidden="1" x14ac:dyDescent="0.3">
      <c r="A1025" t="s">
        <v>3937</v>
      </c>
      <c r="B1025" t="s">
        <v>3938</v>
      </c>
      <c r="C1025" s="1" t="str">
        <f t="shared" si="157"/>
        <v>21:0261</v>
      </c>
      <c r="D1025" s="1" t="str">
        <f t="shared" si="164"/>
        <v>21:0123</v>
      </c>
      <c r="E1025" t="s">
        <v>3939</v>
      </c>
      <c r="F1025" t="s">
        <v>3940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116</v>
      </c>
      <c r="N1025">
        <v>1024</v>
      </c>
      <c r="O1025">
        <v>2</v>
      </c>
      <c r="P1025">
        <v>20</v>
      </c>
      <c r="Q1025">
        <v>44</v>
      </c>
      <c r="R1025">
        <v>14</v>
      </c>
      <c r="S1025">
        <v>21</v>
      </c>
      <c r="T1025">
        <v>8</v>
      </c>
      <c r="U1025">
        <v>9</v>
      </c>
      <c r="V1025">
        <v>0.1</v>
      </c>
      <c r="W1025">
        <v>425</v>
      </c>
      <c r="X1025">
        <v>1.5</v>
      </c>
    </row>
    <row r="1026" spans="1:24" hidden="1" x14ac:dyDescent="0.3">
      <c r="A1026" t="s">
        <v>3941</v>
      </c>
      <c r="B1026" t="s">
        <v>3942</v>
      </c>
      <c r="C1026" s="1" t="str">
        <f t="shared" ref="C1026:C1089" si="167">HYPERLINK("http://geochem.nrcan.gc.ca/cdogs/content/bdl/bdl210261_e.htm", "21:0261")</f>
        <v>21:0261</v>
      </c>
      <c r="D1026" s="1" t="str">
        <f t="shared" si="164"/>
        <v>21:0123</v>
      </c>
      <c r="E1026" t="s">
        <v>3943</v>
      </c>
      <c r="F1026" t="s">
        <v>3944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121</v>
      </c>
      <c r="N1026">
        <v>1025</v>
      </c>
      <c r="O1026">
        <v>1</v>
      </c>
      <c r="P1026">
        <v>10</v>
      </c>
      <c r="Q1026">
        <v>38</v>
      </c>
      <c r="R1026">
        <v>12</v>
      </c>
      <c r="S1026">
        <v>12</v>
      </c>
      <c r="T1026">
        <v>8</v>
      </c>
      <c r="U1026">
        <v>11</v>
      </c>
      <c r="V1026">
        <v>0.2</v>
      </c>
      <c r="W1026">
        <v>315</v>
      </c>
      <c r="X1026">
        <v>1.55</v>
      </c>
    </row>
    <row r="1027" spans="1:24" hidden="1" x14ac:dyDescent="0.3">
      <c r="A1027" t="s">
        <v>3945</v>
      </c>
      <c r="B1027" t="s">
        <v>3946</v>
      </c>
      <c r="C1027" s="1" t="str">
        <f t="shared" si="167"/>
        <v>21:0261</v>
      </c>
      <c r="D1027" s="1" t="str">
        <f t="shared" si="164"/>
        <v>21:0123</v>
      </c>
      <c r="E1027" t="s">
        <v>3947</v>
      </c>
      <c r="F1027" t="s">
        <v>3948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28</v>
      </c>
      <c r="N1027">
        <v>1026</v>
      </c>
      <c r="O1027">
        <v>5</v>
      </c>
      <c r="P1027">
        <v>10</v>
      </c>
      <c r="Q1027">
        <v>48</v>
      </c>
      <c r="R1027">
        <v>12</v>
      </c>
      <c r="S1027">
        <v>8</v>
      </c>
      <c r="T1027">
        <v>5</v>
      </c>
      <c r="U1027">
        <v>6</v>
      </c>
      <c r="V1027">
        <v>0.1</v>
      </c>
      <c r="W1027">
        <v>390</v>
      </c>
      <c r="X1027">
        <v>1.45</v>
      </c>
    </row>
    <row r="1028" spans="1:24" hidden="1" x14ac:dyDescent="0.3">
      <c r="A1028" t="s">
        <v>3949</v>
      </c>
      <c r="B1028" t="s">
        <v>3950</v>
      </c>
      <c r="C1028" s="1" t="str">
        <f t="shared" si="167"/>
        <v>21:0261</v>
      </c>
      <c r="D1028" s="1" t="str">
        <f t="shared" si="164"/>
        <v>21:0123</v>
      </c>
      <c r="E1028" t="s">
        <v>3951</v>
      </c>
      <c r="F1028" t="s">
        <v>3952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48</v>
      </c>
      <c r="N1028">
        <v>1027</v>
      </c>
      <c r="O1028">
        <v>1</v>
      </c>
      <c r="P1028">
        <v>20</v>
      </c>
      <c r="Q1028">
        <v>38</v>
      </c>
      <c r="R1028">
        <v>14</v>
      </c>
      <c r="S1028">
        <v>17</v>
      </c>
      <c r="T1028">
        <v>9</v>
      </c>
      <c r="U1028">
        <v>8</v>
      </c>
      <c r="V1028">
        <v>0.1</v>
      </c>
      <c r="W1028">
        <v>490</v>
      </c>
      <c r="X1028">
        <v>1.45</v>
      </c>
    </row>
    <row r="1029" spans="1:24" hidden="1" x14ac:dyDescent="0.3">
      <c r="A1029" t="s">
        <v>3953</v>
      </c>
      <c r="B1029" t="s">
        <v>3954</v>
      </c>
      <c r="C1029" s="1" t="str">
        <f t="shared" si="167"/>
        <v>21:0261</v>
      </c>
      <c r="D1029" s="1" t="str">
        <f t="shared" si="164"/>
        <v>21:0123</v>
      </c>
      <c r="E1029" t="s">
        <v>3951</v>
      </c>
      <c r="F1029" t="s">
        <v>3955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52</v>
      </c>
      <c r="N1029">
        <v>1028</v>
      </c>
      <c r="O1029">
        <v>1</v>
      </c>
      <c r="P1029">
        <v>20</v>
      </c>
      <c r="Q1029">
        <v>36</v>
      </c>
      <c r="R1029">
        <v>12</v>
      </c>
      <c r="S1029">
        <v>16</v>
      </c>
      <c r="T1029">
        <v>8</v>
      </c>
      <c r="U1029">
        <v>8</v>
      </c>
      <c r="V1029">
        <v>0.1</v>
      </c>
      <c r="W1029">
        <v>495</v>
      </c>
      <c r="X1029">
        <v>1.35</v>
      </c>
    </row>
    <row r="1030" spans="1:24" hidden="1" x14ac:dyDescent="0.3">
      <c r="A1030" t="s">
        <v>3956</v>
      </c>
      <c r="B1030" t="s">
        <v>3957</v>
      </c>
      <c r="C1030" s="1" t="str">
        <f t="shared" si="167"/>
        <v>21:0261</v>
      </c>
      <c r="D1030" s="1" t="str">
        <f t="shared" si="164"/>
        <v>21:0123</v>
      </c>
      <c r="E1030" t="s">
        <v>3958</v>
      </c>
      <c r="F1030" t="s">
        <v>3959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33</v>
      </c>
      <c r="N1030">
        <v>1029</v>
      </c>
      <c r="O1030">
        <v>1</v>
      </c>
      <c r="P1030">
        <v>20</v>
      </c>
      <c r="Q1030">
        <v>94</v>
      </c>
      <c r="R1030">
        <v>18</v>
      </c>
      <c r="S1030">
        <v>25</v>
      </c>
      <c r="T1030">
        <v>11</v>
      </c>
      <c r="U1030">
        <v>11</v>
      </c>
      <c r="V1030">
        <v>0.1</v>
      </c>
      <c r="W1030">
        <v>490</v>
      </c>
      <c r="X1030">
        <v>2.1</v>
      </c>
    </row>
    <row r="1031" spans="1:24" hidden="1" x14ac:dyDescent="0.3">
      <c r="A1031" t="s">
        <v>3960</v>
      </c>
      <c r="B1031" t="s">
        <v>3961</v>
      </c>
      <c r="C1031" s="1" t="str">
        <f t="shared" si="167"/>
        <v>21:0261</v>
      </c>
      <c r="D1031" s="1" t="str">
        <f t="shared" si="164"/>
        <v>21:0123</v>
      </c>
      <c r="E1031" t="s">
        <v>3962</v>
      </c>
      <c r="F1031" t="s">
        <v>3963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38</v>
      </c>
      <c r="N1031">
        <v>1030</v>
      </c>
      <c r="O1031">
        <v>1</v>
      </c>
      <c r="P1031">
        <v>20</v>
      </c>
      <c r="Q1031">
        <v>64</v>
      </c>
      <c r="R1031">
        <v>18</v>
      </c>
      <c r="S1031">
        <v>18</v>
      </c>
      <c r="T1031">
        <v>10</v>
      </c>
      <c r="U1031">
        <v>10</v>
      </c>
      <c r="V1031">
        <v>0.1</v>
      </c>
      <c r="W1031">
        <v>400</v>
      </c>
      <c r="X1031">
        <v>1.95</v>
      </c>
    </row>
    <row r="1032" spans="1:24" hidden="1" x14ac:dyDescent="0.3">
      <c r="A1032" t="s">
        <v>3964</v>
      </c>
      <c r="B1032" t="s">
        <v>3965</v>
      </c>
      <c r="C1032" s="1" t="str">
        <f t="shared" si="167"/>
        <v>21:0261</v>
      </c>
      <c r="D1032" s="1" t="str">
        <f t="shared" si="164"/>
        <v>21:0123</v>
      </c>
      <c r="E1032" t="s">
        <v>3947</v>
      </c>
      <c r="F1032" t="s">
        <v>3966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71</v>
      </c>
      <c r="N1032">
        <v>1031</v>
      </c>
      <c r="O1032">
        <v>4</v>
      </c>
      <c r="P1032">
        <v>10</v>
      </c>
      <c r="Q1032">
        <v>52</v>
      </c>
      <c r="R1032">
        <v>10</v>
      </c>
      <c r="S1032">
        <v>8</v>
      </c>
      <c r="T1032">
        <v>5</v>
      </c>
      <c r="U1032">
        <v>6</v>
      </c>
      <c r="V1032">
        <v>0.1</v>
      </c>
      <c r="W1032">
        <v>380</v>
      </c>
      <c r="X1032">
        <v>1.4</v>
      </c>
    </row>
    <row r="1033" spans="1:24" hidden="1" x14ac:dyDescent="0.3">
      <c r="A1033" t="s">
        <v>3967</v>
      </c>
      <c r="B1033" t="s">
        <v>3968</v>
      </c>
      <c r="C1033" s="1" t="str">
        <f t="shared" si="167"/>
        <v>21:0261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79</v>
      </c>
      <c r="K1033" t="s">
        <v>80</v>
      </c>
      <c r="L1033">
        <v>53</v>
      </c>
      <c r="M1033" t="s">
        <v>81</v>
      </c>
      <c r="N1033">
        <v>1032</v>
      </c>
      <c r="O1033">
        <v>1</v>
      </c>
      <c r="P1033">
        <v>80</v>
      </c>
      <c r="Q1033">
        <v>110</v>
      </c>
      <c r="R1033">
        <v>88</v>
      </c>
      <c r="S1033">
        <v>19</v>
      </c>
      <c r="T1033">
        <v>28</v>
      </c>
      <c r="U1033">
        <v>36</v>
      </c>
      <c r="V1033">
        <v>0.1</v>
      </c>
      <c r="W1033">
        <v>2700</v>
      </c>
      <c r="X1033">
        <v>5</v>
      </c>
    </row>
    <row r="1034" spans="1:24" hidden="1" x14ac:dyDescent="0.3">
      <c r="A1034" t="s">
        <v>3969</v>
      </c>
      <c r="B1034" t="s">
        <v>3970</v>
      </c>
      <c r="C1034" s="1" t="str">
        <f t="shared" si="167"/>
        <v>21:0261</v>
      </c>
      <c r="D1034" s="1" t="str">
        <f t="shared" ref="D1034:D1057" si="168">HYPERLINK("http://geochem.nrcan.gc.ca/cdogs/content/svy/svy210123_e.htm", "21:0123")</f>
        <v>21:0123</v>
      </c>
      <c r="E1034" t="s">
        <v>3971</v>
      </c>
      <c r="F1034" t="s">
        <v>3972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43</v>
      </c>
      <c r="N1034">
        <v>1033</v>
      </c>
      <c r="O1034">
        <v>1</v>
      </c>
      <c r="P1034">
        <v>10</v>
      </c>
      <c r="Q1034">
        <v>52</v>
      </c>
      <c r="R1034">
        <v>30</v>
      </c>
      <c r="S1034">
        <v>6</v>
      </c>
      <c r="T1034">
        <v>10</v>
      </c>
      <c r="U1034">
        <v>10</v>
      </c>
      <c r="V1034">
        <v>0.1</v>
      </c>
      <c r="W1034">
        <v>200</v>
      </c>
      <c r="X1034">
        <v>1.95</v>
      </c>
    </row>
    <row r="1035" spans="1:24" hidden="1" x14ac:dyDescent="0.3">
      <c r="A1035" t="s">
        <v>3973</v>
      </c>
      <c r="B1035" t="s">
        <v>3974</v>
      </c>
      <c r="C1035" s="1" t="str">
        <f t="shared" si="167"/>
        <v>21:0261</v>
      </c>
      <c r="D1035" s="1" t="str">
        <f t="shared" si="168"/>
        <v>21:0123</v>
      </c>
      <c r="E1035" t="s">
        <v>3975</v>
      </c>
      <c r="F1035" t="s">
        <v>3976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57</v>
      </c>
      <c r="N1035">
        <v>1034</v>
      </c>
      <c r="O1035">
        <v>1</v>
      </c>
      <c r="P1035">
        <v>5</v>
      </c>
      <c r="Q1035">
        <v>34</v>
      </c>
      <c r="R1035">
        <v>14</v>
      </c>
      <c r="S1035">
        <v>4</v>
      </c>
      <c r="T1035">
        <v>19</v>
      </c>
      <c r="U1035">
        <v>8</v>
      </c>
      <c r="V1035">
        <v>0.1</v>
      </c>
      <c r="W1035">
        <v>235</v>
      </c>
      <c r="X1035">
        <v>1.4</v>
      </c>
    </row>
    <row r="1036" spans="1:24" hidden="1" x14ac:dyDescent="0.3">
      <c r="A1036" t="s">
        <v>3977</v>
      </c>
      <c r="B1036" t="s">
        <v>3978</v>
      </c>
      <c r="C1036" s="1" t="str">
        <f t="shared" si="167"/>
        <v>21:0261</v>
      </c>
      <c r="D1036" s="1" t="str">
        <f t="shared" si="168"/>
        <v>21:0123</v>
      </c>
      <c r="E1036" t="s">
        <v>3979</v>
      </c>
      <c r="F1036" t="s">
        <v>3980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62</v>
      </c>
      <c r="N1036">
        <v>1035</v>
      </c>
      <c r="O1036">
        <v>3</v>
      </c>
      <c r="P1036">
        <v>5</v>
      </c>
      <c r="Q1036">
        <v>52</v>
      </c>
      <c r="R1036">
        <v>26</v>
      </c>
      <c r="S1036">
        <v>10</v>
      </c>
      <c r="T1036">
        <v>16</v>
      </c>
      <c r="U1036">
        <v>10</v>
      </c>
      <c r="V1036">
        <v>0.1</v>
      </c>
      <c r="W1036">
        <v>290</v>
      </c>
      <c r="X1036">
        <v>2.15</v>
      </c>
    </row>
    <row r="1037" spans="1:24" hidden="1" x14ac:dyDescent="0.3">
      <c r="A1037" t="s">
        <v>3981</v>
      </c>
      <c r="B1037" t="s">
        <v>3982</v>
      </c>
      <c r="C1037" s="1" t="str">
        <f t="shared" si="167"/>
        <v>21:0261</v>
      </c>
      <c r="D1037" s="1" t="str">
        <f t="shared" si="168"/>
        <v>21:0123</v>
      </c>
      <c r="E1037" t="s">
        <v>3983</v>
      </c>
      <c r="F1037" t="s">
        <v>3984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67</v>
      </c>
      <c r="N1037">
        <v>1036</v>
      </c>
      <c r="O1037">
        <v>2</v>
      </c>
      <c r="P1037">
        <v>10</v>
      </c>
      <c r="Q1037">
        <v>56</v>
      </c>
      <c r="R1037">
        <v>16</v>
      </c>
      <c r="S1037">
        <v>6</v>
      </c>
      <c r="T1037">
        <v>13</v>
      </c>
      <c r="U1037">
        <v>9</v>
      </c>
      <c r="V1037">
        <v>0.1</v>
      </c>
      <c r="W1037">
        <v>250</v>
      </c>
      <c r="X1037">
        <v>2.2000000000000002</v>
      </c>
    </row>
    <row r="1038" spans="1:24" hidden="1" x14ac:dyDescent="0.3">
      <c r="A1038" t="s">
        <v>3985</v>
      </c>
      <c r="B1038" t="s">
        <v>3986</v>
      </c>
      <c r="C1038" s="1" t="str">
        <f t="shared" si="167"/>
        <v>21:0261</v>
      </c>
      <c r="D1038" s="1" t="str">
        <f t="shared" si="168"/>
        <v>21:0123</v>
      </c>
      <c r="E1038" t="s">
        <v>3987</v>
      </c>
      <c r="F1038" t="s">
        <v>3988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76</v>
      </c>
      <c r="N1038">
        <v>1037</v>
      </c>
      <c r="O1038">
        <v>2</v>
      </c>
      <c r="P1038">
        <v>10</v>
      </c>
      <c r="Q1038">
        <v>44</v>
      </c>
      <c r="R1038">
        <v>12</v>
      </c>
      <c r="S1038">
        <v>8</v>
      </c>
      <c r="T1038">
        <v>10</v>
      </c>
      <c r="U1038">
        <v>7</v>
      </c>
      <c r="V1038">
        <v>0.1</v>
      </c>
      <c r="W1038">
        <v>330</v>
      </c>
      <c r="X1038">
        <v>1.95</v>
      </c>
    </row>
    <row r="1039" spans="1:24" hidden="1" x14ac:dyDescent="0.3">
      <c r="A1039" t="s">
        <v>3989</v>
      </c>
      <c r="B1039" t="s">
        <v>3990</v>
      </c>
      <c r="C1039" s="1" t="str">
        <f t="shared" si="167"/>
        <v>21:0261</v>
      </c>
      <c r="D1039" s="1" t="str">
        <f t="shared" si="168"/>
        <v>21:0123</v>
      </c>
      <c r="E1039" t="s">
        <v>3991</v>
      </c>
      <c r="F1039" t="s">
        <v>3992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86</v>
      </c>
      <c r="N1039">
        <v>1038</v>
      </c>
      <c r="O1039">
        <v>3</v>
      </c>
      <c r="P1039">
        <v>10</v>
      </c>
      <c r="Q1039">
        <v>34</v>
      </c>
      <c r="R1039">
        <v>2</v>
      </c>
      <c r="S1039">
        <v>7</v>
      </c>
      <c r="T1039">
        <v>1</v>
      </c>
      <c r="U1039">
        <v>2</v>
      </c>
      <c r="V1039">
        <v>0.1</v>
      </c>
      <c r="W1039">
        <v>185</v>
      </c>
      <c r="X1039">
        <v>0.75</v>
      </c>
    </row>
    <row r="1040" spans="1:24" hidden="1" x14ac:dyDescent="0.3">
      <c r="A1040" t="s">
        <v>3993</v>
      </c>
      <c r="B1040" t="s">
        <v>3994</v>
      </c>
      <c r="C1040" s="1" t="str">
        <f t="shared" si="167"/>
        <v>21:0261</v>
      </c>
      <c r="D1040" s="1" t="str">
        <f t="shared" si="168"/>
        <v>21:0123</v>
      </c>
      <c r="E1040" t="s">
        <v>3995</v>
      </c>
      <c r="F1040" t="s">
        <v>3996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91</v>
      </c>
      <c r="N1040">
        <v>1039</v>
      </c>
      <c r="O1040">
        <v>2</v>
      </c>
      <c r="P1040">
        <v>10</v>
      </c>
      <c r="Q1040">
        <v>46</v>
      </c>
      <c r="R1040">
        <v>4</v>
      </c>
      <c r="S1040">
        <v>10</v>
      </c>
      <c r="T1040">
        <v>2</v>
      </c>
      <c r="U1040">
        <v>2</v>
      </c>
      <c r="V1040">
        <v>0.1</v>
      </c>
      <c r="W1040">
        <v>265</v>
      </c>
      <c r="X1040">
        <v>0.85</v>
      </c>
    </row>
    <row r="1041" spans="1:24" hidden="1" x14ac:dyDescent="0.3">
      <c r="A1041" t="s">
        <v>3997</v>
      </c>
      <c r="B1041" t="s">
        <v>3998</v>
      </c>
      <c r="C1041" s="1" t="str">
        <f t="shared" si="167"/>
        <v>21:0261</v>
      </c>
      <c r="D1041" s="1" t="str">
        <f t="shared" si="168"/>
        <v>21:0123</v>
      </c>
      <c r="E1041" t="s">
        <v>3999</v>
      </c>
      <c r="F1041" t="s">
        <v>4000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96</v>
      </c>
      <c r="N1041">
        <v>1040</v>
      </c>
      <c r="O1041">
        <v>1</v>
      </c>
      <c r="P1041">
        <v>5</v>
      </c>
      <c r="Q1041">
        <v>26</v>
      </c>
      <c r="R1041">
        <v>6</v>
      </c>
      <c r="S1041">
        <v>4</v>
      </c>
      <c r="T1041">
        <v>2</v>
      </c>
      <c r="U1041">
        <v>3</v>
      </c>
      <c r="V1041">
        <v>0.1</v>
      </c>
      <c r="W1041">
        <v>150</v>
      </c>
      <c r="X1041">
        <v>0.9</v>
      </c>
    </row>
    <row r="1042" spans="1:24" hidden="1" x14ac:dyDescent="0.3">
      <c r="A1042" t="s">
        <v>4001</v>
      </c>
      <c r="B1042" t="s">
        <v>4002</v>
      </c>
      <c r="C1042" s="1" t="str">
        <f t="shared" si="167"/>
        <v>21:0261</v>
      </c>
      <c r="D1042" s="1" t="str">
        <f t="shared" si="168"/>
        <v>21:0123</v>
      </c>
      <c r="E1042" t="s">
        <v>4003</v>
      </c>
      <c r="F1042" t="s">
        <v>4004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101</v>
      </c>
      <c r="N1042">
        <v>1041</v>
      </c>
      <c r="O1042">
        <v>3</v>
      </c>
      <c r="P1042">
        <v>10</v>
      </c>
      <c r="Q1042">
        <v>74</v>
      </c>
      <c r="R1042">
        <v>22</v>
      </c>
      <c r="S1042">
        <v>15</v>
      </c>
      <c r="T1042">
        <v>21</v>
      </c>
      <c r="U1042">
        <v>15</v>
      </c>
      <c r="V1042">
        <v>0.1</v>
      </c>
      <c r="W1042">
        <v>570</v>
      </c>
      <c r="X1042">
        <v>2.85</v>
      </c>
    </row>
    <row r="1043" spans="1:24" hidden="1" x14ac:dyDescent="0.3">
      <c r="A1043" t="s">
        <v>4005</v>
      </c>
      <c r="B1043" t="s">
        <v>4006</v>
      </c>
      <c r="C1043" s="1" t="str">
        <f t="shared" si="167"/>
        <v>21:0261</v>
      </c>
      <c r="D1043" s="1" t="str">
        <f t="shared" si="168"/>
        <v>21:0123</v>
      </c>
      <c r="E1043" t="s">
        <v>4007</v>
      </c>
      <c r="F1043" t="s">
        <v>4008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106</v>
      </c>
      <c r="N1043">
        <v>1042</v>
      </c>
      <c r="O1043">
        <v>2</v>
      </c>
      <c r="P1043">
        <v>10</v>
      </c>
      <c r="Q1043">
        <v>48</v>
      </c>
      <c r="R1043">
        <v>14</v>
      </c>
      <c r="S1043">
        <v>5</v>
      </c>
      <c r="T1043">
        <v>12</v>
      </c>
      <c r="U1043">
        <v>9</v>
      </c>
      <c r="V1043">
        <v>0.1</v>
      </c>
      <c r="W1043">
        <v>435</v>
      </c>
      <c r="X1043">
        <v>1.8</v>
      </c>
    </row>
    <row r="1044" spans="1:24" hidden="1" x14ac:dyDescent="0.3">
      <c r="A1044" t="s">
        <v>4009</v>
      </c>
      <c r="B1044" t="s">
        <v>4010</v>
      </c>
      <c r="C1044" s="1" t="str">
        <f t="shared" si="167"/>
        <v>21:0261</v>
      </c>
      <c r="D1044" s="1" t="str">
        <f t="shared" si="168"/>
        <v>21:0123</v>
      </c>
      <c r="E1044" t="s">
        <v>4011</v>
      </c>
      <c r="F1044" t="s">
        <v>4012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111</v>
      </c>
      <c r="N1044">
        <v>1043</v>
      </c>
      <c r="O1044">
        <v>1</v>
      </c>
      <c r="P1044">
        <v>10</v>
      </c>
      <c r="Q1044">
        <v>64</v>
      </c>
      <c r="R1044">
        <v>12</v>
      </c>
      <c r="S1044">
        <v>15</v>
      </c>
      <c r="T1044">
        <v>7</v>
      </c>
      <c r="U1044">
        <v>5</v>
      </c>
      <c r="V1044">
        <v>0.1</v>
      </c>
      <c r="W1044">
        <v>495</v>
      </c>
      <c r="X1044">
        <v>1.7</v>
      </c>
    </row>
    <row r="1045" spans="1:24" hidden="1" x14ac:dyDescent="0.3">
      <c r="A1045" t="s">
        <v>4013</v>
      </c>
      <c r="B1045" t="s">
        <v>4014</v>
      </c>
      <c r="C1045" s="1" t="str">
        <f t="shared" si="167"/>
        <v>21:0261</v>
      </c>
      <c r="D1045" s="1" t="str">
        <f t="shared" si="168"/>
        <v>21:0123</v>
      </c>
      <c r="E1045" t="s">
        <v>4015</v>
      </c>
      <c r="F1045" t="s">
        <v>4016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116</v>
      </c>
      <c r="N1045">
        <v>1044</v>
      </c>
      <c r="O1045">
        <v>1</v>
      </c>
      <c r="P1045">
        <v>20</v>
      </c>
      <c r="Q1045">
        <v>86</v>
      </c>
      <c r="R1045">
        <v>24</v>
      </c>
      <c r="S1045">
        <v>12</v>
      </c>
      <c r="T1045">
        <v>15</v>
      </c>
      <c r="U1045">
        <v>8</v>
      </c>
      <c r="V1045">
        <v>0.1</v>
      </c>
      <c r="W1045">
        <v>645</v>
      </c>
      <c r="X1045">
        <v>2.1</v>
      </c>
    </row>
    <row r="1046" spans="1:24" hidden="1" x14ac:dyDescent="0.3">
      <c r="A1046" t="s">
        <v>4017</v>
      </c>
      <c r="B1046" t="s">
        <v>4018</v>
      </c>
      <c r="C1046" s="1" t="str">
        <f t="shared" si="167"/>
        <v>21:0261</v>
      </c>
      <c r="D1046" s="1" t="str">
        <f t="shared" si="168"/>
        <v>21:0123</v>
      </c>
      <c r="E1046" t="s">
        <v>4019</v>
      </c>
      <c r="F1046" t="s">
        <v>4020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121</v>
      </c>
      <c r="N1046">
        <v>1045</v>
      </c>
      <c r="O1046">
        <v>3</v>
      </c>
      <c r="P1046">
        <v>40</v>
      </c>
      <c r="Q1046">
        <v>98</v>
      </c>
      <c r="R1046">
        <v>8</v>
      </c>
      <c r="S1046">
        <v>17</v>
      </c>
      <c r="T1046">
        <v>11</v>
      </c>
      <c r="U1046">
        <v>6</v>
      </c>
      <c r="V1046">
        <v>0.1</v>
      </c>
      <c r="W1046">
        <v>370</v>
      </c>
      <c r="X1046">
        <v>2.35</v>
      </c>
    </row>
    <row r="1047" spans="1:24" hidden="1" x14ac:dyDescent="0.3">
      <c r="A1047" t="s">
        <v>4021</v>
      </c>
      <c r="B1047" t="s">
        <v>4022</v>
      </c>
      <c r="C1047" s="1" t="str">
        <f t="shared" si="167"/>
        <v>21:0261</v>
      </c>
      <c r="D1047" s="1" t="str">
        <f t="shared" si="168"/>
        <v>21:0123</v>
      </c>
      <c r="E1047" t="s">
        <v>4023</v>
      </c>
      <c r="F1047" t="s">
        <v>4024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28</v>
      </c>
      <c r="N1047">
        <v>1046</v>
      </c>
      <c r="O1047">
        <v>1</v>
      </c>
      <c r="P1047">
        <v>50</v>
      </c>
      <c r="Q1047">
        <v>104</v>
      </c>
      <c r="R1047">
        <v>16</v>
      </c>
      <c r="S1047">
        <v>11</v>
      </c>
      <c r="T1047">
        <v>64</v>
      </c>
      <c r="U1047">
        <v>12</v>
      </c>
      <c r="V1047">
        <v>0.1</v>
      </c>
      <c r="W1047">
        <v>420</v>
      </c>
      <c r="X1047">
        <v>1.85</v>
      </c>
    </row>
    <row r="1048" spans="1:24" hidden="1" x14ac:dyDescent="0.3">
      <c r="A1048" t="s">
        <v>4025</v>
      </c>
      <c r="B1048" t="s">
        <v>4026</v>
      </c>
      <c r="C1048" s="1" t="str">
        <f t="shared" si="167"/>
        <v>21:0261</v>
      </c>
      <c r="D1048" s="1" t="str">
        <f t="shared" si="168"/>
        <v>21:0123</v>
      </c>
      <c r="E1048" t="s">
        <v>4027</v>
      </c>
      <c r="F1048" t="s">
        <v>4028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33</v>
      </c>
      <c r="N1048">
        <v>1047</v>
      </c>
      <c r="O1048">
        <v>2</v>
      </c>
      <c r="P1048">
        <v>40</v>
      </c>
      <c r="Q1048">
        <v>132</v>
      </c>
      <c r="R1048">
        <v>6</v>
      </c>
      <c r="S1048">
        <v>70</v>
      </c>
      <c r="T1048">
        <v>7</v>
      </c>
      <c r="U1048">
        <v>4</v>
      </c>
      <c r="V1048">
        <v>0.1</v>
      </c>
      <c r="W1048">
        <v>605</v>
      </c>
      <c r="X1048">
        <v>1.1000000000000001</v>
      </c>
    </row>
    <row r="1049" spans="1:24" hidden="1" x14ac:dyDescent="0.3">
      <c r="A1049" t="s">
        <v>4029</v>
      </c>
      <c r="B1049" t="s">
        <v>4030</v>
      </c>
      <c r="C1049" s="1" t="str">
        <f t="shared" si="167"/>
        <v>21:0261</v>
      </c>
      <c r="D1049" s="1" t="str">
        <f t="shared" si="168"/>
        <v>21:0123</v>
      </c>
      <c r="E1049" t="s">
        <v>4031</v>
      </c>
      <c r="F1049" t="s">
        <v>4032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38</v>
      </c>
      <c r="N1049">
        <v>1048</v>
      </c>
      <c r="O1049">
        <v>2</v>
      </c>
      <c r="P1049">
        <v>30</v>
      </c>
      <c r="Q1049">
        <v>92</v>
      </c>
      <c r="R1049">
        <v>38</v>
      </c>
      <c r="S1049">
        <v>7</v>
      </c>
      <c r="T1049">
        <v>36</v>
      </c>
      <c r="U1049">
        <v>25</v>
      </c>
      <c r="V1049">
        <v>0.1</v>
      </c>
      <c r="W1049">
        <v>1850</v>
      </c>
      <c r="X1049">
        <v>3.85</v>
      </c>
    </row>
    <row r="1050" spans="1:24" hidden="1" x14ac:dyDescent="0.3">
      <c r="A1050" t="s">
        <v>4033</v>
      </c>
      <c r="B1050" t="s">
        <v>4034</v>
      </c>
      <c r="C1050" s="1" t="str">
        <f t="shared" si="167"/>
        <v>21:0261</v>
      </c>
      <c r="D1050" s="1" t="str">
        <f t="shared" si="168"/>
        <v>21:0123</v>
      </c>
      <c r="E1050" t="s">
        <v>4035</v>
      </c>
      <c r="F1050" t="s">
        <v>4036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48</v>
      </c>
      <c r="N1050">
        <v>1049</v>
      </c>
      <c r="O1050">
        <v>1</v>
      </c>
      <c r="P1050">
        <v>5</v>
      </c>
      <c r="Q1050">
        <v>38</v>
      </c>
      <c r="R1050">
        <v>4</v>
      </c>
      <c r="S1050">
        <v>7</v>
      </c>
      <c r="T1050">
        <v>1</v>
      </c>
      <c r="U1050">
        <v>4</v>
      </c>
      <c r="V1050">
        <v>0.1</v>
      </c>
      <c r="W1050">
        <v>235</v>
      </c>
      <c r="X1050">
        <v>1</v>
      </c>
    </row>
    <row r="1051" spans="1:24" hidden="1" x14ac:dyDescent="0.3">
      <c r="A1051" t="s">
        <v>4037</v>
      </c>
      <c r="B1051" t="s">
        <v>4038</v>
      </c>
      <c r="C1051" s="1" t="str">
        <f t="shared" si="167"/>
        <v>21:0261</v>
      </c>
      <c r="D1051" s="1" t="str">
        <f t="shared" si="168"/>
        <v>21:0123</v>
      </c>
      <c r="E1051" t="s">
        <v>4035</v>
      </c>
      <c r="F1051" t="s">
        <v>4039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52</v>
      </c>
      <c r="N1051">
        <v>1050</v>
      </c>
      <c r="O1051">
        <v>1</v>
      </c>
      <c r="P1051">
        <v>5</v>
      </c>
      <c r="Q1051">
        <v>46</v>
      </c>
      <c r="R1051">
        <v>2</v>
      </c>
      <c r="S1051">
        <v>10</v>
      </c>
      <c r="T1051">
        <v>2</v>
      </c>
      <c r="U1051">
        <v>4</v>
      </c>
      <c r="V1051">
        <v>0.1</v>
      </c>
      <c r="W1051">
        <v>290</v>
      </c>
      <c r="X1051">
        <v>1.2</v>
      </c>
    </row>
    <row r="1052" spans="1:24" hidden="1" x14ac:dyDescent="0.3">
      <c r="A1052" t="s">
        <v>4040</v>
      </c>
      <c r="B1052" t="s">
        <v>4041</v>
      </c>
      <c r="C1052" s="1" t="str">
        <f t="shared" si="167"/>
        <v>21:0261</v>
      </c>
      <c r="D1052" s="1" t="str">
        <f t="shared" si="168"/>
        <v>21:0123</v>
      </c>
      <c r="E1052" t="s">
        <v>4042</v>
      </c>
      <c r="F1052" t="s">
        <v>4043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43</v>
      </c>
      <c r="N1052">
        <v>1051</v>
      </c>
      <c r="O1052">
        <v>2</v>
      </c>
      <c r="P1052">
        <v>30</v>
      </c>
      <c r="Q1052">
        <v>98</v>
      </c>
      <c r="R1052">
        <v>4</v>
      </c>
      <c r="S1052">
        <v>13</v>
      </c>
      <c r="T1052">
        <v>3</v>
      </c>
      <c r="U1052">
        <v>5</v>
      </c>
      <c r="V1052">
        <v>0.1</v>
      </c>
      <c r="W1052">
        <v>685</v>
      </c>
      <c r="X1052">
        <v>2.15</v>
      </c>
    </row>
    <row r="1053" spans="1:24" hidden="1" x14ac:dyDescent="0.3">
      <c r="A1053" t="s">
        <v>4044</v>
      </c>
      <c r="B1053" t="s">
        <v>4045</v>
      </c>
      <c r="C1053" s="1" t="str">
        <f t="shared" si="167"/>
        <v>21:0261</v>
      </c>
      <c r="D1053" s="1" t="str">
        <f t="shared" si="168"/>
        <v>21:0123</v>
      </c>
      <c r="E1053" t="s">
        <v>4046</v>
      </c>
      <c r="F1053" t="s">
        <v>4047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57</v>
      </c>
      <c r="N1053">
        <v>1052</v>
      </c>
      <c r="O1053">
        <v>1</v>
      </c>
      <c r="P1053">
        <v>30</v>
      </c>
      <c r="Q1053">
        <v>42</v>
      </c>
      <c r="R1053">
        <v>2</v>
      </c>
      <c r="S1053">
        <v>12</v>
      </c>
      <c r="T1053">
        <v>2</v>
      </c>
      <c r="U1053">
        <v>2</v>
      </c>
      <c r="V1053">
        <v>0.1</v>
      </c>
      <c r="W1053">
        <v>320</v>
      </c>
      <c r="X1053">
        <v>0.7</v>
      </c>
    </row>
    <row r="1054" spans="1:24" hidden="1" x14ac:dyDescent="0.3">
      <c r="A1054" t="s">
        <v>4048</v>
      </c>
      <c r="B1054" t="s">
        <v>4049</v>
      </c>
      <c r="C1054" s="1" t="str">
        <f t="shared" si="167"/>
        <v>21:0261</v>
      </c>
      <c r="D1054" s="1" t="str">
        <f t="shared" si="168"/>
        <v>21:0123</v>
      </c>
      <c r="E1054" t="s">
        <v>4050</v>
      </c>
      <c r="F1054" t="s">
        <v>4051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62</v>
      </c>
      <c r="N1054">
        <v>1053</v>
      </c>
      <c r="O1054">
        <v>1</v>
      </c>
      <c r="P1054">
        <v>40</v>
      </c>
      <c r="Q1054">
        <v>46</v>
      </c>
      <c r="R1054">
        <v>8</v>
      </c>
      <c r="S1054">
        <v>20</v>
      </c>
      <c r="T1054">
        <v>14</v>
      </c>
      <c r="U1054">
        <v>4</v>
      </c>
      <c r="V1054">
        <v>0.1</v>
      </c>
      <c r="W1054">
        <v>400</v>
      </c>
      <c r="X1054">
        <v>1.1499999999999999</v>
      </c>
    </row>
    <row r="1055" spans="1:24" hidden="1" x14ac:dyDescent="0.3">
      <c r="A1055" t="s">
        <v>4052</v>
      </c>
      <c r="B1055" t="s">
        <v>4053</v>
      </c>
      <c r="C1055" s="1" t="str">
        <f t="shared" si="167"/>
        <v>21:0261</v>
      </c>
      <c r="D1055" s="1" t="str">
        <f t="shared" si="168"/>
        <v>21:0123</v>
      </c>
      <c r="E1055" t="s">
        <v>4023</v>
      </c>
      <c r="F1055" t="s">
        <v>4054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71</v>
      </c>
      <c r="N1055">
        <v>1054</v>
      </c>
      <c r="O1055">
        <v>2</v>
      </c>
      <c r="P1055">
        <v>50</v>
      </c>
      <c r="Q1055">
        <v>104</v>
      </c>
      <c r="R1055">
        <v>16</v>
      </c>
      <c r="S1055">
        <v>12</v>
      </c>
      <c r="T1055">
        <v>62</v>
      </c>
      <c r="U1055">
        <v>11</v>
      </c>
      <c r="V1055">
        <v>0.1</v>
      </c>
      <c r="W1055">
        <v>390</v>
      </c>
      <c r="X1055">
        <v>1.75</v>
      </c>
    </row>
    <row r="1056" spans="1:24" hidden="1" x14ac:dyDescent="0.3">
      <c r="A1056" t="s">
        <v>4055</v>
      </c>
      <c r="B1056" t="s">
        <v>4056</v>
      </c>
      <c r="C1056" s="1" t="str">
        <f t="shared" si="167"/>
        <v>21:0261</v>
      </c>
      <c r="D1056" s="1" t="str">
        <f t="shared" si="168"/>
        <v>21:0123</v>
      </c>
      <c r="E1056" t="s">
        <v>4057</v>
      </c>
      <c r="F1056" t="s">
        <v>4058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67</v>
      </c>
      <c r="N1056">
        <v>1055</v>
      </c>
      <c r="O1056">
        <v>2</v>
      </c>
      <c r="P1056">
        <v>50</v>
      </c>
      <c r="Q1056">
        <v>54</v>
      </c>
      <c r="R1056">
        <v>12</v>
      </c>
      <c r="S1056">
        <v>14</v>
      </c>
      <c r="T1056">
        <v>18</v>
      </c>
      <c r="U1056">
        <v>7</v>
      </c>
      <c r="V1056">
        <v>0.1</v>
      </c>
      <c r="W1056">
        <v>390</v>
      </c>
      <c r="X1056">
        <v>1.4</v>
      </c>
    </row>
    <row r="1057" spans="1:24" hidden="1" x14ac:dyDescent="0.3">
      <c r="A1057" t="s">
        <v>4059</v>
      </c>
      <c r="B1057" t="s">
        <v>4060</v>
      </c>
      <c r="C1057" s="1" t="str">
        <f t="shared" si="167"/>
        <v>21:0261</v>
      </c>
      <c r="D1057" s="1" t="str">
        <f t="shared" si="168"/>
        <v>21:0123</v>
      </c>
      <c r="E1057" t="s">
        <v>4061</v>
      </c>
      <c r="F1057" t="s">
        <v>4062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76</v>
      </c>
      <c r="N1057">
        <v>1056</v>
      </c>
      <c r="O1057">
        <v>2</v>
      </c>
      <c r="P1057">
        <v>30</v>
      </c>
      <c r="Q1057">
        <v>60</v>
      </c>
      <c r="R1057">
        <v>20</v>
      </c>
      <c r="S1057">
        <v>6</v>
      </c>
      <c r="T1057">
        <v>28</v>
      </c>
      <c r="U1057">
        <v>13</v>
      </c>
      <c r="V1057">
        <v>0.1</v>
      </c>
      <c r="W1057">
        <v>425</v>
      </c>
      <c r="X1057">
        <v>2.7</v>
      </c>
    </row>
    <row r="1058" spans="1:24" hidden="1" x14ac:dyDescent="0.3">
      <c r="A1058" t="s">
        <v>4063</v>
      </c>
      <c r="B1058" t="s">
        <v>4064</v>
      </c>
      <c r="C1058" s="1" t="str">
        <f t="shared" si="167"/>
        <v>21:0261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79</v>
      </c>
      <c r="K1058" t="s">
        <v>80</v>
      </c>
      <c r="L1058">
        <v>54</v>
      </c>
      <c r="M1058" t="s">
        <v>81</v>
      </c>
      <c r="N1058">
        <v>1057</v>
      </c>
      <c r="O1058">
        <v>1</v>
      </c>
      <c r="P1058">
        <v>110</v>
      </c>
      <c r="Q1058">
        <v>74</v>
      </c>
      <c r="R1058">
        <v>14</v>
      </c>
      <c r="S1058">
        <v>6</v>
      </c>
      <c r="T1058">
        <v>8</v>
      </c>
      <c r="U1058">
        <v>9</v>
      </c>
      <c r="V1058">
        <v>0.1</v>
      </c>
      <c r="W1058">
        <v>160</v>
      </c>
      <c r="X1058">
        <v>2.0499999999999998</v>
      </c>
    </row>
    <row r="1059" spans="1:24" hidden="1" x14ac:dyDescent="0.3">
      <c r="A1059" t="s">
        <v>4065</v>
      </c>
      <c r="B1059" t="s">
        <v>4066</v>
      </c>
      <c r="C1059" s="1" t="str">
        <f t="shared" si="167"/>
        <v>21:0261</v>
      </c>
      <c r="D1059" s="1" t="str">
        <f t="shared" ref="D1059:D1064" si="171">HYPERLINK("http://geochem.nrcan.gc.ca/cdogs/content/svy/svy210123_e.htm", "21:0123")</f>
        <v>21:0123</v>
      </c>
      <c r="E1059" t="s">
        <v>4067</v>
      </c>
      <c r="F1059" t="s">
        <v>4068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86</v>
      </c>
      <c r="N1059">
        <v>1058</v>
      </c>
      <c r="O1059">
        <v>1</v>
      </c>
      <c r="P1059">
        <v>40</v>
      </c>
      <c r="Q1059">
        <v>52</v>
      </c>
      <c r="R1059">
        <v>18</v>
      </c>
      <c r="S1059">
        <v>8</v>
      </c>
      <c r="T1059">
        <v>31</v>
      </c>
      <c r="U1059">
        <v>14</v>
      </c>
      <c r="V1059">
        <v>0.1</v>
      </c>
      <c r="W1059">
        <v>420</v>
      </c>
      <c r="X1059">
        <v>2.15</v>
      </c>
    </row>
    <row r="1060" spans="1:24" hidden="1" x14ac:dyDescent="0.3">
      <c r="A1060" t="s">
        <v>4069</v>
      </c>
      <c r="B1060" t="s">
        <v>4070</v>
      </c>
      <c r="C1060" s="1" t="str">
        <f t="shared" si="167"/>
        <v>21:0261</v>
      </c>
      <c r="D1060" s="1" t="str">
        <f t="shared" si="171"/>
        <v>21:0123</v>
      </c>
      <c r="E1060" t="s">
        <v>4071</v>
      </c>
      <c r="F1060" t="s">
        <v>4072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91</v>
      </c>
      <c r="N1060">
        <v>1059</v>
      </c>
      <c r="O1060">
        <v>2</v>
      </c>
      <c r="P1060">
        <v>30</v>
      </c>
      <c r="Q1060">
        <v>80</v>
      </c>
      <c r="R1060">
        <v>14</v>
      </c>
      <c r="S1060">
        <v>21</v>
      </c>
      <c r="T1060">
        <v>18</v>
      </c>
      <c r="U1060">
        <v>9</v>
      </c>
      <c r="V1060">
        <v>0.1</v>
      </c>
      <c r="W1060">
        <v>595</v>
      </c>
      <c r="X1060">
        <v>2.2000000000000002</v>
      </c>
    </row>
    <row r="1061" spans="1:24" hidden="1" x14ac:dyDescent="0.3">
      <c r="A1061" t="s">
        <v>4073</v>
      </c>
      <c r="B1061" t="s">
        <v>4074</v>
      </c>
      <c r="C1061" s="1" t="str">
        <f t="shared" si="167"/>
        <v>21:0261</v>
      </c>
      <c r="D1061" s="1" t="str">
        <f t="shared" si="171"/>
        <v>21:0123</v>
      </c>
      <c r="E1061" t="s">
        <v>4075</v>
      </c>
      <c r="F1061" t="s">
        <v>4076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96</v>
      </c>
      <c r="N1061">
        <v>1060</v>
      </c>
      <c r="O1061">
        <v>4</v>
      </c>
      <c r="P1061">
        <v>30</v>
      </c>
      <c r="Q1061">
        <v>70</v>
      </c>
      <c r="R1061">
        <v>14</v>
      </c>
      <c r="S1061">
        <v>9</v>
      </c>
      <c r="T1061">
        <v>38</v>
      </c>
      <c r="U1061">
        <v>10</v>
      </c>
      <c r="V1061">
        <v>0.1</v>
      </c>
      <c r="W1061">
        <v>320</v>
      </c>
      <c r="X1061">
        <v>2.1</v>
      </c>
    </row>
    <row r="1062" spans="1:24" hidden="1" x14ac:dyDescent="0.3">
      <c r="A1062" t="s">
        <v>4077</v>
      </c>
      <c r="B1062" t="s">
        <v>4078</v>
      </c>
      <c r="C1062" s="1" t="str">
        <f t="shared" si="167"/>
        <v>21:0261</v>
      </c>
      <c r="D1062" s="1" t="str">
        <f t="shared" si="171"/>
        <v>21:0123</v>
      </c>
      <c r="E1062" t="s">
        <v>4079</v>
      </c>
      <c r="F1062" t="s">
        <v>4080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101</v>
      </c>
      <c r="N1062">
        <v>1061</v>
      </c>
      <c r="O1062">
        <v>4</v>
      </c>
      <c r="P1062">
        <v>20</v>
      </c>
      <c r="Q1062">
        <v>128</v>
      </c>
      <c r="R1062">
        <v>24</v>
      </c>
      <c r="S1062">
        <v>12</v>
      </c>
      <c r="T1062">
        <v>46</v>
      </c>
      <c r="U1062">
        <v>12</v>
      </c>
      <c r="V1062">
        <v>0.1</v>
      </c>
      <c r="W1062">
        <v>465</v>
      </c>
      <c r="X1062">
        <v>2.5499999999999998</v>
      </c>
    </row>
    <row r="1063" spans="1:24" hidden="1" x14ac:dyDescent="0.3">
      <c r="A1063" t="s">
        <v>4081</v>
      </c>
      <c r="B1063" t="s">
        <v>4082</v>
      </c>
      <c r="C1063" s="1" t="str">
        <f t="shared" si="167"/>
        <v>21:0261</v>
      </c>
      <c r="D1063" s="1" t="str">
        <f t="shared" si="171"/>
        <v>21:0123</v>
      </c>
      <c r="E1063" t="s">
        <v>4083</v>
      </c>
      <c r="F1063" t="s">
        <v>4084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106</v>
      </c>
      <c r="N1063">
        <v>1062</v>
      </c>
      <c r="O1063">
        <v>3</v>
      </c>
      <c r="P1063">
        <v>10</v>
      </c>
      <c r="Q1063">
        <v>76</v>
      </c>
      <c r="R1063">
        <v>14</v>
      </c>
      <c r="S1063">
        <v>7</v>
      </c>
      <c r="T1063">
        <v>39</v>
      </c>
      <c r="U1063">
        <v>8</v>
      </c>
      <c r="V1063">
        <v>0.1</v>
      </c>
      <c r="W1063">
        <v>340</v>
      </c>
      <c r="X1063">
        <v>1.65</v>
      </c>
    </row>
    <row r="1064" spans="1:24" hidden="1" x14ac:dyDescent="0.3">
      <c r="A1064" t="s">
        <v>4085</v>
      </c>
      <c r="B1064" t="s">
        <v>4086</v>
      </c>
      <c r="C1064" s="1" t="str">
        <f t="shared" si="167"/>
        <v>21:0261</v>
      </c>
      <c r="D1064" s="1" t="str">
        <f t="shared" si="171"/>
        <v>21:0123</v>
      </c>
      <c r="E1064" t="s">
        <v>4087</v>
      </c>
      <c r="F1064" t="s">
        <v>4088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111</v>
      </c>
      <c r="N1064">
        <v>1063</v>
      </c>
      <c r="O1064">
        <v>3</v>
      </c>
      <c r="P1064">
        <v>10</v>
      </c>
      <c r="Q1064">
        <v>132</v>
      </c>
      <c r="R1064">
        <v>34</v>
      </c>
      <c r="S1064">
        <v>7</v>
      </c>
      <c r="T1064">
        <v>57</v>
      </c>
      <c r="U1064">
        <v>13</v>
      </c>
      <c r="V1064">
        <v>0.1</v>
      </c>
      <c r="W1064">
        <v>360</v>
      </c>
      <c r="X1064">
        <v>2.4</v>
      </c>
    </row>
    <row r="1065" spans="1:24" hidden="1" x14ac:dyDescent="0.3">
      <c r="A1065" t="s">
        <v>4089</v>
      </c>
      <c r="B1065" t="s">
        <v>4090</v>
      </c>
      <c r="C1065" s="1" t="str">
        <f t="shared" si="167"/>
        <v>21:0261</v>
      </c>
      <c r="D1065" s="1" t="str">
        <f>HYPERLINK("http://geochem.nrcan.gc.ca/cdogs/content/svy/svy210401_e.htm", "21:0401")</f>
        <v>21:0401</v>
      </c>
      <c r="E1065" t="s">
        <v>4091</v>
      </c>
      <c r="F1065" t="s">
        <v>4092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28</v>
      </c>
      <c r="N1065">
        <v>1064</v>
      </c>
      <c r="O1065">
        <v>1</v>
      </c>
      <c r="P1065">
        <v>20</v>
      </c>
      <c r="Q1065">
        <v>52</v>
      </c>
      <c r="R1065">
        <v>12</v>
      </c>
      <c r="S1065">
        <v>17</v>
      </c>
      <c r="T1065">
        <v>12</v>
      </c>
      <c r="U1065">
        <v>7</v>
      </c>
      <c r="V1065">
        <v>0.1</v>
      </c>
      <c r="W1065">
        <v>380</v>
      </c>
      <c r="X1065">
        <v>1.75</v>
      </c>
    </row>
    <row r="1066" spans="1:24" hidden="1" x14ac:dyDescent="0.3">
      <c r="A1066" t="s">
        <v>4093</v>
      </c>
      <c r="B1066" t="s">
        <v>4094</v>
      </c>
      <c r="C1066" s="1" t="str">
        <f t="shared" si="167"/>
        <v>21:0261</v>
      </c>
      <c r="D1066" s="1" t="str">
        <f>HYPERLINK("http://geochem.nrcan.gc.ca/cdogs/content/svy/svy210401_e.htm", "21:0401")</f>
        <v>21:0401</v>
      </c>
      <c r="E1066" t="s">
        <v>4095</v>
      </c>
      <c r="F1066" t="s">
        <v>4096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33</v>
      </c>
      <c r="N1066">
        <v>1065</v>
      </c>
      <c r="O1066">
        <v>1</v>
      </c>
      <c r="P1066">
        <v>30</v>
      </c>
      <c r="Q1066">
        <v>38</v>
      </c>
      <c r="R1066">
        <v>8</v>
      </c>
      <c r="S1066">
        <v>19</v>
      </c>
      <c r="T1066">
        <v>6</v>
      </c>
      <c r="U1066">
        <v>4</v>
      </c>
      <c r="V1066">
        <v>0.1</v>
      </c>
      <c r="W1066">
        <v>335</v>
      </c>
      <c r="X1066">
        <v>1.25</v>
      </c>
    </row>
    <row r="1067" spans="1:24" hidden="1" x14ac:dyDescent="0.3">
      <c r="A1067" t="s">
        <v>4097</v>
      </c>
      <c r="B1067" t="s">
        <v>4098</v>
      </c>
      <c r="C1067" s="1" t="str">
        <f t="shared" si="167"/>
        <v>21:0261</v>
      </c>
      <c r="D1067" s="1" t="str">
        <f>HYPERLINK("http://geochem.nrcan.gc.ca/cdogs/content/svy/svy210401_e.htm", "21:0401")</f>
        <v>21:0401</v>
      </c>
      <c r="E1067" t="s">
        <v>4099</v>
      </c>
      <c r="F1067" t="s">
        <v>4100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38</v>
      </c>
      <c r="N1067">
        <v>1066</v>
      </c>
      <c r="O1067">
        <v>1</v>
      </c>
      <c r="P1067">
        <v>40</v>
      </c>
      <c r="Q1067">
        <v>62</v>
      </c>
      <c r="R1067">
        <v>6</v>
      </c>
      <c r="S1067">
        <v>30</v>
      </c>
      <c r="T1067">
        <v>4</v>
      </c>
      <c r="U1067">
        <v>5</v>
      </c>
      <c r="V1067">
        <v>0.1</v>
      </c>
      <c r="W1067">
        <v>770</v>
      </c>
      <c r="X1067">
        <v>1.3</v>
      </c>
    </row>
    <row r="1068" spans="1:24" hidden="1" x14ac:dyDescent="0.3">
      <c r="A1068" t="s">
        <v>4101</v>
      </c>
      <c r="B1068" t="s">
        <v>4102</v>
      </c>
      <c r="C1068" s="1" t="str">
        <f t="shared" si="167"/>
        <v>21:0261</v>
      </c>
      <c r="D1068" s="1" t="str">
        <f>HYPERLINK("http://geochem.nrcan.gc.ca/cdogs/content/svy/svy210123_e.htm", "21:0123")</f>
        <v>21:0123</v>
      </c>
      <c r="E1068" t="s">
        <v>4103</v>
      </c>
      <c r="F1068" t="s">
        <v>4104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43</v>
      </c>
      <c r="N1068">
        <v>1067</v>
      </c>
      <c r="O1068">
        <v>1</v>
      </c>
      <c r="P1068">
        <v>30</v>
      </c>
      <c r="Q1068">
        <v>34</v>
      </c>
      <c r="R1068">
        <v>6</v>
      </c>
      <c r="S1068">
        <v>16</v>
      </c>
      <c r="T1068">
        <v>4</v>
      </c>
      <c r="U1068">
        <v>4</v>
      </c>
      <c r="V1068">
        <v>0.1</v>
      </c>
      <c r="W1068">
        <v>270</v>
      </c>
      <c r="X1068">
        <v>1.05</v>
      </c>
    </row>
    <row r="1069" spans="1:24" hidden="1" x14ac:dyDescent="0.3">
      <c r="A1069" t="s">
        <v>4105</v>
      </c>
      <c r="B1069" t="s">
        <v>4106</v>
      </c>
      <c r="C1069" s="1" t="str">
        <f t="shared" si="167"/>
        <v>21:0261</v>
      </c>
      <c r="D1069" s="1" t="str">
        <f t="shared" ref="D1069:D1079" si="174">HYPERLINK("http://geochem.nrcan.gc.ca/cdogs/content/svy/svy210401_e.htm", "21:0401")</f>
        <v>21:0401</v>
      </c>
      <c r="E1069" t="s">
        <v>4107</v>
      </c>
      <c r="F1069" t="s">
        <v>4108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57</v>
      </c>
      <c r="N1069">
        <v>1068</v>
      </c>
      <c r="O1069">
        <v>1</v>
      </c>
      <c r="P1069">
        <v>40</v>
      </c>
      <c r="Q1069">
        <v>64</v>
      </c>
      <c r="R1069">
        <v>16</v>
      </c>
      <c r="S1069">
        <v>32</v>
      </c>
      <c r="T1069">
        <v>13</v>
      </c>
      <c r="U1069">
        <v>9</v>
      </c>
      <c r="V1069">
        <v>0.1</v>
      </c>
      <c r="W1069">
        <v>415</v>
      </c>
      <c r="X1069">
        <v>1.5</v>
      </c>
    </row>
    <row r="1070" spans="1:24" hidden="1" x14ac:dyDescent="0.3">
      <c r="A1070" t="s">
        <v>4109</v>
      </c>
      <c r="B1070" t="s">
        <v>4110</v>
      </c>
      <c r="C1070" s="1" t="str">
        <f t="shared" si="167"/>
        <v>21:0261</v>
      </c>
      <c r="D1070" s="1" t="str">
        <f t="shared" si="174"/>
        <v>21:0401</v>
      </c>
      <c r="E1070" t="s">
        <v>4111</v>
      </c>
      <c r="F1070" t="s">
        <v>4112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62</v>
      </c>
      <c r="N1070">
        <v>1069</v>
      </c>
      <c r="O1070">
        <v>1</v>
      </c>
      <c r="P1070">
        <v>50</v>
      </c>
      <c r="Q1070">
        <v>52</v>
      </c>
      <c r="R1070">
        <v>12</v>
      </c>
      <c r="S1070">
        <v>28</v>
      </c>
      <c r="T1070">
        <v>8</v>
      </c>
      <c r="U1070">
        <v>8</v>
      </c>
      <c r="V1070">
        <v>0.1</v>
      </c>
      <c r="W1070">
        <v>485</v>
      </c>
      <c r="X1070">
        <v>1.2</v>
      </c>
    </row>
    <row r="1071" spans="1:24" hidden="1" x14ac:dyDescent="0.3">
      <c r="A1071" t="s">
        <v>4113</v>
      </c>
      <c r="B1071" t="s">
        <v>4114</v>
      </c>
      <c r="C1071" s="1" t="str">
        <f t="shared" si="167"/>
        <v>21:0261</v>
      </c>
      <c r="D1071" s="1" t="str">
        <f t="shared" si="174"/>
        <v>21:0401</v>
      </c>
      <c r="E1071" t="s">
        <v>4115</v>
      </c>
      <c r="F1071" t="s">
        <v>4116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48</v>
      </c>
      <c r="N1071">
        <v>1070</v>
      </c>
      <c r="O1071">
        <v>1</v>
      </c>
      <c r="P1071">
        <v>50</v>
      </c>
      <c r="Q1071">
        <v>70</v>
      </c>
      <c r="R1071">
        <v>4</v>
      </c>
      <c r="S1071">
        <v>65</v>
      </c>
      <c r="T1071">
        <v>3</v>
      </c>
      <c r="U1071">
        <v>9</v>
      </c>
      <c r="V1071">
        <v>0.1</v>
      </c>
      <c r="W1071">
        <v>1100</v>
      </c>
      <c r="X1071">
        <v>1.4</v>
      </c>
    </row>
    <row r="1072" spans="1:24" hidden="1" x14ac:dyDescent="0.3">
      <c r="A1072" t="s">
        <v>4117</v>
      </c>
      <c r="B1072" t="s">
        <v>4118</v>
      </c>
      <c r="C1072" s="1" t="str">
        <f t="shared" si="167"/>
        <v>21:0261</v>
      </c>
      <c r="D1072" s="1" t="str">
        <f t="shared" si="174"/>
        <v>21:0401</v>
      </c>
      <c r="E1072" t="s">
        <v>4115</v>
      </c>
      <c r="F1072" t="s">
        <v>4119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52</v>
      </c>
      <c r="N1072">
        <v>1071</v>
      </c>
      <c r="O1072">
        <v>1</v>
      </c>
      <c r="P1072">
        <v>70</v>
      </c>
      <c r="Q1072">
        <v>82</v>
      </c>
      <c r="R1072">
        <v>6</v>
      </c>
      <c r="S1072">
        <v>80</v>
      </c>
      <c r="T1072">
        <v>4</v>
      </c>
      <c r="U1072">
        <v>11</v>
      </c>
      <c r="V1072">
        <v>0.1</v>
      </c>
      <c r="W1072">
        <v>1450</v>
      </c>
      <c r="X1072">
        <v>2.4500000000000002</v>
      </c>
    </row>
    <row r="1073" spans="1:24" hidden="1" x14ac:dyDescent="0.3">
      <c r="A1073" t="s">
        <v>4120</v>
      </c>
      <c r="B1073" t="s">
        <v>4121</v>
      </c>
      <c r="C1073" s="1" t="str">
        <f t="shared" si="167"/>
        <v>21:0261</v>
      </c>
      <c r="D1073" s="1" t="str">
        <f t="shared" si="174"/>
        <v>21:0401</v>
      </c>
      <c r="E1073" t="s">
        <v>4122</v>
      </c>
      <c r="F1073" t="s">
        <v>4123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67</v>
      </c>
      <c r="N1073">
        <v>1072</v>
      </c>
      <c r="O1073">
        <v>1</v>
      </c>
      <c r="P1073">
        <v>80</v>
      </c>
      <c r="Q1073">
        <v>162</v>
      </c>
      <c r="R1073">
        <v>12</v>
      </c>
      <c r="S1073">
        <v>115</v>
      </c>
      <c r="T1073">
        <v>6</v>
      </c>
      <c r="U1073">
        <v>19</v>
      </c>
      <c r="V1073">
        <v>0.2</v>
      </c>
      <c r="W1073">
        <v>2350</v>
      </c>
      <c r="X1073">
        <v>1.6</v>
      </c>
    </row>
    <row r="1074" spans="1:24" hidden="1" x14ac:dyDescent="0.3">
      <c r="A1074" t="s">
        <v>4124</v>
      </c>
      <c r="B1074" t="s">
        <v>4125</v>
      </c>
      <c r="C1074" s="1" t="str">
        <f t="shared" si="167"/>
        <v>21:0261</v>
      </c>
      <c r="D1074" s="1" t="str">
        <f t="shared" si="174"/>
        <v>21:0401</v>
      </c>
      <c r="E1074" t="s">
        <v>4091</v>
      </c>
      <c r="F1074" t="s">
        <v>4126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71</v>
      </c>
      <c r="N1074">
        <v>1073</v>
      </c>
      <c r="O1074">
        <v>1</v>
      </c>
      <c r="P1074">
        <v>20</v>
      </c>
      <c r="Q1074">
        <v>48</v>
      </c>
      <c r="R1074">
        <v>10</v>
      </c>
      <c r="S1074">
        <v>18</v>
      </c>
      <c r="T1074">
        <v>10</v>
      </c>
      <c r="U1074">
        <v>7</v>
      </c>
      <c r="V1074">
        <v>0.1</v>
      </c>
      <c r="W1074">
        <v>360</v>
      </c>
      <c r="X1074">
        <v>1.65</v>
      </c>
    </row>
    <row r="1075" spans="1:24" hidden="1" x14ac:dyDescent="0.3">
      <c r="A1075" t="s">
        <v>4127</v>
      </c>
      <c r="B1075" t="s">
        <v>4128</v>
      </c>
      <c r="C1075" s="1" t="str">
        <f t="shared" si="167"/>
        <v>21:0261</v>
      </c>
      <c r="D1075" s="1" t="str">
        <f t="shared" si="174"/>
        <v>21:0401</v>
      </c>
      <c r="E1075" t="s">
        <v>4129</v>
      </c>
      <c r="F1075" t="s">
        <v>4130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76</v>
      </c>
      <c r="N1075">
        <v>1074</v>
      </c>
      <c r="O1075">
        <v>1</v>
      </c>
      <c r="P1075">
        <v>20</v>
      </c>
      <c r="Q1075">
        <v>24</v>
      </c>
      <c r="R1075">
        <v>6</v>
      </c>
      <c r="S1075">
        <v>15</v>
      </c>
      <c r="T1075">
        <v>5</v>
      </c>
      <c r="U1075">
        <v>4</v>
      </c>
      <c r="V1075">
        <v>0.1</v>
      </c>
      <c r="W1075">
        <v>105</v>
      </c>
      <c r="X1075">
        <v>1.05</v>
      </c>
    </row>
    <row r="1076" spans="1:24" hidden="1" x14ac:dyDescent="0.3">
      <c r="A1076" t="s">
        <v>4131</v>
      </c>
      <c r="B1076" t="s">
        <v>4132</v>
      </c>
      <c r="C1076" s="1" t="str">
        <f t="shared" si="167"/>
        <v>21:0261</v>
      </c>
      <c r="D1076" s="1" t="str">
        <f t="shared" si="174"/>
        <v>21:0401</v>
      </c>
      <c r="E1076" t="s">
        <v>4133</v>
      </c>
      <c r="F1076" t="s">
        <v>4134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86</v>
      </c>
      <c r="N1076">
        <v>1075</v>
      </c>
      <c r="O1076">
        <v>1</v>
      </c>
      <c r="P1076">
        <v>20</v>
      </c>
      <c r="Q1076">
        <v>48</v>
      </c>
      <c r="R1076">
        <v>10</v>
      </c>
      <c r="S1076">
        <v>12</v>
      </c>
      <c r="T1076">
        <v>8</v>
      </c>
      <c r="U1076">
        <v>5</v>
      </c>
      <c r="V1076">
        <v>0.1</v>
      </c>
      <c r="W1076">
        <v>260</v>
      </c>
      <c r="X1076">
        <v>1.5</v>
      </c>
    </row>
    <row r="1077" spans="1:24" hidden="1" x14ac:dyDescent="0.3">
      <c r="A1077" t="s">
        <v>4135</v>
      </c>
      <c r="B1077" t="s">
        <v>4136</v>
      </c>
      <c r="C1077" s="1" t="str">
        <f t="shared" si="167"/>
        <v>21:0261</v>
      </c>
      <c r="D1077" s="1" t="str">
        <f t="shared" si="174"/>
        <v>21:0401</v>
      </c>
      <c r="E1077" t="s">
        <v>4137</v>
      </c>
      <c r="F1077" t="s">
        <v>4138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91</v>
      </c>
      <c r="N1077">
        <v>1076</v>
      </c>
      <c r="O1077">
        <v>1</v>
      </c>
      <c r="P1077">
        <v>10</v>
      </c>
      <c r="Q1077">
        <v>36</v>
      </c>
      <c r="R1077">
        <v>8</v>
      </c>
      <c r="S1077">
        <v>10</v>
      </c>
      <c r="T1077">
        <v>6</v>
      </c>
      <c r="U1077">
        <v>5</v>
      </c>
      <c r="V1077">
        <v>0.1</v>
      </c>
      <c r="W1077">
        <v>220</v>
      </c>
      <c r="X1077">
        <v>1.2</v>
      </c>
    </row>
    <row r="1078" spans="1:24" hidden="1" x14ac:dyDescent="0.3">
      <c r="A1078" t="s">
        <v>4139</v>
      </c>
      <c r="B1078" t="s">
        <v>4140</v>
      </c>
      <c r="C1078" s="1" t="str">
        <f t="shared" si="167"/>
        <v>21:0261</v>
      </c>
      <c r="D1078" s="1" t="str">
        <f t="shared" si="174"/>
        <v>21:0401</v>
      </c>
      <c r="E1078" t="s">
        <v>4141</v>
      </c>
      <c r="F1078" t="s">
        <v>4142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96</v>
      </c>
      <c r="N1078">
        <v>1077</v>
      </c>
      <c r="O1078">
        <v>1</v>
      </c>
      <c r="P1078">
        <v>20</v>
      </c>
      <c r="Q1078">
        <v>46</v>
      </c>
      <c r="R1078">
        <v>16</v>
      </c>
      <c r="S1078">
        <v>21</v>
      </c>
      <c r="T1078">
        <v>15</v>
      </c>
      <c r="U1078">
        <v>9</v>
      </c>
      <c r="V1078">
        <v>0.1</v>
      </c>
      <c r="W1078">
        <v>250</v>
      </c>
      <c r="X1078">
        <v>1.6</v>
      </c>
    </row>
    <row r="1079" spans="1:24" hidden="1" x14ac:dyDescent="0.3">
      <c r="A1079" t="s">
        <v>4143</v>
      </c>
      <c r="B1079" t="s">
        <v>4144</v>
      </c>
      <c r="C1079" s="1" t="str">
        <f t="shared" si="167"/>
        <v>21:0261</v>
      </c>
      <c r="D1079" s="1" t="str">
        <f t="shared" si="174"/>
        <v>21:0401</v>
      </c>
      <c r="E1079" t="s">
        <v>4145</v>
      </c>
      <c r="F1079" t="s">
        <v>4146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101</v>
      </c>
      <c r="N1079">
        <v>1078</v>
      </c>
      <c r="O1079">
        <v>1</v>
      </c>
      <c r="P1079">
        <v>10</v>
      </c>
      <c r="Q1079">
        <v>34</v>
      </c>
      <c r="R1079">
        <v>10</v>
      </c>
      <c r="S1079">
        <v>8</v>
      </c>
      <c r="T1079">
        <v>8</v>
      </c>
      <c r="U1079">
        <v>6</v>
      </c>
      <c r="V1079">
        <v>0.1</v>
      </c>
      <c r="W1079">
        <v>185</v>
      </c>
      <c r="X1079">
        <v>1.35</v>
      </c>
    </row>
    <row r="1080" spans="1:24" hidden="1" x14ac:dyDescent="0.3">
      <c r="A1080" t="s">
        <v>4147</v>
      </c>
      <c r="B1080" t="s">
        <v>4148</v>
      </c>
      <c r="C1080" s="1" t="str">
        <f t="shared" si="167"/>
        <v>21:0261</v>
      </c>
      <c r="D1080" s="1" t="str">
        <f>HYPERLINK("http://geochem.nrcan.gc.ca/cdogs/content/svy/svy210123_e.htm", "21:0123")</f>
        <v>21:0123</v>
      </c>
      <c r="E1080" t="s">
        <v>4149</v>
      </c>
      <c r="F1080" t="s">
        <v>4150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106</v>
      </c>
      <c r="N1080">
        <v>1079</v>
      </c>
      <c r="O1080">
        <v>2</v>
      </c>
      <c r="P1080">
        <v>100</v>
      </c>
      <c r="Q1080">
        <v>116</v>
      </c>
      <c r="R1080">
        <v>26</v>
      </c>
      <c r="S1080">
        <v>165</v>
      </c>
      <c r="T1080">
        <v>18</v>
      </c>
      <c r="U1080">
        <v>18</v>
      </c>
      <c r="V1080">
        <v>0.2</v>
      </c>
      <c r="W1080">
        <v>1350</v>
      </c>
      <c r="X1080">
        <v>2</v>
      </c>
    </row>
    <row r="1081" spans="1:24" hidden="1" x14ac:dyDescent="0.3">
      <c r="A1081" t="s">
        <v>4151</v>
      </c>
      <c r="B1081" t="s">
        <v>4152</v>
      </c>
      <c r="C1081" s="1" t="str">
        <f t="shared" si="167"/>
        <v>21:0261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79</v>
      </c>
      <c r="K1081" t="s">
        <v>80</v>
      </c>
      <c r="L1081">
        <v>55</v>
      </c>
      <c r="M1081" t="s">
        <v>81</v>
      </c>
      <c r="N1081">
        <v>1080</v>
      </c>
      <c r="O1081">
        <v>1</v>
      </c>
      <c r="P1081">
        <v>50</v>
      </c>
      <c r="Q1081">
        <v>66</v>
      </c>
      <c r="R1081">
        <v>24</v>
      </c>
      <c r="S1081">
        <v>10</v>
      </c>
      <c r="T1081">
        <v>12</v>
      </c>
      <c r="U1081">
        <v>15</v>
      </c>
      <c r="V1081">
        <v>0.1</v>
      </c>
      <c r="W1081">
        <v>1000</v>
      </c>
      <c r="X1081">
        <v>2.65</v>
      </c>
    </row>
    <row r="1082" spans="1:24" hidden="1" x14ac:dyDescent="0.3">
      <c r="A1082" t="s">
        <v>4153</v>
      </c>
      <c r="B1082" t="s">
        <v>4154</v>
      </c>
      <c r="C1082" s="1" t="str">
        <f t="shared" si="167"/>
        <v>21:0261</v>
      </c>
      <c r="D1082" s="1" t="str">
        <f>HYPERLINK("http://geochem.nrcan.gc.ca/cdogs/content/svy/svy210123_e.htm", "21:0123")</f>
        <v>21:0123</v>
      </c>
      <c r="E1082" t="s">
        <v>4155</v>
      </c>
      <c r="F1082" t="s">
        <v>4156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111</v>
      </c>
      <c r="N1082">
        <v>1081</v>
      </c>
      <c r="O1082">
        <v>1</v>
      </c>
      <c r="P1082">
        <v>10</v>
      </c>
      <c r="Q1082">
        <v>30</v>
      </c>
      <c r="R1082">
        <v>10</v>
      </c>
      <c r="S1082">
        <v>8</v>
      </c>
      <c r="T1082">
        <v>8</v>
      </c>
      <c r="U1082">
        <v>5</v>
      </c>
      <c r="V1082">
        <v>0.1</v>
      </c>
      <c r="W1082">
        <v>150</v>
      </c>
      <c r="X1082">
        <v>1.2</v>
      </c>
    </row>
    <row r="1083" spans="1:24" hidden="1" x14ac:dyDescent="0.3">
      <c r="A1083" t="s">
        <v>4157</v>
      </c>
      <c r="B1083" t="s">
        <v>4158</v>
      </c>
      <c r="C1083" s="1" t="str">
        <f t="shared" si="167"/>
        <v>21:0261</v>
      </c>
      <c r="D1083" s="1" t="str">
        <f>HYPERLINK("http://geochem.nrcan.gc.ca/cdogs/content/svy/svy210401_e.htm", "21:0401")</f>
        <v>21:0401</v>
      </c>
      <c r="E1083" t="s">
        <v>4159</v>
      </c>
      <c r="F1083" t="s">
        <v>4160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116</v>
      </c>
      <c r="N1083">
        <v>1082</v>
      </c>
      <c r="O1083">
        <v>1</v>
      </c>
      <c r="P1083">
        <v>50</v>
      </c>
      <c r="Q1083">
        <v>94</v>
      </c>
      <c r="R1083">
        <v>42</v>
      </c>
      <c r="S1083">
        <v>55</v>
      </c>
      <c r="T1083">
        <v>21</v>
      </c>
      <c r="U1083">
        <v>12</v>
      </c>
      <c r="V1083">
        <v>0.1</v>
      </c>
      <c r="W1083">
        <v>465</v>
      </c>
      <c r="X1083">
        <v>2.2000000000000002</v>
      </c>
    </row>
    <row r="1084" spans="1:24" hidden="1" x14ac:dyDescent="0.3">
      <c r="A1084" t="s">
        <v>4161</v>
      </c>
      <c r="B1084" t="s">
        <v>4162</v>
      </c>
      <c r="C1084" s="1" t="str">
        <f t="shared" si="167"/>
        <v>21:0261</v>
      </c>
      <c r="D1084" s="1" t="str">
        <f t="shared" ref="D1084:D1092" si="177">HYPERLINK("http://geochem.nrcan.gc.ca/cdogs/content/svy/svy210123_e.htm", "21:0123")</f>
        <v>21:0123</v>
      </c>
      <c r="E1084" t="s">
        <v>4163</v>
      </c>
      <c r="F1084" t="s">
        <v>4164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121</v>
      </c>
      <c r="N1084">
        <v>1083</v>
      </c>
      <c r="O1084">
        <v>1</v>
      </c>
      <c r="P1084">
        <v>5</v>
      </c>
      <c r="Q1084">
        <v>28</v>
      </c>
      <c r="R1084">
        <v>8</v>
      </c>
      <c r="S1084">
        <v>9</v>
      </c>
      <c r="T1084">
        <v>8</v>
      </c>
      <c r="U1084">
        <v>7</v>
      </c>
      <c r="V1084">
        <v>0.1</v>
      </c>
      <c r="W1084">
        <v>210</v>
      </c>
      <c r="X1084">
        <v>1.6</v>
      </c>
    </row>
    <row r="1085" spans="1:24" hidden="1" x14ac:dyDescent="0.3">
      <c r="A1085" t="s">
        <v>4165</v>
      </c>
      <c r="B1085" t="s">
        <v>4166</v>
      </c>
      <c r="C1085" s="1" t="str">
        <f t="shared" si="167"/>
        <v>21:0261</v>
      </c>
      <c r="D1085" s="1" t="str">
        <f t="shared" si="177"/>
        <v>21:0123</v>
      </c>
      <c r="E1085" t="s">
        <v>4167</v>
      </c>
      <c r="F1085" t="s">
        <v>4168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28</v>
      </c>
      <c r="N1085">
        <v>1084</v>
      </c>
      <c r="O1085">
        <v>2</v>
      </c>
      <c r="P1085">
        <v>40</v>
      </c>
      <c r="Q1085">
        <v>100</v>
      </c>
      <c r="R1085">
        <v>22</v>
      </c>
      <c r="S1085">
        <v>25</v>
      </c>
      <c r="T1085">
        <v>18</v>
      </c>
      <c r="U1085">
        <v>12</v>
      </c>
      <c r="V1085">
        <v>0.2</v>
      </c>
      <c r="W1085">
        <v>710</v>
      </c>
      <c r="X1085">
        <v>2.7</v>
      </c>
    </row>
    <row r="1086" spans="1:24" hidden="1" x14ac:dyDescent="0.3">
      <c r="A1086" t="s">
        <v>4169</v>
      </c>
      <c r="B1086" t="s">
        <v>4170</v>
      </c>
      <c r="C1086" s="1" t="str">
        <f t="shared" si="167"/>
        <v>21:0261</v>
      </c>
      <c r="D1086" s="1" t="str">
        <f t="shared" si="177"/>
        <v>21:0123</v>
      </c>
      <c r="E1086" t="s">
        <v>4171</v>
      </c>
      <c r="F1086" t="s">
        <v>4172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33</v>
      </c>
      <c r="N1086">
        <v>1085</v>
      </c>
      <c r="O1086">
        <v>1</v>
      </c>
      <c r="P1086">
        <v>10</v>
      </c>
      <c r="Q1086">
        <v>36</v>
      </c>
      <c r="R1086">
        <v>8</v>
      </c>
      <c r="S1086">
        <v>12</v>
      </c>
      <c r="T1086">
        <v>7</v>
      </c>
      <c r="U1086">
        <v>6</v>
      </c>
      <c r="V1086">
        <v>0.1</v>
      </c>
      <c r="W1086">
        <v>205</v>
      </c>
      <c r="X1086">
        <v>1.75</v>
      </c>
    </row>
    <row r="1087" spans="1:24" hidden="1" x14ac:dyDescent="0.3">
      <c r="A1087" t="s">
        <v>4173</v>
      </c>
      <c r="B1087" t="s">
        <v>4174</v>
      </c>
      <c r="C1087" s="1" t="str">
        <f t="shared" si="167"/>
        <v>21:0261</v>
      </c>
      <c r="D1087" s="1" t="str">
        <f t="shared" si="177"/>
        <v>21:0123</v>
      </c>
      <c r="E1087" t="s">
        <v>4175</v>
      </c>
      <c r="F1087" t="s">
        <v>4176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38</v>
      </c>
      <c r="N1087">
        <v>1086</v>
      </c>
      <c r="O1087">
        <v>2</v>
      </c>
      <c r="P1087">
        <v>30</v>
      </c>
      <c r="Q1087">
        <v>86</v>
      </c>
      <c r="R1087">
        <v>20</v>
      </c>
      <c r="S1087">
        <v>17</v>
      </c>
      <c r="T1087">
        <v>15</v>
      </c>
      <c r="U1087">
        <v>12</v>
      </c>
      <c r="V1087">
        <v>0.2</v>
      </c>
      <c r="W1087">
        <v>595</v>
      </c>
      <c r="X1087">
        <v>2.75</v>
      </c>
    </row>
    <row r="1088" spans="1:24" hidden="1" x14ac:dyDescent="0.3">
      <c r="A1088" t="s">
        <v>4177</v>
      </c>
      <c r="B1088" t="s">
        <v>4178</v>
      </c>
      <c r="C1088" s="1" t="str">
        <f t="shared" si="167"/>
        <v>21:0261</v>
      </c>
      <c r="D1088" s="1" t="str">
        <f t="shared" si="177"/>
        <v>21:0123</v>
      </c>
      <c r="E1088" t="s">
        <v>4179</v>
      </c>
      <c r="F1088" t="s">
        <v>4180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43</v>
      </c>
      <c r="N1088">
        <v>1087</v>
      </c>
      <c r="O1088">
        <v>1</v>
      </c>
      <c r="P1088">
        <v>40</v>
      </c>
      <c r="Q1088">
        <v>80</v>
      </c>
      <c r="R1088">
        <v>16</v>
      </c>
      <c r="S1088">
        <v>19</v>
      </c>
      <c r="T1088">
        <v>14</v>
      </c>
      <c r="U1088">
        <v>9</v>
      </c>
      <c r="V1088">
        <v>0.1</v>
      </c>
      <c r="W1088">
        <v>420</v>
      </c>
      <c r="X1088">
        <v>2.25</v>
      </c>
    </row>
    <row r="1089" spans="1:24" hidden="1" x14ac:dyDescent="0.3">
      <c r="A1089" t="s">
        <v>4181</v>
      </c>
      <c r="B1089" t="s">
        <v>4182</v>
      </c>
      <c r="C1089" s="1" t="str">
        <f t="shared" si="167"/>
        <v>21:0261</v>
      </c>
      <c r="D1089" s="1" t="str">
        <f t="shared" si="177"/>
        <v>21:0123</v>
      </c>
      <c r="E1089" t="s">
        <v>4183</v>
      </c>
      <c r="F1089" t="s">
        <v>4184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57</v>
      </c>
      <c r="N1089">
        <v>1088</v>
      </c>
      <c r="O1089">
        <v>2</v>
      </c>
      <c r="P1089">
        <v>30</v>
      </c>
      <c r="Q1089">
        <v>96</v>
      </c>
      <c r="R1089">
        <v>22</v>
      </c>
      <c r="S1089">
        <v>24</v>
      </c>
      <c r="T1089">
        <v>19</v>
      </c>
      <c r="U1089">
        <v>10</v>
      </c>
      <c r="V1089">
        <v>0.2</v>
      </c>
      <c r="W1089">
        <v>415</v>
      </c>
      <c r="X1089">
        <v>2.2000000000000002</v>
      </c>
    </row>
    <row r="1090" spans="1:24" hidden="1" x14ac:dyDescent="0.3">
      <c r="A1090" t="s">
        <v>4185</v>
      </c>
      <c r="B1090" t="s">
        <v>4186</v>
      </c>
      <c r="C1090" s="1" t="str">
        <f t="shared" ref="C1090:C1153" si="178">HYPERLINK("http://geochem.nrcan.gc.ca/cdogs/content/bdl/bdl210261_e.htm", "21:0261")</f>
        <v>21:0261</v>
      </c>
      <c r="D1090" s="1" t="str">
        <f t="shared" si="177"/>
        <v>21:0123</v>
      </c>
      <c r="E1090" t="s">
        <v>4187</v>
      </c>
      <c r="F1090" t="s">
        <v>4188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62</v>
      </c>
      <c r="N1090">
        <v>1089</v>
      </c>
      <c r="O1090">
        <v>1</v>
      </c>
      <c r="P1090">
        <v>30</v>
      </c>
      <c r="Q1090">
        <v>90</v>
      </c>
      <c r="R1090">
        <v>20</v>
      </c>
      <c r="S1090">
        <v>19</v>
      </c>
      <c r="T1090">
        <v>18</v>
      </c>
      <c r="U1090">
        <v>10</v>
      </c>
      <c r="V1090">
        <v>0.1</v>
      </c>
      <c r="W1090">
        <v>445</v>
      </c>
      <c r="X1090">
        <v>2.15</v>
      </c>
    </row>
    <row r="1091" spans="1:24" hidden="1" x14ac:dyDescent="0.3">
      <c r="A1091" t="s">
        <v>4189</v>
      </c>
      <c r="B1091" t="s">
        <v>4190</v>
      </c>
      <c r="C1091" s="1" t="str">
        <f t="shared" si="178"/>
        <v>21:0261</v>
      </c>
      <c r="D1091" s="1" t="str">
        <f t="shared" si="177"/>
        <v>21:0123</v>
      </c>
      <c r="E1091" t="s">
        <v>4191</v>
      </c>
      <c r="F1091" t="s">
        <v>4192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48</v>
      </c>
      <c r="N1091">
        <v>1090</v>
      </c>
      <c r="O1091">
        <v>1</v>
      </c>
      <c r="P1091">
        <v>30</v>
      </c>
      <c r="Q1091">
        <v>76</v>
      </c>
      <c r="R1091">
        <v>18</v>
      </c>
      <c r="S1091">
        <v>24</v>
      </c>
      <c r="T1091">
        <v>9</v>
      </c>
      <c r="U1091">
        <v>7</v>
      </c>
      <c r="V1091">
        <v>0.2</v>
      </c>
      <c r="W1091">
        <v>360</v>
      </c>
      <c r="X1091">
        <v>1.7</v>
      </c>
    </row>
    <row r="1092" spans="1:24" hidden="1" x14ac:dyDescent="0.3">
      <c r="A1092" t="s">
        <v>4193</v>
      </c>
      <c r="B1092" t="s">
        <v>4194</v>
      </c>
      <c r="C1092" s="1" t="str">
        <f t="shared" si="178"/>
        <v>21:0261</v>
      </c>
      <c r="D1092" s="1" t="str">
        <f t="shared" si="177"/>
        <v>21:0123</v>
      </c>
      <c r="E1092" t="s">
        <v>4191</v>
      </c>
      <c r="F1092" t="s">
        <v>4195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52</v>
      </c>
      <c r="N1092">
        <v>1091</v>
      </c>
      <c r="O1092">
        <v>1</v>
      </c>
      <c r="P1092">
        <v>50</v>
      </c>
      <c r="Q1092">
        <v>76</v>
      </c>
      <c r="R1092">
        <v>18</v>
      </c>
      <c r="S1092">
        <v>25</v>
      </c>
      <c r="T1092">
        <v>8</v>
      </c>
      <c r="U1092">
        <v>7</v>
      </c>
      <c r="V1092">
        <v>0.2</v>
      </c>
      <c r="W1092">
        <v>320</v>
      </c>
      <c r="X1092">
        <v>1.95</v>
      </c>
    </row>
    <row r="1093" spans="1:24" hidden="1" x14ac:dyDescent="0.3">
      <c r="A1093" t="s">
        <v>4196</v>
      </c>
      <c r="B1093" t="s">
        <v>4197</v>
      </c>
      <c r="C1093" s="1" t="str">
        <f t="shared" si="178"/>
        <v>21:0261</v>
      </c>
      <c r="D1093" s="1" t="str">
        <f>HYPERLINK("http://geochem.nrcan.gc.ca/cdogs/content/svy/svy210401_e.htm", "21:0401")</f>
        <v>21:0401</v>
      </c>
      <c r="E1093" t="s">
        <v>4198</v>
      </c>
      <c r="F1093" t="s">
        <v>4199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67</v>
      </c>
      <c r="N1093">
        <v>1092</v>
      </c>
      <c r="O1093">
        <v>1</v>
      </c>
      <c r="P1093">
        <v>30</v>
      </c>
      <c r="Q1093">
        <v>58</v>
      </c>
      <c r="R1093">
        <v>8</v>
      </c>
      <c r="S1093">
        <v>14</v>
      </c>
      <c r="T1093">
        <v>7</v>
      </c>
      <c r="U1093">
        <v>6</v>
      </c>
      <c r="V1093">
        <v>0.1</v>
      </c>
      <c r="W1093">
        <v>370</v>
      </c>
      <c r="X1093">
        <v>1.75</v>
      </c>
    </row>
    <row r="1094" spans="1:24" hidden="1" x14ac:dyDescent="0.3">
      <c r="A1094" t="s">
        <v>4200</v>
      </c>
      <c r="B1094" t="s">
        <v>4201</v>
      </c>
      <c r="C1094" s="1" t="str">
        <f t="shared" si="178"/>
        <v>21:0261</v>
      </c>
      <c r="D1094" s="1" t="str">
        <f>HYPERLINK("http://geochem.nrcan.gc.ca/cdogs/content/svy/svy210123_e.htm", "21:0123")</f>
        <v>21:0123</v>
      </c>
      <c r="E1094" t="s">
        <v>4167</v>
      </c>
      <c r="F1094" t="s">
        <v>4202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71</v>
      </c>
      <c r="N1094">
        <v>1093</v>
      </c>
      <c r="O1094">
        <v>2</v>
      </c>
      <c r="P1094">
        <v>50</v>
      </c>
      <c r="Q1094">
        <v>98</v>
      </c>
      <c r="R1094">
        <v>24</v>
      </c>
      <c r="S1094">
        <v>25</v>
      </c>
      <c r="T1094">
        <v>18</v>
      </c>
      <c r="U1094">
        <v>12</v>
      </c>
      <c r="V1094">
        <v>0.2</v>
      </c>
      <c r="W1094">
        <v>725</v>
      </c>
      <c r="X1094">
        <v>2.8</v>
      </c>
    </row>
    <row r="1095" spans="1:24" hidden="1" x14ac:dyDescent="0.3">
      <c r="A1095" t="s">
        <v>4203</v>
      </c>
      <c r="B1095" t="s">
        <v>4204</v>
      </c>
      <c r="C1095" s="1" t="str">
        <f t="shared" si="178"/>
        <v>21:0261</v>
      </c>
      <c r="D1095" s="1" t="str">
        <f>HYPERLINK("http://geochem.nrcan.gc.ca/cdogs/content/svy/svy210123_e.htm", "21:0123")</f>
        <v>21:0123</v>
      </c>
      <c r="E1095" t="s">
        <v>4205</v>
      </c>
      <c r="F1095" t="s">
        <v>4206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76</v>
      </c>
      <c r="N1095">
        <v>1094</v>
      </c>
      <c r="O1095">
        <v>1</v>
      </c>
      <c r="P1095">
        <v>10</v>
      </c>
      <c r="Q1095">
        <v>34</v>
      </c>
      <c r="R1095">
        <v>6</v>
      </c>
      <c r="S1095">
        <v>12</v>
      </c>
      <c r="T1095">
        <v>7</v>
      </c>
      <c r="U1095">
        <v>6</v>
      </c>
      <c r="V1095">
        <v>0.1</v>
      </c>
      <c r="W1095">
        <v>265</v>
      </c>
      <c r="X1095">
        <v>2.4500000000000002</v>
      </c>
    </row>
    <row r="1096" spans="1:24" hidden="1" x14ac:dyDescent="0.3">
      <c r="A1096" t="s">
        <v>4207</v>
      </c>
      <c r="B1096" t="s">
        <v>4208</v>
      </c>
      <c r="C1096" s="1" t="str">
        <f t="shared" si="178"/>
        <v>21:0261</v>
      </c>
      <c r="D1096" s="1" t="str">
        <f>HYPERLINK("http://geochem.nrcan.gc.ca/cdogs/content/svy/svy210401_e.htm", "21:0401")</f>
        <v>21:0401</v>
      </c>
      <c r="E1096" t="s">
        <v>4209</v>
      </c>
      <c r="F1096" t="s">
        <v>4210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86</v>
      </c>
      <c r="N1096">
        <v>1095</v>
      </c>
      <c r="O1096">
        <v>2</v>
      </c>
      <c r="P1096">
        <v>40</v>
      </c>
      <c r="Q1096">
        <v>94</v>
      </c>
      <c r="R1096">
        <v>26</v>
      </c>
      <c r="S1096">
        <v>27</v>
      </c>
      <c r="T1096">
        <v>19</v>
      </c>
      <c r="U1096">
        <v>11</v>
      </c>
      <c r="V1096">
        <v>0.1</v>
      </c>
      <c r="W1096">
        <v>435</v>
      </c>
      <c r="X1096">
        <v>2.5</v>
      </c>
    </row>
    <row r="1097" spans="1:24" hidden="1" x14ac:dyDescent="0.3">
      <c r="A1097" t="s">
        <v>4211</v>
      </c>
      <c r="B1097" t="s">
        <v>4212</v>
      </c>
      <c r="C1097" s="1" t="str">
        <f t="shared" si="178"/>
        <v>21:0261</v>
      </c>
      <c r="D1097" s="1" t="str">
        <f>HYPERLINK("http://geochem.nrcan.gc.ca/cdogs/content/svy/svy210123_e.htm", "21:0123")</f>
        <v>21:0123</v>
      </c>
      <c r="E1097" t="s">
        <v>4213</v>
      </c>
      <c r="F1097" t="s">
        <v>4214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91</v>
      </c>
      <c r="N1097">
        <v>1096</v>
      </c>
      <c r="O1097">
        <v>1</v>
      </c>
      <c r="P1097">
        <v>50</v>
      </c>
      <c r="Q1097">
        <v>82</v>
      </c>
      <c r="R1097">
        <v>24</v>
      </c>
      <c r="S1097">
        <v>37</v>
      </c>
      <c r="T1097">
        <v>27</v>
      </c>
      <c r="U1097">
        <v>12</v>
      </c>
      <c r="V1097">
        <v>0.1</v>
      </c>
      <c r="W1097">
        <v>495</v>
      </c>
      <c r="X1097">
        <v>2.15</v>
      </c>
    </row>
    <row r="1098" spans="1:24" hidden="1" x14ac:dyDescent="0.3">
      <c r="A1098" t="s">
        <v>4215</v>
      </c>
      <c r="B1098" t="s">
        <v>4216</v>
      </c>
      <c r="C1098" s="1" t="str">
        <f t="shared" si="178"/>
        <v>21:0261</v>
      </c>
      <c r="D1098" s="1" t="str">
        <f>HYPERLINK("http://geochem.nrcan.gc.ca/cdogs/content/svy/svy210123_e.htm", "21:0123")</f>
        <v>21:0123</v>
      </c>
      <c r="E1098" t="s">
        <v>4217</v>
      </c>
      <c r="F1098" t="s">
        <v>4218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96</v>
      </c>
      <c r="N1098">
        <v>1097</v>
      </c>
      <c r="O1098">
        <v>1</v>
      </c>
      <c r="P1098">
        <v>50</v>
      </c>
      <c r="Q1098">
        <v>64</v>
      </c>
      <c r="R1098">
        <v>62</v>
      </c>
      <c r="S1098">
        <v>22</v>
      </c>
      <c r="T1098">
        <v>250</v>
      </c>
      <c r="U1098">
        <v>22</v>
      </c>
      <c r="V1098">
        <v>0.2</v>
      </c>
      <c r="W1098">
        <v>540</v>
      </c>
      <c r="X1098">
        <v>2.4</v>
      </c>
    </row>
    <row r="1099" spans="1:24" hidden="1" x14ac:dyDescent="0.3">
      <c r="A1099" t="s">
        <v>4219</v>
      </c>
      <c r="B1099" t="s">
        <v>4220</v>
      </c>
      <c r="C1099" s="1" t="str">
        <f t="shared" si="178"/>
        <v>21:0261</v>
      </c>
      <c r="D1099" s="1" t="str">
        <f>HYPERLINK("http://geochem.nrcan.gc.ca/cdogs/content/svy/svy210123_e.htm", "21:0123")</f>
        <v>21:0123</v>
      </c>
      <c r="E1099" t="s">
        <v>4221</v>
      </c>
      <c r="F1099" t="s">
        <v>4222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101</v>
      </c>
      <c r="N1099">
        <v>1098</v>
      </c>
      <c r="O1099">
        <v>1</v>
      </c>
      <c r="P1099">
        <v>50</v>
      </c>
      <c r="Q1099">
        <v>108</v>
      </c>
      <c r="R1099">
        <v>16</v>
      </c>
      <c r="S1099">
        <v>35</v>
      </c>
      <c r="T1099">
        <v>10</v>
      </c>
      <c r="U1099">
        <v>7</v>
      </c>
      <c r="V1099">
        <v>0.2</v>
      </c>
      <c r="W1099">
        <v>695</v>
      </c>
      <c r="X1099">
        <v>2.15</v>
      </c>
    </row>
    <row r="1100" spans="1:24" hidden="1" x14ac:dyDescent="0.3">
      <c r="A1100" t="s">
        <v>4223</v>
      </c>
      <c r="B1100" t="s">
        <v>4224</v>
      </c>
      <c r="C1100" s="1" t="str">
        <f t="shared" si="178"/>
        <v>21:0261</v>
      </c>
      <c r="D1100" s="1" t="str">
        <f>HYPERLINK("http://geochem.nrcan.gc.ca/cdogs/content/svy/svy210123_e.htm", "21:0123")</f>
        <v>21:0123</v>
      </c>
      <c r="E1100" t="s">
        <v>4225</v>
      </c>
      <c r="F1100" t="s">
        <v>4226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106</v>
      </c>
      <c r="N1100">
        <v>1099</v>
      </c>
      <c r="O1100">
        <v>1</v>
      </c>
      <c r="P1100">
        <v>20</v>
      </c>
      <c r="Q1100">
        <v>52</v>
      </c>
      <c r="R1100">
        <v>8</v>
      </c>
      <c r="S1100">
        <v>17</v>
      </c>
      <c r="T1100">
        <v>5</v>
      </c>
      <c r="U1100">
        <v>5</v>
      </c>
      <c r="V1100">
        <v>0.1</v>
      </c>
      <c r="W1100">
        <v>265</v>
      </c>
      <c r="X1100">
        <v>2.25</v>
      </c>
    </row>
    <row r="1101" spans="1:24" hidden="1" x14ac:dyDescent="0.3">
      <c r="A1101" t="s">
        <v>4227</v>
      </c>
      <c r="B1101" t="s">
        <v>4228</v>
      </c>
      <c r="C1101" s="1" t="str">
        <f t="shared" si="178"/>
        <v>21:0261</v>
      </c>
      <c r="D1101" s="1" t="str">
        <f>HYPERLINK("http://geochem.nrcan.gc.ca/cdogs/content/svy/svy210123_e.htm", "21:0123")</f>
        <v>21:0123</v>
      </c>
      <c r="E1101" t="s">
        <v>4229</v>
      </c>
      <c r="F1101" t="s">
        <v>4230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111</v>
      </c>
      <c r="N1101">
        <v>1100</v>
      </c>
      <c r="O1101">
        <v>1</v>
      </c>
      <c r="P1101">
        <v>60</v>
      </c>
      <c r="Q1101">
        <v>78</v>
      </c>
      <c r="R1101">
        <v>20</v>
      </c>
      <c r="S1101">
        <v>27</v>
      </c>
      <c r="T1101">
        <v>93</v>
      </c>
      <c r="U1101">
        <v>13</v>
      </c>
      <c r="V1101">
        <v>0.1</v>
      </c>
      <c r="W1101">
        <v>580</v>
      </c>
      <c r="X1101">
        <v>2.4</v>
      </c>
    </row>
    <row r="1102" spans="1:24" hidden="1" x14ac:dyDescent="0.3">
      <c r="A1102" t="s">
        <v>4231</v>
      </c>
      <c r="B1102" t="s">
        <v>4232</v>
      </c>
      <c r="C1102" s="1" t="str">
        <f t="shared" si="178"/>
        <v>21:0261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79</v>
      </c>
      <c r="K1102" t="s">
        <v>80</v>
      </c>
      <c r="L1102">
        <v>56</v>
      </c>
      <c r="M1102" t="s">
        <v>81</v>
      </c>
      <c r="N1102">
        <v>1101</v>
      </c>
      <c r="O1102">
        <v>1</v>
      </c>
      <c r="P1102">
        <v>130</v>
      </c>
      <c r="Q1102">
        <v>74</v>
      </c>
      <c r="R1102">
        <v>14</v>
      </c>
      <c r="S1102">
        <v>6</v>
      </c>
      <c r="T1102">
        <v>8</v>
      </c>
      <c r="U1102">
        <v>10</v>
      </c>
      <c r="V1102">
        <v>0.1</v>
      </c>
      <c r="W1102">
        <v>150</v>
      </c>
      <c r="X1102">
        <v>2</v>
      </c>
    </row>
    <row r="1103" spans="1:24" hidden="1" x14ac:dyDescent="0.3">
      <c r="A1103" t="s">
        <v>4233</v>
      </c>
      <c r="B1103" t="s">
        <v>4234</v>
      </c>
      <c r="C1103" s="1" t="str">
        <f t="shared" si="178"/>
        <v>21:0261</v>
      </c>
      <c r="D1103" s="1" t="str">
        <f t="shared" ref="D1103:D1114" si="179">HYPERLINK("http://geochem.nrcan.gc.ca/cdogs/content/svy/svy210123_e.htm", "21:0123")</f>
        <v>21:0123</v>
      </c>
      <c r="E1103" t="s">
        <v>4235</v>
      </c>
      <c r="F1103" t="s">
        <v>4236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116</v>
      </c>
      <c r="N1103">
        <v>1102</v>
      </c>
      <c r="O1103">
        <v>1</v>
      </c>
      <c r="P1103">
        <v>10</v>
      </c>
      <c r="Q1103">
        <v>56</v>
      </c>
      <c r="R1103">
        <v>28</v>
      </c>
      <c r="S1103">
        <v>12</v>
      </c>
      <c r="T1103">
        <v>88</v>
      </c>
      <c r="U1103">
        <v>20</v>
      </c>
      <c r="V1103">
        <v>0.1</v>
      </c>
      <c r="W1103">
        <v>660</v>
      </c>
      <c r="X1103">
        <v>2.25</v>
      </c>
    </row>
    <row r="1104" spans="1:24" hidden="1" x14ac:dyDescent="0.3">
      <c r="A1104" t="s">
        <v>4237</v>
      </c>
      <c r="B1104" t="s">
        <v>4238</v>
      </c>
      <c r="C1104" s="1" t="str">
        <f t="shared" si="178"/>
        <v>21:0261</v>
      </c>
      <c r="D1104" s="1" t="str">
        <f t="shared" si="179"/>
        <v>21:0123</v>
      </c>
      <c r="E1104" t="s">
        <v>4239</v>
      </c>
      <c r="F1104" t="s">
        <v>4240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121</v>
      </c>
      <c r="N1104">
        <v>1103</v>
      </c>
      <c r="O1104">
        <v>1</v>
      </c>
      <c r="P1104">
        <v>2000</v>
      </c>
      <c r="Q1104">
        <v>56</v>
      </c>
      <c r="R1104">
        <v>48</v>
      </c>
      <c r="S1104">
        <v>20</v>
      </c>
      <c r="T1104">
        <v>34</v>
      </c>
      <c r="U1104">
        <v>9</v>
      </c>
      <c r="V1104">
        <v>0.1</v>
      </c>
      <c r="W1104">
        <v>305</v>
      </c>
      <c r="X1104">
        <v>2.1</v>
      </c>
    </row>
    <row r="1105" spans="1:24" hidden="1" x14ac:dyDescent="0.3">
      <c r="A1105" t="s">
        <v>4241</v>
      </c>
      <c r="B1105" t="s">
        <v>4242</v>
      </c>
      <c r="C1105" s="1" t="str">
        <f t="shared" si="178"/>
        <v>21:0261</v>
      </c>
      <c r="D1105" s="1" t="str">
        <f t="shared" si="179"/>
        <v>21:0123</v>
      </c>
      <c r="E1105" t="s">
        <v>4243</v>
      </c>
      <c r="F1105" t="s">
        <v>4244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28</v>
      </c>
      <c r="N1105">
        <v>1104</v>
      </c>
      <c r="O1105">
        <v>1</v>
      </c>
      <c r="P1105">
        <v>40</v>
      </c>
      <c r="Q1105">
        <v>44</v>
      </c>
      <c r="R1105">
        <v>12</v>
      </c>
      <c r="S1105">
        <v>12</v>
      </c>
      <c r="T1105">
        <v>13</v>
      </c>
      <c r="U1105">
        <v>5</v>
      </c>
      <c r="V1105">
        <v>0.2</v>
      </c>
      <c r="W1105">
        <v>295</v>
      </c>
      <c r="X1105">
        <v>1.55</v>
      </c>
    </row>
    <row r="1106" spans="1:24" hidden="1" x14ac:dyDescent="0.3">
      <c r="A1106" t="s">
        <v>4245</v>
      </c>
      <c r="B1106" t="s">
        <v>4246</v>
      </c>
      <c r="C1106" s="1" t="str">
        <f t="shared" si="178"/>
        <v>21:0261</v>
      </c>
      <c r="D1106" s="1" t="str">
        <f t="shared" si="179"/>
        <v>21:0123</v>
      </c>
      <c r="E1106" t="s">
        <v>4247</v>
      </c>
      <c r="F1106" t="s">
        <v>4248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33</v>
      </c>
      <c r="N1106">
        <v>1105</v>
      </c>
      <c r="O1106">
        <v>2</v>
      </c>
      <c r="P1106">
        <v>50</v>
      </c>
      <c r="Q1106">
        <v>60</v>
      </c>
      <c r="R1106">
        <v>14</v>
      </c>
      <c r="S1106">
        <v>11</v>
      </c>
      <c r="T1106">
        <v>16</v>
      </c>
      <c r="U1106">
        <v>5</v>
      </c>
      <c r="V1106">
        <v>0.2</v>
      </c>
      <c r="W1106">
        <v>470</v>
      </c>
      <c r="X1106">
        <v>1.7</v>
      </c>
    </row>
    <row r="1107" spans="1:24" hidden="1" x14ac:dyDescent="0.3">
      <c r="A1107" t="s">
        <v>4249</v>
      </c>
      <c r="B1107" t="s">
        <v>4250</v>
      </c>
      <c r="C1107" s="1" t="str">
        <f t="shared" si="178"/>
        <v>21:0261</v>
      </c>
      <c r="D1107" s="1" t="str">
        <f t="shared" si="179"/>
        <v>21:0123</v>
      </c>
      <c r="E1107" t="s">
        <v>4243</v>
      </c>
      <c r="F1107" t="s">
        <v>4251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71</v>
      </c>
      <c r="N1107">
        <v>1106</v>
      </c>
      <c r="O1107">
        <v>1</v>
      </c>
      <c r="P1107">
        <v>30</v>
      </c>
      <c r="Q1107">
        <v>44</v>
      </c>
      <c r="R1107">
        <v>10</v>
      </c>
      <c r="S1107">
        <v>10</v>
      </c>
      <c r="T1107">
        <v>12</v>
      </c>
      <c r="U1107">
        <v>5</v>
      </c>
      <c r="V1107">
        <v>0.1</v>
      </c>
      <c r="W1107">
        <v>285</v>
      </c>
      <c r="X1107">
        <v>1.6</v>
      </c>
    </row>
    <row r="1108" spans="1:24" hidden="1" x14ac:dyDescent="0.3">
      <c r="A1108" t="s">
        <v>4252</v>
      </c>
      <c r="B1108" t="s">
        <v>4253</v>
      </c>
      <c r="C1108" s="1" t="str">
        <f t="shared" si="178"/>
        <v>21:0261</v>
      </c>
      <c r="D1108" s="1" t="str">
        <f t="shared" si="179"/>
        <v>21:0123</v>
      </c>
      <c r="E1108" t="s">
        <v>4254</v>
      </c>
      <c r="F1108" t="s">
        <v>4255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38</v>
      </c>
      <c r="N1108">
        <v>1107</v>
      </c>
      <c r="O1108">
        <v>1</v>
      </c>
      <c r="P1108">
        <v>30</v>
      </c>
      <c r="Q1108">
        <v>50</v>
      </c>
      <c r="R1108">
        <v>12</v>
      </c>
      <c r="S1108">
        <v>12</v>
      </c>
      <c r="T1108">
        <v>6</v>
      </c>
      <c r="U1108">
        <v>6</v>
      </c>
      <c r="V1108">
        <v>0.1</v>
      </c>
      <c r="W1108">
        <v>480</v>
      </c>
      <c r="X1108">
        <v>1.7</v>
      </c>
    </row>
    <row r="1109" spans="1:24" hidden="1" x14ac:dyDescent="0.3">
      <c r="A1109" t="s">
        <v>4256</v>
      </c>
      <c r="B1109" t="s">
        <v>4257</v>
      </c>
      <c r="C1109" s="1" t="str">
        <f t="shared" si="178"/>
        <v>21:0261</v>
      </c>
      <c r="D1109" s="1" t="str">
        <f t="shared" si="179"/>
        <v>21:0123</v>
      </c>
      <c r="E1109" t="s">
        <v>4258</v>
      </c>
      <c r="F1109" t="s">
        <v>4259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43</v>
      </c>
      <c r="N1109">
        <v>1108</v>
      </c>
      <c r="O1109">
        <v>1</v>
      </c>
      <c r="P1109">
        <v>10</v>
      </c>
      <c r="Q1109">
        <v>38</v>
      </c>
      <c r="R1109">
        <v>12</v>
      </c>
      <c r="S1109">
        <v>8</v>
      </c>
      <c r="T1109">
        <v>5</v>
      </c>
      <c r="U1109">
        <v>6</v>
      </c>
      <c r="V1109">
        <v>0.1</v>
      </c>
      <c r="W1109">
        <v>345</v>
      </c>
      <c r="X1109">
        <v>1.7</v>
      </c>
    </row>
    <row r="1110" spans="1:24" hidden="1" x14ac:dyDescent="0.3">
      <c r="A1110" t="s">
        <v>4260</v>
      </c>
      <c r="B1110" t="s">
        <v>4261</v>
      </c>
      <c r="C1110" s="1" t="str">
        <f t="shared" si="178"/>
        <v>21:0261</v>
      </c>
      <c r="D1110" s="1" t="str">
        <f t="shared" si="179"/>
        <v>21:0123</v>
      </c>
      <c r="E1110" t="s">
        <v>4262</v>
      </c>
      <c r="F1110" t="s">
        <v>4263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57</v>
      </c>
      <c r="N1110">
        <v>1109</v>
      </c>
      <c r="O1110">
        <v>1</v>
      </c>
      <c r="P1110">
        <v>20</v>
      </c>
      <c r="Q1110">
        <v>44</v>
      </c>
      <c r="R1110">
        <v>12</v>
      </c>
      <c r="S1110">
        <v>7</v>
      </c>
      <c r="T1110">
        <v>5</v>
      </c>
      <c r="U1110">
        <v>8</v>
      </c>
      <c r="V1110">
        <v>0.1</v>
      </c>
      <c r="W1110">
        <v>445</v>
      </c>
      <c r="X1110">
        <v>2.15</v>
      </c>
    </row>
    <row r="1111" spans="1:24" hidden="1" x14ac:dyDescent="0.3">
      <c r="A1111" t="s">
        <v>4264</v>
      </c>
      <c r="B1111" t="s">
        <v>4265</v>
      </c>
      <c r="C1111" s="1" t="str">
        <f t="shared" si="178"/>
        <v>21:0261</v>
      </c>
      <c r="D1111" s="1" t="str">
        <f t="shared" si="179"/>
        <v>21:0123</v>
      </c>
      <c r="E1111" t="s">
        <v>4266</v>
      </c>
      <c r="F1111" t="s">
        <v>4267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62</v>
      </c>
      <c r="N1111">
        <v>1110</v>
      </c>
      <c r="O1111">
        <v>1</v>
      </c>
      <c r="P1111">
        <v>10</v>
      </c>
      <c r="Q1111">
        <v>52</v>
      </c>
      <c r="R1111">
        <v>18</v>
      </c>
      <c r="S1111">
        <v>10</v>
      </c>
      <c r="T1111">
        <v>8</v>
      </c>
      <c r="U1111">
        <v>9</v>
      </c>
      <c r="V1111">
        <v>0.1</v>
      </c>
      <c r="W1111">
        <v>375</v>
      </c>
      <c r="X1111">
        <v>2.15</v>
      </c>
    </row>
    <row r="1112" spans="1:24" hidden="1" x14ac:dyDescent="0.3">
      <c r="A1112" t="s">
        <v>4268</v>
      </c>
      <c r="B1112" t="s">
        <v>4269</v>
      </c>
      <c r="C1112" s="1" t="str">
        <f t="shared" si="178"/>
        <v>21:0261</v>
      </c>
      <c r="D1112" s="1" t="str">
        <f t="shared" si="179"/>
        <v>21:0123</v>
      </c>
      <c r="E1112" t="s">
        <v>4270</v>
      </c>
      <c r="F1112" t="s">
        <v>4271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67</v>
      </c>
      <c r="N1112">
        <v>1111</v>
      </c>
      <c r="O1112">
        <v>1</v>
      </c>
      <c r="P1112">
        <v>5</v>
      </c>
      <c r="Q1112">
        <v>56</v>
      </c>
      <c r="R1112">
        <v>26</v>
      </c>
      <c r="S1112">
        <v>6</v>
      </c>
      <c r="T1112">
        <v>14</v>
      </c>
      <c r="U1112">
        <v>10</v>
      </c>
      <c r="V1112">
        <v>0.1</v>
      </c>
      <c r="W1112">
        <v>360</v>
      </c>
      <c r="X1112">
        <v>2.4</v>
      </c>
    </row>
    <row r="1113" spans="1:24" hidden="1" x14ac:dyDescent="0.3">
      <c r="A1113" t="s">
        <v>4272</v>
      </c>
      <c r="B1113" t="s">
        <v>4273</v>
      </c>
      <c r="C1113" s="1" t="str">
        <f t="shared" si="178"/>
        <v>21:0261</v>
      </c>
      <c r="D1113" s="1" t="str">
        <f t="shared" si="179"/>
        <v>21:0123</v>
      </c>
      <c r="E1113" t="s">
        <v>4274</v>
      </c>
      <c r="F1113" t="s">
        <v>4275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76</v>
      </c>
      <c r="N1113">
        <v>1112</v>
      </c>
      <c r="O1113">
        <v>1</v>
      </c>
      <c r="P1113">
        <v>30</v>
      </c>
      <c r="Q1113">
        <v>78</v>
      </c>
      <c r="R1113">
        <v>32</v>
      </c>
      <c r="S1113">
        <v>18</v>
      </c>
      <c r="T1113">
        <v>15</v>
      </c>
      <c r="U1113">
        <v>12</v>
      </c>
      <c r="V1113">
        <v>0.2</v>
      </c>
      <c r="W1113">
        <v>375</v>
      </c>
      <c r="X1113">
        <v>2.4500000000000002</v>
      </c>
    </row>
    <row r="1114" spans="1:24" hidden="1" x14ac:dyDescent="0.3">
      <c r="A1114" t="s">
        <v>4276</v>
      </c>
      <c r="B1114" t="s">
        <v>4277</v>
      </c>
      <c r="C1114" s="1" t="str">
        <f t="shared" si="178"/>
        <v>21:0261</v>
      </c>
      <c r="D1114" s="1" t="str">
        <f t="shared" si="179"/>
        <v>21:0123</v>
      </c>
      <c r="E1114" t="s">
        <v>4278</v>
      </c>
      <c r="F1114" t="s">
        <v>4279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86</v>
      </c>
      <c r="N1114">
        <v>1113</v>
      </c>
      <c r="O1114">
        <v>1</v>
      </c>
      <c r="P1114">
        <v>10</v>
      </c>
      <c r="Q1114">
        <v>44</v>
      </c>
      <c r="R1114">
        <v>14</v>
      </c>
      <c r="S1114">
        <v>8</v>
      </c>
      <c r="T1114">
        <v>6</v>
      </c>
      <c r="U1114">
        <v>7</v>
      </c>
      <c r="V1114">
        <v>0.2</v>
      </c>
      <c r="W1114">
        <v>400</v>
      </c>
      <c r="X1114">
        <v>1.9</v>
      </c>
    </row>
    <row r="1115" spans="1:24" hidden="1" x14ac:dyDescent="0.3">
      <c r="A1115" t="s">
        <v>4280</v>
      </c>
      <c r="B1115" t="s">
        <v>4281</v>
      </c>
      <c r="C1115" s="1" t="str">
        <f t="shared" si="178"/>
        <v>21:0261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79</v>
      </c>
      <c r="K1115" t="s">
        <v>80</v>
      </c>
      <c r="L1115">
        <v>57</v>
      </c>
      <c r="M1115" t="s">
        <v>81</v>
      </c>
      <c r="N1115">
        <v>1114</v>
      </c>
      <c r="O1115">
        <v>1</v>
      </c>
      <c r="P1115">
        <v>40</v>
      </c>
      <c r="Q1115">
        <v>64</v>
      </c>
      <c r="R1115">
        <v>26</v>
      </c>
      <c r="S1115">
        <v>9</v>
      </c>
      <c r="T1115">
        <v>14</v>
      </c>
      <c r="U1115">
        <v>13</v>
      </c>
      <c r="V1115">
        <v>0.1</v>
      </c>
      <c r="W1115">
        <v>1050</v>
      </c>
      <c r="X1115">
        <v>2.8</v>
      </c>
    </row>
    <row r="1116" spans="1:24" hidden="1" x14ac:dyDescent="0.3">
      <c r="A1116" t="s">
        <v>4282</v>
      </c>
      <c r="B1116" t="s">
        <v>4283</v>
      </c>
      <c r="C1116" s="1" t="str">
        <f t="shared" si="178"/>
        <v>21:0261</v>
      </c>
      <c r="D1116" s="1" t="str">
        <f t="shared" ref="D1116:D1143" si="182">HYPERLINK("http://geochem.nrcan.gc.ca/cdogs/content/svy/svy210123_e.htm", "21:0123")</f>
        <v>21:0123</v>
      </c>
      <c r="E1116" t="s">
        <v>4284</v>
      </c>
      <c r="F1116" t="s">
        <v>4285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91</v>
      </c>
      <c r="N1116">
        <v>1115</v>
      </c>
      <c r="O1116">
        <v>1</v>
      </c>
      <c r="P1116">
        <v>30</v>
      </c>
      <c r="Q1116">
        <v>72</v>
      </c>
      <c r="R1116">
        <v>78</v>
      </c>
      <c r="S1116">
        <v>7</v>
      </c>
      <c r="T1116">
        <v>25</v>
      </c>
      <c r="U1116">
        <v>24</v>
      </c>
      <c r="V1116">
        <v>0.1</v>
      </c>
      <c r="W1116">
        <v>785</v>
      </c>
      <c r="X1116">
        <v>4.55</v>
      </c>
    </row>
    <row r="1117" spans="1:24" hidden="1" x14ac:dyDescent="0.3">
      <c r="A1117" t="s">
        <v>4286</v>
      </c>
      <c r="B1117" t="s">
        <v>4287</v>
      </c>
      <c r="C1117" s="1" t="str">
        <f t="shared" si="178"/>
        <v>21:0261</v>
      </c>
      <c r="D1117" s="1" t="str">
        <f t="shared" si="182"/>
        <v>21:0123</v>
      </c>
      <c r="E1117" t="s">
        <v>4288</v>
      </c>
      <c r="F1117" t="s">
        <v>4289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96</v>
      </c>
      <c r="N1117">
        <v>1116</v>
      </c>
      <c r="O1117">
        <v>1</v>
      </c>
      <c r="P1117">
        <v>20</v>
      </c>
      <c r="Q1117">
        <v>60</v>
      </c>
      <c r="R1117">
        <v>74</v>
      </c>
      <c r="S1117">
        <v>9</v>
      </c>
      <c r="T1117">
        <v>20</v>
      </c>
      <c r="U1117">
        <v>27</v>
      </c>
      <c r="V1117">
        <v>0.1</v>
      </c>
      <c r="W1117">
        <v>655</v>
      </c>
      <c r="X1117">
        <v>4.0999999999999996</v>
      </c>
    </row>
    <row r="1118" spans="1:24" hidden="1" x14ac:dyDescent="0.3">
      <c r="A1118" t="s">
        <v>4290</v>
      </c>
      <c r="B1118" t="s">
        <v>4291</v>
      </c>
      <c r="C1118" s="1" t="str">
        <f t="shared" si="178"/>
        <v>21:0261</v>
      </c>
      <c r="D1118" s="1" t="str">
        <f t="shared" si="182"/>
        <v>21:0123</v>
      </c>
      <c r="E1118" t="s">
        <v>4292</v>
      </c>
      <c r="F1118" t="s">
        <v>4293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48</v>
      </c>
      <c r="N1118">
        <v>1117</v>
      </c>
      <c r="O1118">
        <v>1</v>
      </c>
      <c r="P1118">
        <v>20</v>
      </c>
      <c r="Q1118">
        <v>36</v>
      </c>
      <c r="R1118">
        <v>16</v>
      </c>
      <c r="S1118">
        <v>5</v>
      </c>
      <c r="T1118">
        <v>8</v>
      </c>
      <c r="U1118">
        <v>7</v>
      </c>
      <c r="V1118">
        <v>0.1</v>
      </c>
      <c r="W1118">
        <v>255</v>
      </c>
      <c r="X1118">
        <v>1.45</v>
      </c>
    </row>
    <row r="1119" spans="1:24" hidden="1" x14ac:dyDescent="0.3">
      <c r="A1119" t="s">
        <v>4294</v>
      </c>
      <c r="B1119" t="s">
        <v>4295</v>
      </c>
      <c r="C1119" s="1" t="str">
        <f t="shared" si="178"/>
        <v>21:0261</v>
      </c>
      <c r="D1119" s="1" t="str">
        <f t="shared" si="182"/>
        <v>21:0123</v>
      </c>
      <c r="E1119" t="s">
        <v>4292</v>
      </c>
      <c r="F1119" t="s">
        <v>4296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52</v>
      </c>
      <c r="N1119">
        <v>1118</v>
      </c>
      <c r="O1119">
        <v>1</v>
      </c>
      <c r="P1119">
        <v>10</v>
      </c>
      <c r="Q1119">
        <v>34</v>
      </c>
      <c r="R1119">
        <v>14</v>
      </c>
      <c r="S1119">
        <v>6</v>
      </c>
      <c r="T1119">
        <v>8</v>
      </c>
      <c r="U1119">
        <v>6</v>
      </c>
      <c r="V1119">
        <v>0.1</v>
      </c>
      <c r="W1119">
        <v>240</v>
      </c>
      <c r="X1119">
        <v>1.4</v>
      </c>
    </row>
    <row r="1120" spans="1:24" hidden="1" x14ac:dyDescent="0.3">
      <c r="A1120" t="s">
        <v>4297</v>
      </c>
      <c r="B1120" t="s">
        <v>4298</v>
      </c>
      <c r="C1120" s="1" t="str">
        <f t="shared" si="178"/>
        <v>21:0261</v>
      </c>
      <c r="D1120" s="1" t="str">
        <f t="shared" si="182"/>
        <v>21:0123</v>
      </c>
      <c r="E1120" t="s">
        <v>4299</v>
      </c>
      <c r="F1120" t="s">
        <v>4300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101</v>
      </c>
      <c r="N1120">
        <v>1119</v>
      </c>
      <c r="O1120">
        <v>1</v>
      </c>
      <c r="P1120">
        <v>20</v>
      </c>
      <c r="Q1120">
        <v>34</v>
      </c>
      <c r="R1120">
        <v>16</v>
      </c>
      <c r="S1120">
        <v>7</v>
      </c>
      <c r="T1120">
        <v>9</v>
      </c>
      <c r="U1120">
        <v>8</v>
      </c>
      <c r="V1120">
        <v>0.1</v>
      </c>
      <c r="W1120">
        <v>380</v>
      </c>
      <c r="X1120">
        <v>1.5</v>
      </c>
    </row>
    <row r="1121" spans="1:24" hidden="1" x14ac:dyDescent="0.3">
      <c r="A1121" t="s">
        <v>4301</v>
      </c>
      <c r="B1121" t="s">
        <v>4302</v>
      </c>
      <c r="C1121" s="1" t="str">
        <f t="shared" si="178"/>
        <v>21:0261</v>
      </c>
      <c r="D1121" s="1" t="str">
        <f t="shared" si="182"/>
        <v>21:0123</v>
      </c>
      <c r="E1121" t="s">
        <v>4303</v>
      </c>
      <c r="F1121" t="s">
        <v>4304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106</v>
      </c>
      <c r="N1121">
        <v>1120</v>
      </c>
      <c r="O1121">
        <v>1</v>
      </c>
      <c r="P1121">
        <v>10</v>
      </c>
      <c r="Q1121">
        <v>42</v>
      </c>
      <c r="R1121">
        <v>26</v>
      </c>
      <c r="S1121">
        <v>18</v>
      </c>
      <c r="T1121">
        <v>16</v>
      </c>
      <c r="U1121">
        <v>10</v>
      </c>
      <c r="V1121">
        <v>0.1</v>
      </c>
      <c r="W1121">
        <v>475</v>
      </c>
      <c r="X1121">
        <v>1.8</v>
      </c>
    </row>
    <row r="1122" spans="1:24" hidden="1" x14ac:dyDescent="0.3">
      <c r="A1122" t="s">
        <v>4305</v>
      </c>
      <c r="B1122" t="s">
        <v>4306</v>
      </c>
      <c r="C1122" s="1" t="str">
        <f t="shared" si="178"/>
        <v>21:0261</v>
      </c>
      <c r="D1122" s="1" t="str">
        <f t="shared" si="182"/>
        <v>21:0123</v>
      </c>
      <c r="E1122" t="s">
        <v>4307</v>
      </c>
      <c r="F1122" t="s">
        <v>4308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111</v>
      </c>
      <c r="N1122">
        <v>1121</v>
      </c>
      <c r="O1122">
        <v>1</v>
      </c>
      <c r="P1122">
        <v>5</v>
      </c>
      <c r="Q1122">
        <v>24</v>
      </c>
      <c r="R1122">
        <v>18</v>
      </c>
      <c r="S1122">
        <v>7</v>
      </c>
      <c r="T1122">
        <v>9</v>
      </c>
      <c r="U1122">
        <v>8</v>
      </c>
      <c r="V1122">
        <v>0.1</v>
      </c>
      <c r="W1122">
        <v>390</v>
      </c>
      <c r="X1122">
        <v>1.3</v>
      </c>
    </row>
    <row r="1123" spans="1:24" hidden="1" x14ac:dyDescent="0.3">
      <c r="A1123" t="s">
        <v>4309</v>
      </c>
      <c r="B1123" t="s">
        <v>4310</v>
      </c>
      <c r="C1123" s="1" t="str">
        <f t="shared" si="178"/>
        <v>21:0261</v>
      </c>
      <c r="D1123" s="1" t="str">
        <f t="shared" si="182"/>
        <v>21:0123</v>
      </c>
      <c r="E1123" t="s">
        <v>4311</v>
      </c>
      <c r="F1123" t="s">
        <v>4312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116</v>
      </c>
      <c r="N1123">
        <v>1122</v>
      </c>
      <c r="O1123">
        <v>1</v>
      </c>
      <c r="P1123">
        <v>20</v>
      </c>
      <c r="Q1123">
        <v>58</v>
      </c>
      <c r="R1123">
        <v>24</v>
      </c>
      <c r="S1123">
        <v>17</v>
      </c>
      <c r="T1123">
        <v>12</v>
      </c>
      <c r="U1123">
        <v>11</v>
      </c>
      <c r="V1123">
        <v>0.1</v>
      </c>
      <c r="W1123">
        <v>545</v>
      </c>
      <c r="X1123">
        <v>1.95</v>
      </c>
    </row>
    <row r="1124" spans="1:24" hidden="1" x14ac:dyDescent="0.3">
      <c r="A1124" t="s">
        <v>4313</v>
      </c>
      <c r="B1124" t="s">
        <v>4314</v>
      </c>
      <c r="C1124" s="1" t="str">
        <f t="shared" si="178"/>
        <v>21:0261</v>
      </c>
      <c r="D1124" s="1" t="str">
        <f t="shared" si="182"/>
        <v>21:0123</v>
      </c>
      <c r="E1124" t="s">
        <v>4315</v>
      </c>
      <c r="F1124" t="s">
        <v>4316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121</v>
      </c>
      <c r="N1124">
        <v>1123</v>
      </c>
      <c r="O1124">
        <v>1</v>
      </c>
      <c r="P1124">
        <v>10</v>
      </c>
      <c r="Q1124">
        <v>30</v>
      </c>
      <c r="R1124">
        <v>16</v>
      </c>
      <c r="S1124">
        <v>9</v>
      </c>
      <c r="T1124">
        <v>7</v>
      </c>
      <c r="U1124">
        <v>7</v>
      </c>
      <c r="V1124">
        <v>0.1</v>
      </c>
      <c r="W1124">
        <v>440</v>
      </c>
      <c r="X1124">
        <v>1.3</v>
      </c>
    </row>
    <row r="1125" spans="1:24" hidden="1" x14ac:dyDescent="0.3">
      <c r="A1125" t="s">
        <v>4317</v>
      </c>
      <c r="B1125" t="s">
        <v>4318</v>
      </c>
      <c r="C1125" s="1" t="str">
        <f t="shared" si="178"/>
        <v>21:0261</v>
      </c>
      <c r="D1125" s="1" t="str">
        <f t="shared" si="182"/>
        <v>21:0123</v>
      </c>
      <c r="E1125" t="s">
        <v>4319</v>
      </c>
      <c r="F1125" t="s">
        <v>4320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28</v>
      </c>
      <c r="N1125">
        <v>1124</v>
      </c>
      <c r="O1125">
        <v>1</v>
      </c>
      <c r="P1125">
        <v>20</v>
      </c>
      <c r="Q1125">
        <v>48</v>
      </c>
      <c r="R1125">
        <v>22</v>
      </c>
      <c r="S1125">
        <v>13</v>
      </c>
      <c r="T1125">
        <v>10</v>
      </c>
      <c r="U1125">
        <v>9</v>
      </c>
      <c r="V1125">
        <v>0.1</v>
      </c>
      <c r="W1125">
        <v>695</v>
      </c>
      <c r="X1125">
        <v>1.9</v>
      </c>
    </row>
    <row r="1126" spans="1:24" hidden="1" x14ac:dyDescent="0.3">
      <c r="A1126" t="s">
        <v>4321</v>
      </c>
      <c r="B1126" t="s">
        <v>4322</v>
      </c>
      <c r="C1126" s="1" t="str">
        <f t="shared" si="178"/>
        <v>21:0261</v>
      </c>
      <c r="D1126" s="1" t="str">
        <f t="shared" si="182"/>
        <v>21:0123</v>
      </c>
      <c r="E1126" t="s">
        <v>4323</v>
      </c>
      <c r="F1126" t="s">
        <v>4324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33</v>
      </c>
      <c r="N1126">
        <v>1125</v>
      </c>
      <c r="O1126">
        <v>1</v>
      </c>
      <c r="P1126">
        <v>20</v>
      </c>
      <c r="Q1126">
        <v>36</v>
      </c>
      <c r="R1126">
        <v>12</v>
      </c>
      <c r="S1126">
        <v>4</v>
      </c>
      <c r="T1126">
        <v>7</v>
      </c>
      <c r="U1126">
        <v>6</v>
      </c>
      <c r="V1126">
        <v>0.1</v>
      </c>
      <c r="W1126">
        <v>235</v>
      </c>
      <c r="X1126">
        <v>1.5</v>
      </c>
    </row>
    <row r="1127" spans="1:24" hidden="1" x14ac:dyDescent="0.3">
      <c r="A1127" t="s">
        <v>4325</v>
      </c>
      <c r="B1127" t="s">
        <v>4326</v>
      </c>
      <c r="C1127" s="1" t="str">
        <f t="shared" si="178"/>
        <v>21:0261</v>
      </c>
      <c r="D1127" s="1" t="str">
        <f t="shared" si="182"/>
        <v>21:0123</v>
      </c>
      <c r="E1127" t="s">
        <v>4327</v>
      </c>
      <c r="F1127" t="s">
        <v>4328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38</v>
      </c>
      <c r="N1127">
        <v>1126</v>
      </c>
      <c r="O1127">
        <v>1</v>
      </c>
      <c r="P1127">
        <v>10</v>
      </c>
      <c r="Q1127">
        <v>36</v>
      </c>
      <c r="R1127">
        <v>12</v>
      </c>
      <c r="S1127">
        <v>3</v>
      </c>
      <c r="T1127">
        <v>6</v>
      </c>
      <c r="U1127">
        <v>5</v>
      </c>
      <c r="V1127">
        <v>0.1</v>
      </c>
      <c r="W1127">
        <v>155</v>
      </c>
      <c r="X1127">
        <v>1.4</v>
      </c>
    </row>
    <row r="1128" spans="1:24" hidden="1" x14ac:dyDescent="0.3">
      <c r="A1128" t="s">
        <v>4329</v>
      </c>
      <c r="B1128" t="s">
        <v>4330</v>
      </c>
      <c r="C1128" s="1" t="str">
        <f t="shared" si="178"/>
        <v>21:0261</v>
      </c>
      <c r="D1128" s="1" t="str">
        <f t="shared" si="182"/>
        <v>21:0123</v>
      </c>
      <c r="E1128" t="s">
        <v>4331</v>
      </c>
      <c r="F1128" t="s">
        <v>4332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43</v>
      </c>
      <c r="N1128">
        <v>1127</v>
      </c>
      <c r="O1128">
        <v>1</v>
      </c>
      <c r="P1128">
        <v>10</v>
      </c>
      <c r="Q1128">
        <v>36</v>
      </c>
      <c r="R1128">
        <v>12</v>
      </c>
      <c r="S1128">
        <v>2</v>
      </c>
      <c r="T1128">
        <v>9</v>
      </c>
      <c r="U1128">
        <v>5</v>
      </c>
      <c r="V1128">
        <v>0.1</v>
      </c>
      <c r="W1128">
        <v>175</v>
      </c>
      <c r="X1128">
        <v>1.5</v>
      </c>
    </row>
    <row r="1129" spans="1:24" hidden="1" x14ac:dyDescent="0.3">
      <c r="A1129" t="s">
        <v>4333</v>
      </c>
      <c r="B1129" t="s">
        <v>4334</v>
      </c>
      <c r="C1129" s="1" t="str">
        <f t="shared" si="178"/>
        <v>21:0261</v>
      </c>
      <c r="D1129" s="1" t="str">
        <f t="shared" si="182"/>
        <v>21:0123</v>
      </c>
      <c r="E1129" t="s">
        <v>4335</v>
      </c>
      <c r="F1129" t="s">
        <v>4336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57</v>
      </c>
      <c r="N1129">
        <v>1128</v>
      </c>
      <c r="O1129">
        <v>1</v>
      </c>
      <c r="P1129">
        <v>10</v>
      </c>
      <c r="Q1129">
        <v>32</v>
      </c>
      <c r="R1129">
        <v>16</v>
      </c>
      <c r="S1129">
        <v>9</v>
      </c>
      <c r="T1129">
        <v>8</v>
      </c>
      <c r="U1129">
        <v>9</v>
      </c>
      <c r="V1129">
        <v>0.1</v>
      </c>
      <c r="W1129">
        <v>565</v>
      </c>
      <c r="X1129">
        <v>1.5</v>
      </c>
    </row>
    <row r="1130" spans="1:24" hidden="1" x14ac:dyDescent="0.3">
      <c r="A1130" t="s">
        <v>4337</v>
      </c>
      <c r="B1130" t="s">
        <v>4338</v>
      </c>
      <c r="C1130" s="1" t="str">
        <f t="shared" si="178"/>
        <v>21:0261</v>
      </c>
      <c r="D1130" s="1" t="str">
        <f t="shared" si="182"/>
        <v>21:0123</v>
      </c>
      <c r="E1130" t="s">
        <v>4339</v>
      </c>
      <c r="F1130" t="s">
        <v>4340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62</v>
      </c>
      <c r="N1130">
        <v>1129</v>
      </c>
      <c r="O1130">
        <v>1</v>
      </c>
      <c r="P1130">
        <v>20</v>
      </c>
      <c r="Q1130">
        <v>36</v>
      </c>
      <c r="R1130">
        <v>12</v>
      </c>
      <c r="S1130">
        <v>6</v>
      </c>
      <c r="T1130">
        <v>6</v>
      </c>
      <c r="U1130">
        <v>5</v>
      </c>
      <c r="V1130">
        <v>0.1</v>
      </c>
      <c r="W1130">
        <v>275</v>
      </c>
      <c r="X1130">
        <v>1.3</v>
      </c>
    </row>
    <row r="1131" spans="1:24" hidden="1" x14ac:dyDescent="0.3">
      <c r="A1131" t="s">
        <v>4341</v>
      </c>
      <c r="B1131" t="s">
        <v>4342</v>
      </c>
      <c r="C1131" s="1" t="str">
        <f t="shared" si="178"/>
        <v>21:0261</v>
      </c>
      <c r="D1131" s="1" t="str">
        <f t="shared" si="182"/>
        <v>21:0123</v>
      </c>
      <c r="E1131" t="s">
        <v>4343</v>
      </c>
      <c r="F1131" t="s">
        <v>4344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67</v>
      </c>
      <c r="N1131">
        <v>1130</v>
      </c>
      <c r="O1131">
        <v>1</v>
      </c>
      <c r="P1131">
        <v>10</v>
      </c>
      <c r="Q1131">
        <v>30</v>
      </c>
      <c r="R1131">
        <v>8</v>
      </c>
      <c r="S1131">
        <v>3</v>
      </c>
      <c r="T1131">
        <v>5</v>
      </c>
      <c r="U1131">
        <v>4</v>
      </c>
      <c r="V1131">
        <v>0.1</v>
      </c>
      <c r="W1131">
        <v>145</v>
      </c>
      <c r="X1131">
        <v>1.2</v>
      </c>
    </row>
    <row r="1132" spans="1:24" hidden="1" x14ac:dyDescent="0.3">
      <c r="A1132" t="s">
        <v>4345</v>
      </c>
      <c r="B1132" t="s">
        <v>4346</v>
      </c>
      <c r="C1132" s="1" t="str">
        <f t="shared" si="178"/>
        <v>21:0261</v>
      </c>
      <c r="D1132" s="1" t="str">
        <f t="shared" si="182"/>
        <v>21:0123</v>
      </c>
      <c r="E1132" t="s">
        <v>4347</v>
      </c>
      <c r="F1132" t="s">
        <v>4348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76</v>
      </c>
      <c r="N1132">
        <v>1131</v>
      </c>
      <c r="O1132">
        <v>1</v>
      </c>
      <c r="P1132">
        <v>20</v>
      </c>
      <c r="Q1132">
        <v>46</v>
      </c>
      <c r="R1132">
        <v>14</v>
      </c>
      <c r="S1132">
        <v>7</v>
      </c>
      <c r="T1132">
        <v>9</v>
      </c>
      <c r="U1132">
        <v>9</v>
      </c>
      <c r="V1132">
        <v>0.1</v>
      </c>
      <c r="W1132">
        <v>390</v>
      </c>
      <c r="X1132">
        <v>1.65</v>
      </c>
    </row>
    <row r="1133" spans="1:24" hidden="1" x14ac:dyDescent="0.3">
      <c r="A1133" t="s">
        <v>4349</v>
      </c>
      <c r="B1133" t="s">
        <v>4350</v>
      </c>
      <c r="C1133" s="1" t="str">
        <f t="shared" si="178"/>
        <v>21:0261</v>
      </c>
      <c r="D1133" s="1" t="str">
        <f t="shared" si="182"/>
        <v>21:0123</v>
      </c>
      <c r="E1133" t="s">
        <v>4351</v>
      </c>
      <c r="F1133" t="s">
        <v>4352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48</v>
      </c>
      <c r="N1133">
        <v>1132</v>
      </c>
      <c r="O1133">
        <v>1</v>
      </c>
      <c r="P1133">
        <v>30</v>
      </c>
      <c r="Q1133">
        <v>74</v>
      </c>
      <c r="R1133">
        <v>16</v>
      </c>
      <c r="S1133">
        <v>16</v>
      </c>
      <c r="T1133">
        <v>9</v>
      </c>
      <c r="U1133">
        <v>8</v>
      </c>
      <c r="V1133">
        <v>0.2</v>
      </c>
      <c r="W1133">
        <v>225</v>
      </c>
      <c r="X1133">
        <v>1.8</v>
      </c>
    </row>
    <row r="1134" spans="1:24" hidden="1" x14ac:dyDescent="0.3">
      <c r="A1134" t="s">
        <v>4353</v>
      </c>
      <c r="B1134" t="s">
        <v>4354</v>
      </c>
      <c r="C1134" s="1" t="str">
        <f t="shared" si="178"/>
        <v>21:0261</v>
      </c>
      <c r="D1134" s="1" t="str">
        <f t="shared" si="182"/>
        <v>21:0123</v>
      </c>
      <c r="E1134" t="s">
        <v>4351</v>
      </c>
      <c r="F1134" t="s">
        <v>4355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52</v>
      </c>
      <c r="N1134">
        <v>1133</v>
      </c>
      <c r="O1134">
        <v>1</v>
      </c>
      <c r="P1134">
        <v>30</v>
      </c>
      <c r="Q1134">
        <v>82</v>
      </c>
      <c r="R1134">
        <v>18</v>
      </c>
      <c r="S1134">
        <v>16</v>
      </c>
      <c r="T1134">
        <v>11</v>
      </c>
      <c r="U1134">
        <v>12</v>
      </c>
      <c r="V1134">
        <v>0.1</v>
      </c>
      <c r="W1134">
        <v>295</v>
      </c>
      <c r="X1134">
        <v>1.9</v>
      </c>
    </row>
    <row r="1135" spans="1:24" hidden="1" x14ac:dyDescent="0.3">
      <c r="A1135" t="s">
        <v>4356</v>
      </c>
      <c r="B1135" t="s">
        <v>4357</v>
      </c>
      <c r="C1135" s="1" t="str">
        <f t="shared" si="178"/>
        <v>21:0261</v>
      </c>
      <c r="D1135" s="1" t="str">
        <f t="shared" si="182"/>
        <v>21:0123</v>
      </c>
      <c r="E1135" t="s">
        <v>4319</v>
      </c>
      <c r="F1135" t="s">
        <v>4358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71</v>
      </c>
      <c r="N1135">
        <v>1134</v>
      </c>
      <c r="O1135">
        <v>1</v>
      </c>
      <c r="P1135">
        <v>30</v>
      </c>
      <c r="Q1135">
        <v>48</v>
      </c>
      <c r="R1135">
        <v>20</v>
      </c>
      <c r="S1135">
        <v>10</v>
      </c>
      <c r="T1135">
        <v>10</v>
      </c>
      <c r="U1135">
        <v>8</v>
      </c>
      <c r="V1135">
        <v>0.1</v>
      </c>
      <c r="W1135">
        <v>690</v>
      </c>
      <c r="X1135">
        <v>1.8</v>
      </c>
    </row>
    <row r="1136" spans="1:24" hidden="1" x14ac:dyDescent="0.3">
      <c r="A1136" t="s">
        <v>4359</v>
      </c>
      <c r="B1136" t="s">
        <v>4360</v>
      </c>
      <c r="C1136" s="1" t="str">
        <f t="shared" si="178"/>
        <v>21:0261</v>
      </c>
      <c r="D1136" s="1" t="str">
        <f t="shared" si="182"/>
        <v>21:0123</v>
      </c>
      <c r="E1136" t="s">
        <v>4361</v>
      </c>
      <c r="F1136" t="s">
        <v>4362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86</v>
      </c>
      <c r="N1136">
        <v>1135</v>
      </c>
      <c r="O1136">
        <v>1</v>
      </c>
      <c r="P1136">
        <v>20</v>
      </c>
      <c r="Q1136">
        <v>54</v>
      </c>
      <c r="R1136">
        <v>16</v>
      </c>
      <c r="S1136">
        <v>16</v>
      </c>
      <c r="T1136">
        <v>10</v>
      </c>
      <c r="U1136">
        <v>8</v>
      </c>
      <c r="V1136">
        <v>0.1</v>
      </c>
      <c r="W1136">
        <v>460</v>
      </c>
      <c r="X1136">
        <v>1.4</v>
      </c>
    </row>
    <row r="1137" spans="1:24" hidden="1" x14ac:dyDescent="0.3">
      <c r="A1137" t="s">
        <v>4363</v>
      </c>
      <c r="B1137" t="s">
        <v>4364</v>
      </c>
      <c r="C1137" s="1" t="str">
        <f t="shared" si="178"/>
        <v>21:0261</v>
      </c>
      <c r="D1137" s="1" t="str">
        <f t="shared" si="182"/>
        <v>21:0123</v>
      </c>
      <c r="E1137" t="s">
        <v>4365</v>
      </c>
      <c r="F1137" t="s">
        <v>4366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91</v>
      </c>
      <c r="N1137">
        <v>1136</v>
      </c>
      <c r="O1137">
        <v>1</v>
      </c>
      <c r="P1137">
        <v>20</v>
      </c>
      <c r="Q1137">
        <v>52</v>
      </c>
      <c r="R1137">
        <v>22</v>
      </c>
      <c r="S1137">
        <v>10</v>
      </c>
      <c r="T1137">
        <v>16</v>
      </c>
      <c r="U1137">
        <v>10</v>
      </c>
      <c r="V1137">
        <v>0.1</v>
      </c>
      <c r="W1137">
        <v>530</v>
      </c>
      <c r="X1137">
        <v>2.1</v>
      </c>
    </row>
    <row r="1138" spans="1:24" hidden="1" x14ac:dyDescent="0.3">
      <c r="A1138" t="s">
        <v>4367</v>
      </c>
      <c r="B1138" t="s">
        <v>4368</v>
      </c>
      <c r="C1138" s="1" t="str">
        <f t="shared" si="178"/>
        <v>21:0261</v>
      </c>
      <c r="D1138" s="1" t="str">
        <f t="shared" si="182"/>
        <v>21:0123</v>
      </c>
      <c r="E1138" t="s">
        <v>4369</v>
      </c>
      <c r="F1138" t="s">
        <v>4370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96</v>
      </c>
      <c r="N1138">
        <v>1137</v>
      </c>
      <c r="O1138">
        <v>1</v>
      </c>
      <c r="P1138">
        <v>20</v>
      </c>
      <c r="Q1138">
        <v>38</v>
      </c>
      <c r="R1138">
        <v>16</v>
      </c>
      <c r="S1138">
        <v>10</v>
      </c>
      <c r="T1138">
        <v>8</v>
      </c>
      <c r="U1138">
        <v>9</v>
      </c>
      <c r="V1138">
        <v>0.1</v>
      </c>
      <c r="W1138">
        <v>355</v>
      </c>
      <c r="X1138">
        <v>1.5</v>
      </c>
    </row>
    <row r="1139" spans="1:24" hidden="1" x14ac:dyDescent="0.3">
      <c r="A1139" t="s">
        <v>4371</v>
      </c>
      <c r="B1139" t="s">
        <v>4372</v>
      </c>
      <c r="C1139" s="1" t="str">
        <f t="shared" si="178"/>
        <v>21:0261</v>
      </c>
      <c r="D1139" s="1" t="str">
        <f t="shared" si="182"/>
        <v>21:0123</v>
      </c>
      <c r="E1139" t="s">
        <v>4373</v>
      </c>
      <c r="F1139" t="s">
        <v>4374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101</v>
      </c>
      <c r="N1139">
        <v>1138</v>
      </c>
      <c r="O1139">
        <v>1</v>
      </c>
      <c r="P1139">
        <v>20</v>
      </c>
      <c r="Q1139">
        <v>40</v>
      </c>
      <c r="R1139">
        <v>8</v>
      </c>
      <c r="S1139">
        <v>7</v>
      </c>
      <c r="T1139">
        <v>9</v>
      </c>
      <c r="U1139">
        <v>6</v>
      </c>
      <c r="V1139">
        <v>0.1</v>
      </c>
      <c r="W1139">
        <v>310</v>
      </c>
      <c r="X1139">
        <v>1.55</v>
      </c>
    </row>
    <row r="1140" spans="1:24" hidden="1" x14ac:dyDescent="0.3">
      <c r="A1140" t="s">
        <v>4375</v>
      </c>
      <c r="B1140" t="s">
        <v>4376</v>
      </c>
      <c r="C1140" s="1" t="str">
        <f t="shared" si="178"/>
        <v>21:0261</v>
      </c>
      <c r="D1140" s="1" t="str">
        <f t="shared" si="182"/>
        <v>21:0123</v>
      </c>
      <c r="E1140" t="s">
        <v>4377</v>
      </c>
      <c r="F1140" t="s">
        <v>4378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106</v>
      </c>
      <c r="N1140">
        <v>1139</v>
      </c>
      <c r="O1140">
        <v>1</v>
      </c>
      <c r="P1140">
        <v>20</v>
      </c>
      <c r="Q1140">
        <v>58</v>
      </c>
      <c r="R1140">
        <v>18</v>
      </c>
      <c r="S1140">
        <v>13</v>
      </c>
      <c r="T1140">
        <v>9</v>
      </c>
      <c r="U1140">
        <v>7</v>
      </c>
      <c r="V1140">
        <v>0.1</v>
      </c>
      <c r="W1140">
        <v>415</v>
      </c>
      <c r="X1140">
        <v>1.45</v>
      </c>
    </row>
    <row r="1141" spans="1:24" hidden="1" x14ac:dyDescent="0.3">
      <c r="A1141" t="s">
        <v>4379</v>
      </c>
      <c r="B1141" t="s">
        <v>4380</v>
      </c>
      <c r="C1141" s="1" t="str">
        <f t="shared" si="178"/>
        <v>21:0261</v>
      </c>
      <c r="D1141" s="1" t="str">
        <f t="shared" si="182"/>
        <v>21:0123</v>
      </c>
      <c r="E1141" t="s">
        <v>4381</v>
      </c>
      <c r="F1141" t="s">
        <v>4382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111</v>
      </c>
      <c r="N1141">
        <v>1140</v>
      </c>
      <c r="O1141">
        <v>1</v>
      </c>
      <c r="P1141">
        <v>20</v>
      </c>
      <c r="Q1141">
        <v>56</v>
      </c>
      <c r="R1141">
        <v>26</v>
      </c>
      <c r="S1141">
        <v>6</v>
      </c>
      <c r="T1141">
        <v>21</v>
      </c>
      <c r="U1141">
        <v>21</v>
      </c>
      <c r="V1141">
        <v>0.1</v>
      </c>
      <c r="W1141">
        <v>750</v>
      </c>
      <c r="X1141">
        <v>3.45</v>
      </c>
    </row>
    <row r="1142" spans="1:24" hidden="1" x14ac:dyDescent="0.3">
      <c r="A1142" t="s">
        <v>4383</v>
      </c>
      <c r="B1142" t="s">
        <v>4384</v>
      </c>
      <c r="C1142" s="1" t="str">
        <f t="shared" si="178"/>
        <v>21:0261</v>
      </c>
      <c r="D1142" s="1" t="str">
        <f t="shared" si="182"/>
        <v>21:0123</v>
      </c>
      <c r="E1142" t="s">
        <v>4385</v>
      </c>
      <c r="F1142" t="s">
        <v>4386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116</v>
      </c>
      <c r="N1142">
        <v>1141</v>
      </c>
      <c r="O1142">
        <v>1</v>
      </c>
      <c r="P1142">
        <v>10</v>
      </c>
      <c r="Q1142">
        <v>70</v>
      </c>
      <c r="R1142">
        <v>88</v>
      </c>
      <c r="S1142">
        <v>1</v>
      </c>
      <c r="T1142">
        <v>23</v>
      </c>
      <c r="U1142">
        <v>26</v>
      </c>
      <c r="V1142">
        <v>0.1</v>
      </c>
      <c r="W1142">
        <v>740</v>
      </c>
      <c r="X1142">
        <v>4.7</v>
      </c>
    </row>
    <row r="1143" spans="1:24" hidden="1" x14ac:dyDescent="0.3">
      <c r="A1143" t="s">
        <v>4387</v>
      </c>
      <c r="B1143" t="s">
        <v>4388</v>
      </c>
      <c r="C1143" s="1" t="str">
        <f t="shared" si="178"/>
        <v>21:0261</v>
      </c>
      <c r="D1143" s="1" t="str">
        <f t="shared" si="182"/>
        <v>21:0123</v>
      </c>
      <c r="E1143" t="s">
        <v>4389</v>
      </c>
      <c r="F1143" t="s">
        <v>4390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121</v>
      </c>
      <c r="N1143">
        <v>1142</v>
      </c>
      <c r="O1143">
        <v>1</v>
      </c>
      <c r="P1143">
        <v>30</v>
      </c>
      <c r="Q1143">
        <v>58</v>
      </c>
      <c r="R1143">
        <v>16</v>
      </c>
      <c r="S1143">
        <v>8</v>
      </c>
      <c r="T1143">
        <v>17</v>
      </c>
      <c r="U1143">
        <v>12</v>
      </c>
      <c r="V1143">
        <v>0.1</v>
      </c>
      <c r="W1143">
        <v>320</v>
      </c>
      <c r="X1143">
        <v>2.1</v>
      </c>
    </row>
    <row r="1144" spans="1:24" hidden="1" x14ac:dyDescent="0.3">
      <c r="A1144" t="s">
        <v>4391</v>
      </c>
      <c r="B1144" t="s">
        <v>4392</v>
      </c>
      <c r="C1144" s="1" t="str">
        <f t="shared" si="178"/>
        <v>21:0261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79</v>
      </c>
      <c r="K1144" t="s">
        <v>80</v>
      </c>
      <c r="L1144">
        <v>58</v>
      </c>
      <c r="M1144" t="s">
        <v>81</v>
      </c>
      <c r="N1144">
        <v>1143</v>
      </c>
      <c r="O1144">
        <v>1</v>
      </c>
      <c r="P1144">
        <v>130</v>
      </c>
      <c r="Q1144">
        <v>78</v>
      </c>
      <c r="R1144">
        <v>16</v>
      </c>
      <c r="S1144">
        <v>6</v>
      </c>
      <c r="T1144">
        <v>8</v>
      </c>
      <c r="U1144">
        <v>9</v>
      </c>
      <c r="V1144">
        <v>0.1</v>
      </c>
      <c r="W1144">
        <v>165</v>
      </c>
      <c r="X1144">
        <v>2.1</v>
      </c>
    </row>
    <row r="1145" spans="1:24" hidden="1" x14ac:dyDescent="0.3">
      <c r="A1145" t="s">
        <v>4393</v>
      </c>
      <c r="B1145" t="s">
        <v>4394</v>
      </c>
      <c r="C1145" s="1" t="str">
        <f t="shared" si="178"/>
        <v>21:0261</v>
      </c>
      <c r="D1145" s="1" t="str">
        <f t="shared" ref="D1145:D1158" si="185">HYPERLINK("http://geochem.nrcan.gc.ca/cdogs/content/svy/svy210123_e.htm", "21:0123")</f>
        <v>21:0123</v>
      </c>
      <c r="E1145" t="s">
        <v>4395</v>
      </c>
      <c r="F1145" t="s">
        <v>4396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28</v>
      </c>
      <c r="N1145">
        <v>1144</v>
      </c>
      <c r="O1145">
        <v>1</v>
      </c>
      <c r="P1145">
        <v>20</v>
      </c>
      <c r="Q1145">
        <v>38</v>
      </c>
      <c r="R1145">
        <v>14</v>
      </c>
      <c r="S1145">
        <v>15</v>
      </c>
      <c r="T1145">
        <v>5</v>
      </c>
      <c r="U1145">
        <v>5</v>
      </c>
      <c r="V1145">
        <v>0.1</v>
      </c>
      <c r="W1145">
        <v>320</v>
      </c>
      <c r="X1145">
        <v>1.2</v>
      </c>
    </row>
    <row r="1146" spans="1:24" hidden="1" x14ac:dyDescent="0.3">
      <c r="A1146" t="s">
        <v>4397</v>
      </c>
      <c r="B1146" t="s">
        <v>4398</v>
      </c>
      <c r="C1146" s="1" t="str">
        <f t="shared" si="178"/>
        <v>21:0261</v>
      </c>
      <c r="D1146" s="1" t="str">
        <f t="shared" si="185"/>
        <v>21:0123</v>
      </c>
      <c r="E1146" t="s">
        <v>4399</v>
      </c>
      <c r="F1146" t="s">
        <v>4400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33</v>
      </c>
      <c r="N1146">
        <v>1145</v>
      </c>
      <c r="O1146">
        <v>1</v>
      </c>
      <c r="P1146">
        <v>30</v>
      </c>
      <c r="Q1146">
        <v>48</v>
      </c>
      <c r="R1146">
        <v>12</v>
      </c>
      <c r="S1146">
        <v>12</v>
      </c>
      <c r="T1146">
        <v>8</v>
      </c>
      <c r="U1146">
        <v>6</v>
      </c>
      <c r="V1146">
        <v>0.1</v>
      </c>
      <c r="W1146">
        <v>285</v>
      </c>
      <c r="X1146">
        <v>1.45</v>
      </c>
    </row>
    <row r="1147" spans="1:24" hidden="1" x14ac:dyDescent="0.3">
      <c r="A1147" t="s">
        <v>4401</v>
      </c>
      <c r="B1147" t="s">
        <v>4402</v>
      </c>
      <c r="C1147" s="1" t="str">
        <f t="shared" si="178"/>
        <v>21:0261</v>
      </c>
      <c r="D1147" s="1" t="str">
        <f t="shared" si="185"/>
        <v>21:0123</v>
      </c>
      <c r="E1147" t="s">
        <v>4403</v>
      </c>
      <c r="F1147" t="s">
        <v>4404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38</v>
      </c>
      <c r="N1147">
        <v>1146</v>
      </c>
      <c r="O1147">
        <v>1</v>
      </c>
      <c r="P1147">
        <v>20</v>
      </c>
      <c r="Q1147">
        <v>50</v>
      </c>
      <c r="R1147">
        <v>6</v>
      </c>
      <c r="S1147">
        <v>10</v>
      </c>
      <c r="T1147">
        <v>9</v>
      </c>
      <c r="U1147">
        <v>4</v>
      </c>
      <c r="V1147">
        <v>0.1</v>
      </c>
      <c r="W1147">
        <v>200</v>
      </c>
      <c r="X1147">
        <v>1.4</v>
      </c>
    </row>
    <row r="1148" spans="1:24" hidden="1" x14ac:dyDescent="0.3">
      <c r="A1148" t="s">
        <v>4405</v>
      </c>
      <c r="B1148" t="s">
        <v>4406</v>
      </c>
      <c r="C1148" s="1" t="str">
        <f t="shared" si="178"/>
        <v>21:0261</v>
      </c>
      <c r="D1148" s="1" t="str">
        <f t="shared" si="185"/>
        <v>21:0123</v>
      </c>
      <c r="E1148" t="s">
        <v>4407</v>
      </c>
      <c r="F1148" t="s">
        <v>4408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43</v>
      </c>
      <c r="N1148">
        <v>1147</v>
      </c>
      <c r="O1148">
        <v>1</v>
      </c>
      <c r="P1148">
        <v>5</v>
      </c>
      <c r="Q1148">
        <v>22</v>
      </c>
      <c r="R1148">
        <v>14</v>
      </c>
      <c r="S1148">
        <v>2</v>
      </c>
      <c r="T1148">
        <v>3</v>
      </c>
      <c r="U1148">
        <v>4</v>
      </c>
      <c r="V1148">
        <v>0.1</v>
      </c>
      <c r="W1148">
        <v>155</v>
      </c>
      <c r="X1148">
        <v>1.95</v>
      </c>
    </row>
    <row r="1149" spans="1:24" hidden="1" x14ac:dyDescent="0.3">
      <c r="A1149" t="s">
        <v>4409</v>
      </c>
      <c r="B1149" t="s">
        <v>4410</v>
      </c>
      <c r="C1149" s="1" t="str">
        <f t="shared" si="178"/>
        <v>21:0261</v>
      </c>
      <c r="D1149" s="1" t="str">
        <f t="shared" si="185"/>
        <v>21:0123</v>
      </c>
      <c r="E1149" t="s">
        <v>4411</v>
      </c>
      <c r="F1149" t="s">
        <v>4412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57</v>
      </c>
      <c r="N1149">
        <v>1148</v>
      </c>
      <c r="O1149">
        <v>1</v>
      </c>
      <c r="P1149">
        <v>30</v>
      </c>
      <c r="Q1149">
        <v>68</v>
      </c>
      <c r="R1149">
        <v>16</v>
      </c>
      <c r="S1149">
        <v>20</v>
      </c>
      <c r="T1149">
        <v>7</v>
      </c>
      <c r="U1149">
        <v>8</v>
      </c>
      <c r="V1149">
        <v>0.1</v>
      </c>
      <c r="W1149">
        <v>425</v>
      </c>
      <c r="X1149">
        <v>2</v>
      </c>
    </row>
    <row r="1150" spans="1:24" hidden="1" x14ac:dyDescent="0.3">
      <c r="A1150" t="s">
        <v>4413</v>
      </c>
      <c r="B1150" t="s">
        <v>4414</v>
      </c>
      <c r="C1150" s="1" t="str">
        <f t="shared" si="178"/>
        <v>21:0261</v>
      </c>
      <c r="D1150" s="1" t="str">
        <f t="shared" si="185"/>
        <v>21:0123</v>
      </c>
      <c r="E1150" t="s">
        <v>4415</v>
      </c>
      <c r="F1150" t="s">
        <v>4416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48</v>
      </c>
      <c r="N1150">
        <v>1149</v>
      </c>
      <c r="O1150">
        <v>1</v>
      </c>
      <c r="P1150">
        <v>20</v>
      </c>
      <c r="Q1150">
        <v>64</v>
      </c>
      <c r="R1150">
        <v>18</v>
      </c>
      <c r="S1150">
        <v>16</v>
      </c>
      <c r="T1150">
        <v>9</v>
      </c>
      <c r="U1150">
        <v>7</v>
      </c>
      <c r="V1150">
        <v>0.1</v>
      </c>
      <c r="W1150">
        <v>495</v>
      </c>
      <c r="X1150">
        <v>1.3</v>
      </c>
    </row>
    <row r="1151" spans="1:24" hidden="1" x14ac:dyDescent="0.3">
      <c r="A1151" t="s">
        <v>4417</v>
      </c>
      <c r="B1151" t="s">
        <v>4418</v>
      </c>
      <c r="C1151" s="1" t="str">
        <f t="shared" si="178"/>
        <v>21:0261</v>
      </c>
      <c r="D1151" s="1" t="str">
        <f t="shared" si="185"/>
        <v>21:0123</v>
      </c>
      <c r="E1151" t="s">
        <v>4415</v>
      </c>
      <c r="F1151" t="s">
        <v>4419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52</v>
      </c>
      <c r="N1151">
        <v>1150</v>
      </c>
      <c r="O1151">
        <v>1</v>
      </c>
      <c r="P1151">
        <v>30</v>
      </c>
      <c r="Q1151">
        <v>70</v>
      </c>
      <c r="R1151">
        <v>16</v>
      </c>
      <c r="S1151">
        <v>16</v>
      </c>
      <c r="T1151">
        <v>10</v>
      </c>
      <c r="U1151">
        <v>9</v>
      </c>
      <c r="V1151">
        <v>0.1</v>
      </c>
      <c r="W1151">
        <v>630</v>
      </c>
      <c r="X1151">
        <v>2.5</v>
      </c>
    </row>
    <row r="1152" spans="1:24" hidden="1" x14ac:dyDescent="0.3">
      <c r="A1152" t="s">
        <v>4420</v>
      </c>
      <c r="B1152" t="s">
        <v>4421</v>
      </c>
      <c r="C1152" s="1" t="str">
        <f t="shared" si="178"/>
        <v>21:0261</v>
      </c>
      <c r="D1152" s="1" t="str">
        <f t="shared" si="185"/>
        <v>21:0123</v>
      </c>
      <c r="E1152" t="s">
        <v>4395</v>
      </c>
      <c r="F1152" t="s">
        <v>4422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71</v>
      </c>
      <c r="N1152">
        <v>1151</v>
      </c>
      <c r="O1152">
        <v>1</v>
      </c>
      <c r="P1152">
        <v>10</v>
      </c>
      <c r="Q1152">
        <v>34</v>
      </c>
      <c r="R1152">
        <v>16</v>
      </c>
      <c r="S1152">
        <v>14</v>
      </c>
      <c r="T1152">
        <v>5</v>
      </c>
      <c r="U1152">
        <v>5</v>
      </c>
      <c r="V1152">
        <v>0.1</v>
      </c>
      <c r="W1152">
        <v>325</v>
      </c>
      <c r="X1152">
        <v>1.2</v>
      </c>
    </row>
    <row r="1153" spans="1:24" hidden="1" x14ac:dyDescent="0.3">
      <c r="A1153" t="s">
        <v>4423</v>
      </c>
      <c r="B1153" t="s">
        <v>4424</v>
      </c>
      <c r="C1153" s="1" t="str">
        <f t="shared" si="178"/>
        <v>21:0261</v>
      </c>
      <c r="D1153" s="1" t="str">
        <f t="shared" si="185"/>
        <v>21:0123</v>
      </c>
      <c r="E1153" t="s">
        <v>4425</v>
      </c>
      <c r="F1153" t="s">
        <v>4426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62</v>
      </c>
      <c r="N1153">
        <v>1152</v>
      </c>
      <c r="O1153">
        <v>1</v>
      </c>
      <c r="P1153">
        <v>10</v>
      </c>
      <c r="Q1153">
        <v>24</v>
      </c>
      <c r="R1153">
        <v>10</v>
      </c>
      <c r="S1153">
        <v>3</v>
      </c>
      <c r="T1153">
        <v>4</v>
      </c>
      <c r="U1153">
        <v>4</v>
      </c>
      <c r="V1153">
        <v>0.1</v>
      </c>
      <c r="W1153">
        <v>145</v>
      </c>
      <c r="X1153">
        <v>0.9</v>
      </c>
    </row>
    <row r="1154" spans="1:24" hidden="1" x14ac:dyDescent="0.3">
      <c r="A1154" t="s">
        <v>4427</v>
      </c>
      <c r="B1154" t="s">
        <v>4428</v>
      </c>
      <c r="C1154" s="1" t="str">
        <f t="shared" ref="C1154:C1217" si="188">HYPERLINK("http://geochem.nrcan.gc.ca/cdogs/content/bdl/bdl210261_e.htm", "21:0261")</f>
        <v>21:0261</v>
      </c>
      <c r="D1154" s="1" t="str">
        <f t="shared" si="185"/>
        <v>21:0123</v>
      </c>
      <c r="E1154" t="s">
        <v>4429</v>
      </c>
      <c r="F1154" t="s">
        <v>4430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67</v>
      </c>
      <c r="N1154">
        <v>1153</v>
      </c>
      <c r="O1154">
        <v>1</v>
      </c>
      <c r="P1154">
        <v>10</v>
      </c>
      <c r="Q1154">
        <v>30</v>
      </c>
      <c r="R1154">
        <v>22</v>
      </c>
      <c r="S1154">
        <v>3</v>
      </c>
      <c r="T1154">
        <v>9</v>
      </c>
      <c r="U1154">
        <v>5</v>
      </c>
      <c r="V1154">
        <v>0.1</v>
      </c>
      <c r="W1154">
        <v>190</v>
      </c>
      <c r="X1154">
        <v>1.2</v>
      </c>
    </row>
    <row r="1155" spans="1:24" hidden="1" x14ac:dyDescent="0.3">
      <c r="A1155" t="s">
        <v>4431</v>
      </c>
      <c r="B1155" t="s">
        <v>4432</v>
      </c>
      <c r="C1155" s="1" t="str">
        <f t="shared" si="188"/>
        <v>21:0261</v>
      </c>
      <c r="D1155" s="1" t="str">
        <f t="shared" si="185"/>
        <v>21:0123</v>
      </c>
      <c r="E1155" t="s">
        <v>4433</v>
      </c>
      <c r="F1155" t="s">
        <v>4434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76</v>
      </c>
      <c r="N1155">
        <v>1154</v>
      </c>
      <c r="O1155">
        <v>1</v>
      </c>
      <c r="P1155">
        <v>10</v>
      </c>
      <c r="Q1155">
        <v>66</v>
      </c>
      <c r="R1155">
        <v>22</v>
      </c>
      <c r="S1155">
        <v>28</v>
      </c>
      <c r="T1155">
        <v>9</v>
      </c>
      <c r="U1155">
        <v>5</v>
      </c>
      <c r="V1155">
        <v>0.2</v>
      </c>
      <c r="W1155">
        <v>215</v>
      </c>
      <c r="X1155">
        <v>1.4</v>
      </c>
    </row>
    <row r="1156" spans="1:24" hidden="1" x14ac:dyDescent="0.3">
      <c r="A1156" t="s">
        <v>4435</v>
      </c>
      <c r="B1156" t="s">
        <v>4436</v>
      </c>
      <c r="C1156" s="1" t="str">
        <f t="shared" si="188"/>
        <v>21:0261</v>
      </c>
      <c r="D1156" s="1" t="str">
        <f t="shared" si="185"/>
        <v>21:0123</v>
      </c>
      <c r="E1156" t="s">
        <v>4437</v>
      </c>
      <c r="F1156" t="s">
        <v>4438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86</v>
      </c>
      <c r="N1156">
        <v>1155</v>
      </c>
      <c r="O1156">
        <v>1</v>
      </c>
      <c r="P1156">
        <v>10</v>
      </c>
      <c r="Q1156">
        <v>52</v>
      </c>
      <c r="R1156">
        <v>20</v>
      </c>
      <c r="S1156">
        <v>14</v>
      </c>
      <c r="T1156">
        <v>15</v>
      </c>
      <c r="U1156">
        <v>10</v>
      </c>
      <c r="V1156">
        <v>0.1</v>
      </c>
      <c r="W1156">
        <v>385</v>
      </c>
      <c r="X1156">
        <v>1.75</v>
      </c>
    </row>
    <row r="1157" spans="1:24" hidden="1" x14ac:dyDescent="0.3">
      <c r="A1157" t="s">
        <v>4439</v>
      </c>
      <c r="B1157" t="s">
        <v>4440</v>
      </c>
      <c r="C1157" s="1" t="str">
        <f t="shared" si="188"/>
        <v>21:0261</v>
      </c>
      <c r="D1157" s="1" t="str">
        <f t="shared" si="185"/>
        <v>21:0123</v>
      </c>
      <c r="E1157" t="s">
        <v>4441</v>
      </c>
      <c r="F1157" t="s">
        <v>4442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91</v>
      </c>
      <c r="N1157">
        <v>1156</v>
      </c>
      <c r="O1157">
        <v>1</v>
      </c>
      <c r="P1157">
        <v>10</v>
      </c>
      <c r="Q1157">
        <v>20</v>
      </c>
      <c r="R1157">
        <v>12</v>
      </c>
      <c r="S1157">
        <v>2</v>
      </c>
      <c r="T1157">
        <v>4</v>
      </c>
      <c r="U1157">
        <v>4</v>
      </c>
      <c r="V1157">
        <v>0.1</v>
      </c>
      <c r="W1157">
        <v>115</v>
      </c>
      <c r="X1157">
        <v>0.95</v>
      </c>
    </row>
    <row r="1158" spans="1:24" hidden="1" x14ac:dyDescent="0.3">
      <c r="A1158" t="s">
        <v>4443</v>
      </c>
      <c r="B1158" t="s">
        <v>4444</v>
      </c>
      <c r="C1158" s="1" t="str">
        <f t="shared" si="188"/>
        <v>21:0261</v>
      </c>
      <c r="D1158" s="1" t="str">
        <f t="shared" si="185"/>
        <v>21:0123</v>
      </c>
      <c r="E1158" t="s">
        <v>4445</v>
      </c>
      <c r="F1158" t="s">
        <v>4446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96</v>
      </c>
      <c r="N1158">
        <v>1157</v>
      </c>
      <c r="O1158">
        <v>1</v>
      </c>
      <c r="P1158">
        <v>5</v>
      </c>
      <c r="Q1158">
        <v>22</v>
      </c>
      <c r="R1158">
        <v>10</v>
      </c>
      <c r="S1158">
        <v>2</v>
      </c>
      <c r="T1158">
        <v>6</v>
      </c>
      <c r="U1158">
        <v>4</v>
      </c>
      <c r="V1158">
        <v>0.1</v>
      </c>
      <c r="W1158">
        <v>110</v>
      </c>
      <c r="X1158">
        <v>1.05</v>
      </c>
    </row>
    <row r="1159" spans="1:24" hidden="1" x14ac:dyDescent="0.3">
      <c r="A1159" t="s">
        <v>4447</v>
      </c>
      <c r="B1159" t="s">
        <v>4448</v>
      </c>
      <c r="C1159" s="1" t="str">
        <f t="shared" si="188"/>
        <v>21:0261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79</v>
      </c>
      <c r="K1159" t="s">
        <v>80</v>
      </c>
      <c r="L1159">
        <v>59</v>
      </c>
      <c r="M1159" t="s">
        <v>81</v>
      </c>
      <c r="N1159">
        <v>1158</v>
      </c>
      <c r="O1159">
        <v>1</v>
      </c>
      <c r="P1159">
        <v>110</v>
      </c>
      <c r="Q1159">
        <v>68</v>
      </c>
      <c r="R1159">
        <v>14</v>
      </c>
      <c r="S1159">
        <v>6</v>
      </c>
      <c r="T1159">
        <v>7</v>
      </c>
      <c r="U1159">
        <v>8</v>
      </c>
      <c r="V1159">
        <v>0.2</v>
      </c>
      <c r="W1159">
        <v>145</v>
      </c>
      <c r="X1159">
        <v>2</v>
      </c>
    </row>
    <row r="1160" spans="1:24" hidden="1" x14ac:dyDescent="0.3">
      <c r="A1160" t="s">
        <v>4449</v>
      </c>
      <c r="B1160" t="s">
        <v>4450</v>
      </c>
      <c r="C1160" s="1" t="str">
        <f t="shared" si="188"/>
        <v>21:0261</v>
      </c>
      <c r="D1160" s="1" t="str">
        <f t="shared" ref="D1160:D1181" si="189">HYPERLINK("http://geochem.nrcan.gc.ca/cdogs/content/svy/svy210123_e.htm", "21:0123")</f>
        <v>21:0123</v>
      </c>
      <c r="E1160" t="s">
        <v>4451</v>
      </c>
      <c r="F1160" t="s">
        <v>4452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101</v>
      </c>
      <c r="N1160">
        <v>1159</v>
      </c>
      <c r="O1160">
        <v>1</v>
      </c>
      <c r="P1160">
        <v>10</v>
      </c>
      <c r="Q1160">
        <v>40</v>
      </c>
      <c r="R1160">
        <v>12</v>
      </c>
      <c r="S1160">
        <v>8</v>
      </c>
      <c r="T1160">
        <v>7</v>
      </c>
      <c r="U1160">
        <v>5</v>
      </c>
      <c r="V1160">
        <v>0.1</v>
      </c>
      <c r="W1160">
        <v>235</v>
      </c>
      <c r="X1160">
        <v>1.4</v>
      </c>
    </row>
    <row r="1161" spans="1:24" hidden="1" x14ac:dyDescent="0.3">
      <c r="A1161" t="s">
        <v>4453</v>
      </c>
      <c r="B1161" t="s">
        <v>4454</v>
      </c>
      <c r="C1161" s="1" t="str">
        <f t="shared" si="188"/>
        <v>21:0261</v>
      </c>
      <c r="D1161" s="1" t="str">
        <f t="shared" si="189"/>
        <v>21:0123</v>
      </c>
      <c r="E1161" t="s">
        <v>4455</v>
      </c>
      <c r="F1161" t="s">
        <v>4456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106</v>
      </c>
      <c r="N1161">
        <v>1160</v>
      </c>
      <c r="O1161">
        <v>1</v>
      </c>
      <c r="P1161">
        <v>10</v>
      </c>
      <c r="Q1161">
        <v>22</v>
      </c>
      <c r="R1161">
        <v>12</v>
      </c>
      <c r="S1161">
        <v>4</v>
      </c>
      <c r="T1161">
        <v>5</v>
      </c>
      <c r="U1161">
        <v>4</v>
      </c>
      <c r="V1161">
        <v>0.1</v>
      </c>
      <c r="W1161">
        <v>145</v>
      </c>
      <c r="X1161">
        <v>1.05</v>
      </c>
    </row>
    <row r="1162" spans="1:24" hidden="1" x14ac:dyDescent="0.3">
      <c r="A1162" t="s">
        <v>4457</v>
      </c>
      <c r="B1162" t="s">
        <v>4458</v>
      </c>
      <c r="C1162" s="1" t="str">
        <f t="shared" si="188"/>
        <v>21:0261</v>
      </c>
      <c r="D1162" s="1" t="str">
        <f t="shared" si="189"/>
        <v>21:0123</v>
      </c>
      <c r="E1162" t="s">
        <v>4459</v>
      </c>
      <c r="F1162" t="s">
        <v>4460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111</v>
      </c>
      <c r="N1162">
        <v>1161</v>
      </c>
      <c r="O1162">
        <v>1</v>
      </c>
      <c r="P1162">
        <v>10</v>
      </c>
      <c r="Q1162">
        <v>54</v>
      </c>
      <c r="R1162">
        <v>20</v>
      </c>
      <c r="S1162">
        <v>17</v>
      </c>
      <c r="T1162">
        <v>11</v>
      </c>
      <c r="U1162">
        <v>9</v>
      </c>
      <c r="V1162">
        <v>0.1</v>
      </c>
      <c r="W1162">
        <v>315</v>
      </c>
      <c r="X1162">
        <v>1.95</v>
      </c>
    </row>
    <row r="1163" spans="1:24" hidden="1" x14ac:dyDescent="0.3">
      <c r="A1163" t="s">
        <v>4461</v>
      </c>
      <c r="B1163" t="s">
        <v>4462</v>
      </c>
      <c r="C1163" s="1" t="str">
        <f t="shared" si="188"/>
        <v>21:0261</v>
      </c>
      <c r="D1163" s="1" t="str">
        <f t="shared" si="189"/>
        <v>21:0123</v>
      </c>
      <c r="E1163" t="s">
        <v>4463</v>
      </c>
      <c r="F1163" t="s">
        <v>4464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116</v>
      </c>
      <c r="N1163">
        <v>1162</v>
      </c>
      <c r="O1163">
        <v>2</v>
      </c>
      <c r="P1163">
        <v>40</v>
      </c>
      <c r="Q1163">
        <v>48</v>
      </c>
      <c r="R1163">
        <v>30</v>
      </c>
      <c r="S1163">
        <v>10</v>
      </c>
      <c r="T1163">
        <v>25</v>
      </c>
      <c r="U1163">
        <v>10</v>
      </c>
      <c r="V1163">
        <v>0.2</v>
      </c>
      <c r="W1163">
        <v>430</v>
      </c>
      <c r="X1163">
        <v>2.25</v>
      </c>
    </row>
    <row r="1164" spans="1:24" hidden="1" x14ac:dyDescent="0.3">
      <c r="A1164" t="s">
        <v>4465</v>
      </c>
      <c r="B1164" t="s">
        <v>4466</v>
      </c>
      <c r="C1164" s="1" t="str">
        <f t="shared" si="188"/>
        <v>21:0261</v>
      </c>
      <c r="D1164" s="1" t="str">
        <f t="shared" si="189"/>
        <v>21:0123</v>
      </c>
      <c r="E1164" t="s">
        <v>4467</v>
      </c>
      <c r="F1164" t="s">
        <v>4468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121</v>
      </c>
      <c r="N1164">
        <v>1163</v>
      </c>
      <c r="O1164">
        <v>1</v>
      </c>
      <c r="P1164">
        <v>20</v>
      </c>
      <c r="Q1164">
        <v>56</v>
      </c>
      <c r="R1164">
        <v>16</v>
      </c>
      <c r="S1164">
        <v>9</v>
      </c>
      <c r="T1164">
        <v>9</v>
      </c>
      <c r="U1164">
        <v>5</v>
      </c>
      <c r="V1164">
        <v>0.1</v>
      </c>
      <c r="W1164">
        <v>260</v>
      </c>
      <c r="X1164">
        <v>1.75</v>
      </c>
    </row>
    <row r="1165" spans="1:24" hidden="1" x14ac:dyDescent="0.3">
      <c r="A1165" t="s">
        <v>4469</v>
      </c>
      <c r="B1165" t="s">
        <v>4470</v>
      </c>
      <c r="C1165" s="1" t="str">
        <f t="shared" si="188"/>
        <v>21:0261</v>
      </c>
      <c r="D1165" s="1" t="str">
        <f t="shared" si="189"/>
        <v>21:0123</v>
      </c>
      <c r="E1165" t="s">
        <v>4471</v>
      </c>
      <c r="F1165" t="s">
        <v>4472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278</v>
      </c>
      <c r="N1165">
        <v>1164</v>
      </c>
      <c r="O1165">
        <v>1</v>
      </c>
      <c r="P1165">
        <v>30</v>
      </c>
      <c r="Q1165">
        <v>40</v>
      </c>
      <c r="R1165">
        <v>22</v>
      </c>
      <c r="S1165">
        <v>14</v>
      </c>
      <c r="T1165">
        <v>15</v>
      </c>
      <c r="U1165">
        <v>10</v>
      </c>
      <c r="V1165">
        <v>0.1</v>
      </c>
      <c r="W1165">
        <v>570</v>
      </c>
      <c r="X1165">
        <v>1.85</v>
      </c>
    </row>
    <row r="1166" spans="1:24" hidden="1" x14ac:dyDescent="0.3">
      <c r="A1166" t="s">
        <v>4473</v>
      </c>
      <c r="B1166" t="s">
        <v>4474</v>
      </c>
      <c r="C1166" s="1" t="str">
        <f t="shared" si="188"/>
        <v>21:0261</v>
      </c>
      <c r="D1166" s="1" t="str">
        <f t="shared" si="189"/>
        <v>21:0123</v>
      </c>
      <c r="E1166" t="s">
        <v>4475</v>
      </c>
      <c r="F1166" t="s">
        <v>4476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33</v>
      </c>
      <c r="N1166">
        <v>1165</v>
      </c>
      <c r="O1166">
        <v>1</v>
      </c>
      <c r="P1166">
        <v>30</v>
      </c>
      <c r="Q1166">
        <v>70</v>
      </c>
      <c r="R1166">
        <v>26</v>
      </c>
      <c r="S1166">
        <v>17</v>
      </c>
      <c r="T1166">
        <v>12</v>
      </c>
      <c r="U1166">
        <v>7</v>
      </c>
      <c r="V1166">
        <v>0.1</v>
      </c>
      <c r="W1166">
        <v>345</v>
      </c>
      <c r="X1166">
        <v>1.9</v>
      </c>
    </row>
    <row r="1167" spans="1:24" hidden="1" x14ac:dyDescent="0.3">
      <c r="A1167" t="s">
        <v>4477</v>
      </c>
      <c r="B1167" t="s">
        <v>4478</v>
      </c>
      <c r="C1167" s="1" t="str">
        <f t="shared" si="188"/>
        <v>21:0261</v>
      </c>
      <c r="D1167" s="1" t="str">
        <f t="shared" si="189"/>
        <v>21:0123</v>
      </c>
      <c r="E1167" t="s">
        <v>4479</v>
      </c>
      <c r="F1167" t="s">
        <v>4480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38</v>
      </c>
      <c r="N1167">
        <v>1166</v>
      </c>
      <c r="O1167">
        <v>1</v>
      </c>
      <c r="P1167">
        <v>10</v>
      </c>
      <c r="Q1167">
        <v>38</v>
      </c>
      <c r="R1167">
        <v>10</v>
      </c>
      <c r="S1167">
        <v>9</v>
      </c>
      <c r="T1167">
        <v>8</v>
      </c>
      <c r="U1167">
        <v>3</v>
      </c>
      <c r="V1167">
        <v>0.2</v>
      </c>
      <c r="W1167">
        <v>190</v>
      </c>
      <c r="X1167">
        <v>1.05</v>
      </c>
    </row>
    <row r="1168" spans="1:24" hidden="1" x14ac:dyDescent="0.3">
      <c r="A1168" t="s">
        <v>4481</v>
      </c>
      <c r="B1168" t="s">
        <v>4482</v>
      </c>
      <c r="C1168" s="1" t="str">
        <f t="shared" si="188"/>
        <v>21:0261</v>
      </c>
      <c r="D1168" s="1" t="str">
        <f t="shared" si="189"/>
        <v>21:0123</v>
      </c>
      <c r="E1168" t="s">
        <v>4483</v>
      </c>
      <c r="F1168" t="s">
        <v>4484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43</v>
      </c>
      <c r="N1168">
        <v>1167</v>
      </c>
      <c r="O1168">
        <v>1</v>
      </c>
      <c r="P1168">
        <v>20</v>
      </c>
      <c r="Q1168">
        <v>22</v>
      </c>
      <c r="R1168">
        <v>8</v>
      </c>
      <c r="S1168">
        <v>15</v>
      </c>
      <c r="T1168">
        <v>4</v>
      </c>
      <c r="U1168">
        <v>3</v>
      </c>
      <c r="V1168">
        <v>0.2</v>
      </c>
      <c r="W1168">
        <v>225</v>
      </c>
      <c r="X1168">
        <v>0.85</v>
      </c>
    </row>
    <row r="1169" spans="1:24" hidden="1" x14ac:dyDescent="0.3">
      <c r="A1169" t="s">
        <v>4485</v>
      </c>
      <c r="B1169" t="s">
        <v>4486</v>
      </c>
      <c r="C1169" s="1" t="str">
        <f t="shared" si="188"/>
        <v>21:0261</v>
      </c>
      <c r="D1169" s="1" t="str">
        <f t="shared" si="189"/>
        <v>21:0123</v>
      </c>
      <c r="E1169" t="s">
        <v>4487</v>
      </c>
      <c r="F1169" t="s">
        <v>4488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57</v>
      </c>
      <c r="N1169">
        <v>1168</v>
      </c>
      <c r="O1169">
        <v>1</v>
      </c>
      <c r="P1169">
        <v>20</v>
      </c>
      <c r="Q1169">
        <v>58</v>
      </c>
      <c r="R1169">
        <v>46</v>
      </c>
      <c r="S1169">
        <v>16</v>
      </c>
      <c r="T1169">
        <v>27</v>
      </c>
      <c r="U1169">
        <v>20</v>
      </c>
      <c r="V1169">
        <v>0.1</v>
      </c>
      <c r="W1169">
        <v>440</v>
      </c>
      <c r="X1169">
        <v>3.15</v>
      </c>
    </row>
    <row r="1170" spans="1:24" hidden="1" x14ac:dyDescent="0.3">
      <c r="A1170" t="s">
        <v>4489</v>
      </c>
      <c r="B1170" t="s">
        <v>4490</v>
      </c>
      <c r="C1170" s="1" t="str">
        <f t="shared" si="188"/>
        <v>21:0261</v>
      </c>
      <c r="D1170" s="1" t="str">
        <f t="shared" si="189"/>
        <v>21:0123</v>
      </c>
      <c r="E1170" t="s">
        <v>4471</v>
      </c>
      <c r="F1170" t="s">
        <v>4491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298</v>
      </c>
      <c r="N1170">
        <v>1169</v>
      </c>
      <c r="O1170">
        <v>1</v>
      </c>
      <c r="P1170">
        <v>30</v>
      </c>
      <c r="Q1170">
        <v>38</v>
      </c>
      <c r="R1170">
        <v>22</v>
      </c>
      <c r="S1170">
        <v>14</v>
      </c>
      <c r="T1170">
        <v>15</v>
      </c>
      <c r="U1170">
        <v>11</v>
      </c>
      <c r="V1170">
        <v>0.1</v>
      </c>
      <c r="W1170">
        <v>585</v>
      </c>
      <c r="X1170">
        <v>1.75</v>
      </c>
    </row>
    <row r="1171" spans="1:24" hidden="1" x14ac:dyDescent="0.3">
      <c r="A1171" t="s">
        <v>4492</v>
      </c>
      <c r="B1171" t="s">
        <v>4493</v>
      </c>
      <c r="C1171" s="1" t="str">
        <f t="shared" si="188"/>
        <v>21:0261</v>
      </c>
      <c r="D1171" s="1" t="str">
        <f t="shared" si="189"/>
        <v>21:0123</v>
      </c>
      <c r="E1171" t="s">
        <v>4471</v>
      </c>
      <c r="F1171" t="s">
        <v>4494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294</v>
      </c>
      <c r="N1171">
        <v>1170</v>
      </c>
      <c r="O1171">
        <v>1</v>
      </c>
      <c r="P1171">
        <v>20</v>
      </c>
      <c r="Q1171">
        <v>36</v>
      </c>
      <c r="R1171">
        <v>24</v>
      </c>
      <c r="S1171">
        <v>13</v>
      </c>
      <c r="T1171">
        <v>14</v>
      </c>
      <c r="U1171">
        <v>9</v>
      </c>
      <c r="V1171">
        <v>0.2</v>
      </c>
      <c r="W1171">
        <v>555</v>
      </c>
      <c r="X1171">
        <v>1.75</v>
      </c>
    </row>
    <row r="1172" spans="1:24" hidden="1" x14ac:dyDescent="0.3">
      <c r="A1172" t="s">
        <v>4495</v>
      </c>
      <c r="B1172" t="s">
        <v>4496</v>
      </c>
      <c r="C1172" s="1" t="str">
        <f t="shared" si="188"/>
        <v>21:0261</v>
      </c>
      <c r="D1172" s="1" t="str">
        <f t="shared" si="189"/>
        <v>21:0123</v>
      </c>
      <c r="E1172" t="s">
        <v>4497</v>
      </c>
      <c r="F1172" t="s">
        <v>4498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62</v>
      </c>
      <c r="N1172">
        <v>1171</v>
      </c>
      <c r="O1172">
        <v>1</v>
      </c>
      <c r="P1172">
        <v>20</v>
      </c>
      <c r="Q1172">
        <v>30</v>
      </c>
      <c r="R1172">
        <v>8</v>
      </c>
      <c r="S1172">
        <v>8</v>
      </c>
      <c r="T1172">
        <v>5</v>
      </c>
      <c r="U1172">
        <v>4</v>
      </c>
      <c r="V1172">
        <v>0.2</v>
      </c>
      <c r="W1172">
        <v>390</v>
      </c>
      <c r="X1172">
        <v>1.1499999999999999</v>
      </c>
    </row>
    <row r="1173" spans="1:24" hidden="1" x14ac:dyDescent="0.3">
      <c r="A1173" t="s">
        <v>4499</v>
      </c>
      <c r="B1173" t="s">
        <v>4500</v>
      </c>
      <c r="C1173" s="1" t="str">
        <f t="shared" si="188"/>
        <v>21:0261</v>
      </c>
      <c r="D1173" s="1" t="str">
        <f t="shared" si="189"/>
        <v>21:0123</v>
      </c>
      <c r="E1173" t="s">
        <v>4501</v>
      </c>
      <c r="F1173" t="s">
        <v>4502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67</v>
      </c>
      <c r="N1173">
        <v>1172</v>
      </c>
      <c r="O1173">
        <v>1</v>
      </c>
      <c r="P1173">
        <v>10</v>
      </c>
      <c r="Q1173">
        <v>82</v>
      </c>
      <c r="R1173">
        <v>54</v>
      </c>
      <c r="S1173">
        <v>16</v>
      </c>
      <c r="T1173">
        <v>42</v>
      </c>
      <c r="U1173">
        <v>25</v>
      </c>
      <c r="V1173">
        <v>0.1</v>
      </c>
      <c r="W1173">
        <v>480</v>
      </c>
      <c r="X1173">
        <v>4.8</v>
      </c>
    </row>
    <row r="1174" spans="1:24" hidden="1" x14ac:dyDescent="0.3">
      <c r="A1174" t="s">
        <v>4503</v>
      </c>
      <c r="B1174" t="s">
        <v>4504</v>
      </c>
      <c r="C1174" s="1" t="str">
        <f t="shared" si="188"/>
        <v>21:0261</v>
      </c>
      <c r="D1174" s="1" t="str">
        <f t="shared" si="189"/>
        <v>21:0123</v>
      </c>
      <c r="E1174" t="s">
        <v>4505</v>
      </c>
      <c r="F1174" t="s">
        <v>4506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76</v>
      </c>
      <c r="N1174">
        <v>1173</v>
      </c>
      <c r="O1174">
        <v>1</v>
      </c>
      <c r="P1174">
        <v>10</v>
      </c>
      <c r="Q1174">
        <v>34</v>
      </c>
      <c r="R1174">
        <v>14</v>
      </c>
      <c r="S1174">
        <v>5</v>
      </c>
      <c r="T1174">
        <v>10</v>
      </c>
      <c r="U1174">
        <v>10</v>
      </c>
      <c r="V1174">
        <v>0.1</v>
      </c>
      <c r="W1174">
        <v>220</v>
      </c>
      <c r="X1174">
        <v>1.75</v>
      </c>
    </row>
    <row r="1175" spans="1:24" hidden="1" x14ac:dyDescent="0.3">
      <c r="A1175" t="s">
        <v>4507</v>
      </c>
      <c r="B1175" t="s">
        <v>4508</v>
      </c>
      <c r="C1175" s="1" t="str">
        <f t="shared" si="188"/>
        <v>21:0261</v>
      </c>
      <c r="D1175" s="1" t="str">
        <f t="shared" si="189"/>
        <v>21:0123</v>
      </c>
      <c r="E1175" t="s">
        <v>4509</v>
      </c>
      <c r="F1175" t="s">
        <v>4510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86</v>
      </c>
      <c r="N1175">
        <v>1174</v>
      </c>
      <c r="O1175">
        <v>1</v>
      </c>
      <c r="P1175">
        <v>20</v>
      </c>
      <c r="Q1175">
        <v>106</v>
      </c>
      <c r="R1175">
        <v>10</v>
      </c>
      <c r="S1175">
        <v>10</v>
      </c>
      <c r="T1175">
        <v>13</v>
      </c>
      <c r="U1175">
        <v>6</v>
      </c>
      <c r="V1175">
        <v>0.2</v>
      </c>
      <c r="W1175">
        <v>380</v>
      </c>
      <c r="X1175">
        <v>1.4</v>
      </c>
    </row>
    <row r="1176" spans="1:24" hidden="1" x14ac:dyDescent="0.3">
      <c r="A1176" t="s">
        <v>4511</v>
      </c>
      <c r="B1176" t="s">
        <v>4512</v>
      </c>
      <c r="C1176" s="1" t="str">
        <f t="shared" si="188"/>
        <v>21:0261</v>
      </c>
      <c r="D1176" s="1" t="str">
        <f t="shared" si="189"/>
        <v>21:0123</v>
      </c>
      <c r="E1176" t="s">
        <v>4513</v>
      </c>
      <c r="F1176" t="s">
        <v>4514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91</v>
      </c>
      <c r="N1176">
        <v>1175</v>
      </c>
      <c r="O1176">
        <v>1</v>
      </c>
      <c r="P1176">
        <v>20</v>
      </c>
      <c r="Q1176">
        <v>192</v>
      </c>
      <c r="R1176">
        <v>12</v>
      </c>
      <c r="S1176">
        <v>22</v>
      </c>
      <c r="T1176">
        <v>11</v>
      </c>
      <c r="U1176">
        <v>7</v>
      </c>
      <c r="V1176">
        <v>0.2</v>
      </c>
      <c r="W1176">
        <v>260</v>
      </c>
      <c r="X1176">
        <v>1.5</v>
      </c>
    </row>
    <row r="1177" spans="1:24" hidden="1" x14ac:dyDescent="0.3">
      <c r="A1177" t="s">
        <v>4515</v>
      </c>
      <c r="B1177" t="s">
        <v>4516</v>
      </c>
      <c r="C1177" s="1" t="str">
        <f t="shared" si="188"/>
        <v>21:0261</v>
      </c>
      <c r="D1177" s="1" t="str">
        <f t="shared" si="189"/>
        <v>21:0123</v>
      </c>
      <c r="E1177" t="s">
        <v>4517</v>
      </c>
      <c r="F1177" t="s">
        <v>4518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96</v>
      </c>
      <c r="N1177">
        <v>1176</v>
      </c>
      <c r="O1177">
        <v>1</v>
      </c>
      <c r="P1177">
        <v>20</v>
      </c>
      <c r="Q1177">
        <v>44</v>
      </c>
      <c r="R1177">
        <v>8</v>
      </c>
      <c r="S1177">
        <v>7</v>
      </c>
      <c r="T1177">
        <v>6</v>
      </c>
      <c r="U1177">
        <v>5</v>
      </c>
      <c r="V1177">
        <v>0.1</v>
      </c>
      <c r="W1177">
        <v>210</v>
      </c>
      <c r="X1177">
        <v>1.25</v>
      </c>
    </row>
    <row r="1178" spans="1:24" hidden="1" x14ac:dyDescent="0.3">
      <c r="A1178" t="s">
        <v>4519</v>
      </c>
      <c r="B1178" t="s">
        <v>4520</v>
      </c>
      <c r="C1178" s="1" t="str">
        <f t="shared" si="188"/>
        <v>21:0261</v>
      </c>
      <c r="D1178" s="1" t="str">
        <f t="shared" si="189"/>
        <v>21:0123</v>
      </c>
      <c r="E1178" t="s">
        <v>4521</v>
      </c>
      <c r="F1178" t="s">
        <v>4522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101</v>
      </c>
      <c r="N1178">
        <v>1177</v>
      </c>
      <c r="O1178">
        <v>1</v>
      </c>
      <c r="P1178">
        <v>60</v>
      </c>
      <c r="Q1178">
        <v>118</v>
      </c>
      <c r="R1178">
        <v>26</v>
      </c>
      <c r="S1178">
        <v>33</v>
      </c>
      <c r="T1178">
        <v>27</v>
      </c>
      <c r="U1178">
        <v>10</v>
      </c>
      <c r="V1178">
        <v>0.8</v>
      </c>
      <c r="W1178">
        <v>760</v>
      </c>
      <c r="X1178">
        <v>2.7</v>
      </c>
    </row>
    <row r="1179" spans="1:24" hidden="1" x14ac:dyDescent="0.3">
      <c r="A1179" t="s">
        <v>4523</v>
      </c>
      <c r="B1179" t="s">
        <v>4524</v>
      </c>
      <c r="C1179" s="1" t="str">
        <f t="shared" si="188"/>
        <v>21:0261</v>
      </c>
      <c r="D1179" s="1" t="str">
        <f t="shared" si="189"/>
        <v>21:0123</v>
      </c>
      <c r="E1179" t="s">
        <v>4525</v>
      </c>
      <c r="F1179" t="s">
        <v>4526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106</v>
      </c>
      <c r="N1179">
        <v>1178</v>
      </c>
      <c r="O1179">
        <v>1</v>
      </c>
      <c r="P1179">
        <v>30</v>
      </c>
      <c r="Q1179">
        <v>36</v>
      </c>
      <c r="R1179">
        <v>6</v>
      </c>
      <c r="S1179">
        <v>10</v>
      </c>
      <c r="T1179">
        <v>4</v>
      </c>
      <c r="U1179">
        <v>2</v>
      </c>
      <c r="V1179">
        <v>0.2</v>
      </c>
      <c r="W1179">
        <v>315</v>
      </c>
      <c r="X1179">
        <v>0.9</v>
      </c>
    </row>
    <row r="1180" spans="1:24" hidden="1" x14ac:dyDescent="0.3">
      <c r="A1180" t="s">
        <v>4527</v>
      </c>
      <c r="B1180" t="s">
        <v>4528</v>
      </c>
      <c r="C1180" s="1" t="str">
        <f t="shared" si="188"/>
        <v>21:0261</v>
      </c>
      <c r="D1180" s="1" t="str">
        <f t="shared" si="189"/>
        <v>21:0123</v>
      </c>
      <c r="E1180" t="s">
        <v>4529</v>
      </c>
      <c r="F1180" t="s">
        <v>4530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111</v>
      </c>
      <c r="N1180">
        <v>1179</v>
      </c>
      <c r="O1180">
        <v>3</v>
      </c>
      <c r="P1180">
        <v>70</v>
      </c>
      <c r="Q1180">
        <v>1000</v>
      </c>
      <c r="R1180">
        <v>48</v>
      </c>
      <c r="S1180">
        <v>76</v>
      </c>
      <c r="T1180">
        <v>40</v>
      </c>
      <c r="U1180">
        <v>15</v>
      </c>
      <c r="V1180">
        <v>0.2</v>
      </c>
      <c r="W1180">
        <v>1200</v>
      </c>
      <c r="X1180">
        <v>4.05</v>
      </c>
    </row>
    <row r="1181" spans="1:24" hidden="1" x14ac:dyDescent="0.3">
      <c r="A1181" t="s">
        <v>4531</v>
      </c>
      <c r="B1181" t="s">
        <v>4532</v>
      </c>
      <c r="C1181" s="1" t="str">
        <f t="shared" si="188"/>
        <v>21:0261</v>
      </c>
      <c r="D1181" s="1" t="str">
        <f t="shared" si="189"/>
        <v>21:0123</v>
      </c>
      <c r="E1181" t="s">
        <v>4533</v>
      </c>
      <c r="F1181" t="s">
        <v>4534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116</v>
      </c>
      <c r="N1181">
        <v>1180</v>
      </c>
      <c r="O1181">
        <v>1</v>
      </c>
      <c r="P1181">
        <v>50</v>
      </c>
      <c r="Q1181">
        <v>120</v>
      </c>
      <c r="R1181">
        <v>20</v>
      </c>
      <c r="S1181">
        <v>35</v>
      </c>
      <c r="T1181">
        <v>13</v>
      </c>
      <c r="U1181">
        <v>10</v>
      </c>
      <c r="V1181">
        <v>0.2</v>
      </c>
      <c r="W1181">
        <v>515</v>
      </c>
      <c r="X1181">
        <v>1.8</v>
      </c>
    </row>
    <row r="1182" spans="1:24" hidden="1" x14ac:dyDescent="0.3">
      <c r="A1182" t="s">
        <v>4535</v>
      </c>
      <c r="B1182" t="s">
        <v>4536</v>
      </c>
      <c r="C1182" s="1" t="str">
        <f t="shared" si="188"/>
        <v>21:0261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79</v>
      </c>
      <c r="K1182" t="s">
        <v>80</v>
      </c>
      <c r="L1182">
        <v>60</v>
      </c>
      <c r="M1182" t="s">
        <v>81</v>
      </c>
      <c r="N1182">
        <v>1181</v>
      </c>
      <c r="O1182">
        <v>2</v>
      </c>
      <c r="P1182">
        <v>50</v>
      </c>
      <c r="Q1182">
        <v>64</v>
      </c>
      <c r="R1182">
        <v>26</v>
      </c>
      <c r="S1182">
        <v>10</v>
      </c>
      <c r="T1182">
        <v>13</v>
      </c>
      <c r="U1182">
        <v>13</v>
      </c>
      <c r="V1182">
        <v>0.2</v>
      </c>
      <c r="W1182">
        <v>1050</v>
      </c>
      <c r="X1182">
        <v>2.8</v>
      </c>
    </row>
    <row r="1183" spans="1:24" hidden="1" x14ac:dyDescent="0.3">
      <c r="A1183" t="s">
        <v>4537</v>
      </c>
      <c r="B1183" t="s">
        <v>4538</v>
      </c>
      <c r="C1183" s="1" t="str">
        <f t="shared" si="188"/>
        <v>21:0261</v>
      </c>
      <c r="D1183" s="1" t="str">
        <f>HYPERLINK("http://geochem.nrcan.gc.ca/cdogs/content/svy/svy210123_e.htm", "21:0123")</f>
        <v>21:0123</v>
      </c>
      <c r="E1183" t="s">
        <v>4539</v>
      </c>
      <c r="F1183" t="s">
        <v>4540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121</v>
      </c>
      <c r="N1183">
        <v>1182</v>
      </c>
      <c r="O1183">
        <v>1</v>
      </c>
      <c r="P1183">
        <v>30</v>
      </c>
      <c r="Q1183">
        <v>62</v>
      </c>
      <c r="R1183">
        <v>30</v>
      </c>
      <c r="S1183">
        <v>21</v>
      </c>
      <c r="T1183">
        <v>10</v>
      </c>
      <c r="U1183">
        <v>9</v>
      </c>
      <c r="V1183">
        <v>0.1</v>
      </c>
      <c r="W1183">
        <v>340</v>
      </c>
      <c r="X1183">
        <v>1.95</v>
      </c>
    </row>
    <row r="1184" spans="1:24" hidden="1" x14ac:dyDescent="0.3">
      <c r="A1184" t="s">
        <v>4541</v>
      </c>
      <c r="B1184" t="s">
        <v>4542</v>
      </c>
      <c r="C1184" s="1" t="str">
        <f t="shared" si="188"/>
        <v>21:0261</v>
      </c>
      <c r="D1184" s="1" t="str">
        <f>HYPERLINK("http://geochem.nrcan.gc.ca/cdogs/content/svy/svy210123_e.htm", "21:0123")</f>
        <v>21:0123</v>
      </c>
      <c r="E1184" t="s">
        <v>4543</v>
      </c>
      <c r="F1184" t="s">
        <v>4544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353</v>
      </c>
      <c r="N1184">
        <v>1183</v>
      </c>
      <c r="O1184">
        <v>2</v>
      </c>
      <c r="P1184">
        <v>10</v>
      </c>
      <c r="Q1184">
        <v>70</v>
      </c>
      <c r="R1184">
        <v>44</v>
      </c>
      <c r="S1184">
        <v>22</v>
      </c>
      <c r="T1184">
        <v>15</v>
      </c>
      <c r="U1184">
        <v>14</v>
      </c>
      <c r="V1184">
        <v>0.1</v>
      </c>
      <c r="W1184">
        <v>395</v>
      </c>
      <c r="X1184">
        <v>2.6</v>
      </c>
    </row>
    <row r="1185" spans="1:24" hidden="1" x14ac:dyDescent="0.3">
      <c r="A1185" t="s">
        <v>4545</v>
      </c>
      <c r="B1185" t="s">
        <v>4546</v>
      </c>
      <c r="C1185" s="1" t="str">
        <f t="shared" si="188"/>
        <v>21:0261</v>
      </c>
      <c r="D1185" s="1" t="str">
        <f>HYPERLINK("http://geochem.nrcan.gc.ca/cdogs/content/svy/svy210123_e.htm", "21:0123")</f>
        <v>21:0123</v>
      </c>
      <c r="E1185" t="s">
        <v>4547</v>
      </c>
      <c r="F1185" t="s">
        <v>4548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28</v>
      </c>
      <c r="N1185">
        <v>1184</v>
      </c>
      <c r="O1185">
        <v>2</v>
      </c>
      <c r="P1185">
        <v>10</v>
      </c>
      <c r="Q1185">
        <v>56</v>
      </c>
      <c r="R1185">
        <v>26</v>
      </c>
      <c r="S1185">
        <v>19</v>
      </c>
      <c r="T1185">
        <v>9</v>
      </c>
      <c r="U1185">
        <v>8</v>
      </c>
      <c r="V1185">
        <v>0.1</v>
      </c>
      <c r="W1185">
        <v>305</v>
      </c>
      <c r="X1185">
        <v>1.8</v>
      </c>
    </row>
    <row r="1186" spans="1:24" hidden="1" x14ac:dyDescent="0.3">
      <c r="A1186" t="s">
        <v>4549</v>
      </c>
      <c r="B1186" t="s">
        <v>4550</v>
      </c>
      <c r="C1186" s="1" t="str">
        <f t="shared" si="188"/>
        <v>21:0261</v>
      </c>
      <c r="D1186" s="1" t="str">
        <f>HYPERLINK("http://geochem.nrcan.gc.ca/cdogs/content/svy/svy210123_e.htm", "21:0123")</f>
        <v>21:0123</v>
      </c>
      <c r="E1186" t="s">
        <v>4551</v>
      </c>
      <c r="F1186" t="s">
        <v>4552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33</v>
      </c>
      <c r="N1186">
        <v>1185</v>
      </c>
      <c r="O1186">
        <v>3</v>
      </c>
      <c r="P1186">
        <v>40</v>
      </c>
      <c r="Q1186">
        <v>96</v>
      </c>
      <c r="R1186">
        <v>24</v>
      </c>
      <c r="S1186">
        <v>34</v>
      </c>
      <c r="T1186">
        <v>13</v>
      </c>
      <c r="U1186">
        <v>10</v>
      </c>
      <c r="V1186">
        <v>0.2</v>
      </c>
      <c r="W1186">
        <v>540</v>
      </c>
      <c r="X1186">
        <v>1.95</v>
      </c>
    </row>
    <row r="1187" spans="1:24" hidden="1" x14ac:dyDescent="0.3">
      <c r="A1187" t="s">
        <v>4553</v>
      </c>
      <c r="B1187" t="s">
        <v>4554</v>
      </c>
      <c r="C1187" s="1" t="str">
        <f t="shared" si="188"/>
        <v>21:0261</v>
      </c>
      <c r="D1187" s="1" t="str">
        <f>HYPERLINK("http://geochem.nrcan.gc.ca/cdogs/content/svy/svy210123_e.htm", "21:0123")</f>
        <v>21:0123</v>
      </c>
      <c r="E1187" t="s">
        <v>4547</v>
      </c>
      <c r="F1187" t="s">
        <v>4555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71</v>
      </c>
      <c r="N1187">
        <v>1186</v>
      </c>
      <c r="O1187">
        <v>2</v>
      </c>
      <c r="P1187">
        <v>10</v>
      </c>
      <c r="Q1187">
        <v>52</v>
      </c>
      <c r="R1187">
        <v>26</v>
      </c>
      <c r="S1187">
        <v>18</v>
      </c>
      <c r="T1187">
        <v>11</v>
      </c>
      <c r="U1187">
        <v>8</v>
      </c>
      <c r="V1187">
        <v>0.1</v>
      </c>
      <c r="W1187">
        <v>300</v>
      </c>
      <c r="X1187">
        <v>1.7</v>
      </c>
    </row>
    <row r="1188" spans="1:24" hidden="1" x14ac:dyDescent="0.3">
      <c r="A1188" t="s">
        <v>4556</v>
      </c>
      <c r="B1188" t="s">
        <v>4557</v>
      </c>
      <c r="C1188" s="1" t="str">
        <f t="shared" si="188"/>
        <v>21:0261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79</v>
      </c>
      <c r="K1188" t="s">
        <v>80</v>
      </c>
      <c r="L1188">
        <v>61</v>
      </c>
      <c r="M1188" t="s">
        <v>81</v>
      </c>
      <c r="N1188">
        <v>1187</v>
      </c>
      <c r="O1188">
        <v>2</v>
      </c>
      <c r="P1188">
        <v>130</v>
      </c>
      <c r="Q1188">
        <v>72</v>
      </c>
      <c r="R1188">
        <v>16</v>
      </c>
      <c r="S1188">
        <v>6</v>
      </c>
      <c r="T1188">
        <v>7</v>
      </c>
      <c r="U1188">
        <v>9</v>
      </c>
      <c r="V1188">
        <v>0.1</v>
      </c>
      <c r="W1188">
        <v>145</v>
      </c>
      <c r="X1188">
        <v>2</v>
      </c>
    </row>
    <row r="1189" spans="1:24" hidden="1" x14ac:dyDescent="0.3">
      <c r="A1189" t="s">
        <v>4558</v>
      </c>
      <c r="B1189" t="s">
        <v>4559</v>
      </c>
      <c r="C1189" s="1" t="str">
        <f t="shared" si="188"/>
        <v>21:0261</v>
      </c>
      <c r="D1189" s="1" t="str">
        <f t="shared" ref="D1189:D1207" si="192">HYPERLINK("http://geochem.nrcan.gc.ca/cdogs/content/svy/svy210123_e.htm", "21:0123")</f>
        <v>21:0123</v>
      </c>
      <c r="E1189" t="s">
        <v>4560</v>
      </c>
      <c r="F1189" t="s">
        <v>4561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38</v>
      </c>
      <c r="N1189">
        <v>1188</v>
      </c>
      <c r="O1189">
        <v>1</v>
      </c>
      <c r="P1189">
        <v>40</v>
      </c>
      <c r="Q1189">
        <v>90</v>
      </c>
      <c r="R1189">
        <v>66</v>
      </c>
      <c r="S1189">
        <v>21</v>
      </c>
      <c r="T1189">
        <v>13</v>
      </c>
      <c r="U1189">
        <v>11</v>
      </c>
      <c r="V1189">
        <v>0.2</v>
      </c>
      <c r="W1189">
        <v>350</v>
      </c>
      <c r="X1189">
        <v>1.75</v>
      </c>
    </row>
    <row r="1190" spans="1:24" hidden="1" x14ac:dyDescent="0.3">
      <c r="A1190" t="s">
        <v>4562</v>
      </c>
      <c r="B1190" t="s">
        <v>4563</v>
      </c>
      <c r="C1190" s="1" t="str">
        <f t="shared" si="188"/>
        <v>21:0261</v>
      </c>
      <c r="D1190" s="1" t="str">
        <f t="shared" si="192"/>
        <v>21:0123</v>
      </c>
      <c r="E1190" t="s">
        <v>4564</v>
      </c>
      <c r="F1190" t="s">
        <v>4565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43</v>
      </c>
      <c r="N1190">
        <v>1189</v>
      </c>
      <c r="O1190">
        <v>1</v>
      </c>
      <c r="P1190">
        <v>10</v>
      </c>
      <c r="Q1190">
        <v>82</v>
      </c>
      <c r="R1190">
        <v>24</v>
      </c>
      <c r="S1190">
        <v>19</v>
      </c>
      <c r="T1190">
        <v>14</v>
      </c>
      <c r="U1190">
        <v>12</v>
      </c>
      <c r="V1190">
        <v>0.1</v>
      </c>
      <c r="W1190">
        <v>365</v>
      </c>
      <c r="X1190">
        <v>2.4500000000000002</v>
      </c>
    </row>
    <row r="1191" spans="1:24" hidden="1" x14ac:dyDescent="0.3">
      <c r="A1191" t="s">
        <v>4566</v>
      </c>
      <c r="B1191" t="s">
        <v>4567</v>
      </c>
      <c r="C1191" s="1" t="str">
        <f t="shared" si="188"/>
        <v>21:0261</v>
      </c>
      <c r="D1191" s="1" t="str">
        <f t="shared" si="192"/>
        <v>21:0123</v>
      </c>
      <c r="E1191" t="s">
        <v>4568</v>
      </c>
      <c r="F1191" t="s">
        <v>4569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57</v>
      </c>
      <c r="N1191">
        <v>1190</v>
      </c>
      <c r="O1191">
        <v>2</v>
      </c>
      <c r="P1191">
        <v>30</v>
      </c>
      <c r="Q1191">
        <v>70</v>
      </c>
      <c r="R1191">
        <v>22</v>
      </c>
      <c r="S1191">
        <v>14</v>
      </c>
      <c r="T1191">
        <v>11</v>
      </c>
      <c r="U1191">
        <v>11</v>
      </c>
      <c r="V1191">
        <v>0.1</v>
      </c>
      <c r="W1191">
        <v>335</v>
      </c>
      <c r="X1191">
        <v>1.65</v>
      </c>
    </row>
    <row r="1192" spans="1:24" hidden="1" x14ac:dyDescent="0.3">
      <c r="A1192" t="s">
        <v>4570</v>
      </c>
      <c r="B1192" t="s">
        <v>4571</v>
      </c>
      <c r="C1192" s="1" t="str">
        <f t="shared" si="188"/>
        <v>21:0261</v>
      </c>
      <c r="D1192" s="1" t="str">
        <f t="shared" si="192"/>
        <v>21:0123</v>
      </c>
      <c r="E1192" t="s">
        <v>4572</v>
      </c>
      <c r="F1192" t="s">
        <v>4573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62</v>
      </c>
      <c r="N1192">
        <v>1191</v>
      </c>
      <c r="O1192">
        <v>2</v>
      </c>
      <c r="P1192">
        <v>30</v>
      </c>
      <c r="Q1192">
        <v>84</v>
      </c>
      <c r="R1192">
        <v>32</v>
      </c>
      <c r="S1192">
        <v>15</v>
      </c>
      <c r="T1192">
        <v>16</v>
      </c>
      <c r="U1192">
        <v>10</v>
      </c>
      <c r="V1192">
        <v>0.1</v>
      </c>
      <c r="W1192">
        <v>335</v>
      </c>
      <c r="X1192">
        <v>1.75</v>
      </c>
    </row>
    <row r="1193" spans="1:24" hidden="1" x14ac:dyDescent="0.3">
      <c r="A1193" t="s">
        <v>4574</v>
      </c>
      <c r="B1193" t="s">
        <v>4575</v>
      </c>
      <c r="C1193" s="1" t="str">
        <f t="shared" si="188"/>
        <v>21:0261</v>
      </c>
      <c r="D1193" s="1" t="str">
        <f t="shared" si="192"/>
        <v>21:0123</v>
      </c>
      <c r="E1193" t="s">
        <v>4576</v>
      </c>
      <c r="F1193" t="s">
        <v>4577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67</v>
      </c>
      <c r="N1193">
        <v>1192</v>
      </c>
      <c r="O1193">
        <v>1</v>
      </c>
      <c r="P1193">
        <v>50</v>
      </c>
      <c r="Q1193">
        <v>96</v>
      </c>
      <c r="R1193">
        <v>46</v>
      </c>
      <c r="S1193">
        <v>32</v>
      </c>
      <c r="T1193">
        <v>29</v>
      </c>
      <c r="U1193">
        <v>20</v>
      </c>
      <c r="V1193">
        <v>0.2</v>
      </c>
      <c r="W1193">
        <v>450</v>
      </c>
      <c r="X1193">
        <v>2.4500000000000002</v>
      </c>
    </row>
    <row r="1194" spans="1:24" hidden="1" x14ac:dyDescent="0.3">
      <c r="A1194" t="s">
        <v>4578</v>
      </c>
      <c r="B1194" t="s">
        <v>4579</v>
      </c>
      <c r="C1194" s="1" t="str">
        <f t="shared" si="188"/>
        <v>21:0261</v>
      </c>
      <c r="D1194" s="1" t="str">
        <f t="shared" si="192"/>
        <v>21:0123</v>
      </c>
      <c r="E1194" t="s">
        <v>4580</v>
      </c>
      <c r="F1194" t="s">
        <v>4581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48</v>
      </c>
      <c r="N1194">
        <v>1193</v>
      </c>
      <c r="O1194">
        <v>1</v>
      </c>
      <c r="P1194">
        <v>30</v>
      </c>
      <c r="Q1194">
        <v>42</v>
      </c>
      <c r="R1194">
        <v>16</v>
      </c>
      <c r="S1194">
        <v>18</v>
      </c>
      <c r="T1194">
        <v>13</v>
      </c>
      <c r="U1194">
        <v>6</v>
      </c>
      <c r="V1194">
        <v>0.1</v>
      </c>
      <c r="W1194">
        <v>170</v>
      </c>
      <c r="X1194">
        <v>1.05</v>
      </c>
    </row>
    <row r="1195" spans="1:24" hidden="1" x14ac:dyDescent="0.3">
      <c r="A1195" t="s">
        <v>4582</v>
      </c>
      <c r="B1195" t="s">
        <v>4583</v>
      </c>
      <c r="C1195" s="1" t="str">
        <f t="shared" si="188"/>
        <v>21:0261</v>
      </c>
      <c r="D1195" s="1" t="str">
        <f t="shared" si="192"/>
        <v>21:0123</v>
      </c>
      <c r="E1195" t="s">
        <v>4580</v>
      </c>
      <c r="F1195" t="s">
        <v>4584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52</v>
      </c>
      <c r="N1195">
        <v>1194</v>
      </c>
      <c r="O1195">
        <v>1</v>
      </c>
      <c r="P1195">
        <v>30</v>
      </c>
      <c r="Q1195">
        <v>38</v>
      </c>
      <c r="R1195">
        <v>14</v>
      </c>
      <c r="S1195">
        <v>15</v>
      </c>
      <c r="T1195">
        <v>11</v>
      </c>
      <c r="U1195">
        <v>6</v>
      </c>
      <c r="V1195">
        <v>0.1</v>
      </c>
      <c r="W1195">
        <v>165</v>
      </c>
      <c r="X1195">
        <v>0.95</v>
      </c>
    </row>
    <row r="1196" spans="1:24" hidden="1" x14ac:dyDescent="0.3">
      <c r="A1196" t="s">
        <v>4585</v>
      </c>
      <c r="B1196" t="s">
        <v>4586</v>
      </c>
      <c r="C1196" s="1" t="str">
        <f t="shared" si="188"/>
        <v>21:0261</v>
      </c>
      <c r="D1196" s="1" t="str">
        <f t="shared" si="192"/>
        <v>21:0123</v>
      </c>
      <c r="E1196" t="s">
        <v>4587</v>
      </c>
      <c r="F1196" t="s">
        <v>4588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76</v>
      </c>
      <c r="N1196">
        <v>1195</v>
      </c>
      <c r="O1196">
        <v>2</v>
      </c>
      <c r="P1196">
        <v>5</v>
      </c>
      <c r="Q1196">
        <v>36</v>
      </c>
      <c r="R1196">
        <v>10</v>
      </c>
      <c r="S1196">
        <v>12</v>
      </c>
      <c r="T1196">
        <v>7</v>
      </c>
      <c r="U1196">
        <v>4</v>
      </c>
      <c r="V1196">
        <v>0.1</v>
      </c>
      <c r="W1196">
        <v>155</v>
      </c>
      <c r="X1196">
        <v>0.95</v>
      </c>
    </row>
    <row r="1197" spans="1:24" hidden="1" x14ac:dyDescent="0.3">
      <c r="A1197" t="s">
        <v>4589</v>
      </c>
      <c r="B1197" t="s">
        <v>4590</v>
      </c>
      <c r="C1197" s="1" t="str">
        <f t="shared" si="188"/>
        <v>21:0261</v>
      </c>
      <c r="D1197" s="1" t="str">
        <f t="shared" si="192"/>
        <v>21:0123</v>
      </c>
      <c r="E1197" t="s">
        <v>4591</v>
      </c>
      <c r="F1197" t="s">
        <v>4592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86</v>
      </c>
      <c r="N1197">
        <v>1196</v>
      </c>
      <c r="O1197">
        <v>1</v>
      </c>
      <c r="P1197">
        <v>10</v>
      </c>
      <c r="Q1197">
        <v>40</v>
      </c>
      <c r="R1197">
        <v>8</v>
      </c>
      <c r="S1197">
        <v>12</v>
      </c>
      <c r="T1197">
        <v>8</v>
      </c>
      <c r="U1197">
        <v>5</v>
      </c>
      <c r="V1197">
        <v>0.1</v>
      </c>
      <c r="W1197">
        <v>245</v>
      </c>
      <c r="X1197">
        <v>1</v>
      </c>
    </row>
    <row r="1198" spans="1:24" hidden="1" x14ac:dyDescent="0.3">
      <c r="A1198" t="s">
        <v>4593</v>
      </c>
      <c r="B1198" t="s">
        <v>4594</v>
      </c>
      <c r="C1198" s="1" t="str">
        <f t="shared" si="188"/>
        <v>21:0261</v>
      </c>
      <c r="D1198" s="1" t="str">
        <f t="shared" si="192"/>
        <v>21:0123</v>
      </c>
      <c r="E1198" t="s">
        <v>4595</v>
      </c>
      <c r="F1198" t="s">
        <v>4596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91</v>
      </c>
      <c r="N1198">
        <v>1197</v>
      </c>
      <c r="O1198">
        <v>2</v>
      </c>
      <c r="P1198">
        <v>10</v>
      </c>
      <c r="Q1198">
        <v>58</v>
      </c>
      <c r="R1198">
        <v>16</v>
      </c>
      <c r="S1198">
        <v>28</v>
      </c>
      <c r="T1198">
        <v>10</v>
      </c>
      <c r="U1198">
        <v>7</v>
      </c>
      <c r="V1198">
        <v>0.2</v>
      </c>
      <c r="W1198">
        <v>370</v>
      </c>
      <c r="X1198">
        <v>2.0499999999999998</v>
      </c>
    </row>
    <row r="1199" spans="1:24" hidden="1" x14ac:dyDescent="0.3">
      <c r="A1199" t="s">
        <v>4597</v>
      </c>
      <c r="B1199" t="s">
        <v>4598</v>
      </c>
      <c r="C1199" s="1" t="str">
        <f t="shared" si="188"/>
        <v>21:0261</v>
      </c>
      <c r="D1199" s="1" t="str">
        <f t="shared" si="192"/>
        <v>21:0123</v>
      </c>
      <c r="E1199" t="s">
        <v>4599</v>
      </c>
      <c r="F1199" t="s">
        <v>4600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96</v>
      </c>
      <c r="N1199">
        <v>1198</v>
      </c>
      <c r="O1199">
        <v>1</v>
      </c>
      <c r="P1199">
        <v>20</v>
      </c>
      <c r="Q1199">
        <v>48</v>
      </c>
      <c r="R1199">
        <v>16</v>
      </c>
      <c r="S1199">
        <v>19</v>
      </c>
      <c r="T1199">
        <v>10</v>
      </c>
      <c r="U1199">
        <v>6</v>
      </c>
      <c r="V1199">
        <v>0.1</v>
      </c>
      <c r="W1199">
        <v>245</v>
      </c>
      <c r="X1199">
        <v>1.35</v>
      </c>
    </row>
    <row r="1200" spans="1:24" hidden="1" x14ac:dyDescent="0.3">
      <c r="A1200" t="s">
        <v>4601</v>
      </c>
      <c r="B1200" t="s">
        <v>4602</v>
      </c>
      <c r="C1200" s="1" t="str">
        <f t="shared" si="188"/>
        <v>21:0261</v>
      </c>
      <c r="D1200" s="1" t="str">
        <f t="shared" si="192"/>
        <v>21:0123</v>
      </c>
      <c r="E1200" t="s">
        <v>4603</v>
      </c>
      <c r="F1200" t="s">
        <v>4604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101</v>
      </c>
      <c r="N1200">
        <v>1199</v>
      </c>
      <c r="O1200">
        <v>1</v>
      </c>
      <c r="P1200">
        <v>10</v>
      </c>
      <c r="Q1200">
        <v>42</v>
      </c>
      <c r="R1200">
        <v>12</v>
      </c>
      <c r="S1200">
        <v>12</v>
      </c>
      <c r="T1200">
        <v>8</v>
      </c>
      <c r="U1200">
        <v>7</v>
      </c>
      <c r="V1200">
        <v>0.1</v>
      </c>
      <c r="W1200">
        <v>345</v>
      </c>
      <c r="X1200">
        <v>1.55</v>
      </c>
    </row>
    <row r="1201" spans="1:24" hidden="1" x14ac:dyDescent="0.3">
      <c r="A1201" t="s">
        <v>4605</v>
      </c>
      <c r="B1201" t="s">
        <v>4606</v>
      </c>
      <c r="C1201" s="1" t="str">
        <f t="shared" si="188"/>
        <v>21:0261</v>
      </c>
      <c r="D1201" s="1" t="str">
        <f t="shared" si="192"/>
        <v>21:0123</v>
      </c>
      <c r="E1201" t="s">
        <v>4607</v>
      </c>
      <c r="F1201" t="s">
        <v>4608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106</v>
      </c>
      <c r="N1201">
        <v>1200</v>
      </c>
      <c r="O1201">
        <v>1</v>
      </c>
      <c r="P1201">
        <v>40</v>
      </c>
      <c r="Q1201">
        <v>80</v>
      </c>
      <c r="R1201">
        <v>34</v>
      </c>
      <c r="S1201">
        <v>45</v>
      </c>
      <c r="T1201">
        <v>29</v>
      </c>
      <c r="U1201">
        <v>5</v>
      </c>
      <c r="V1201">
        <v>0.1</v>
      </c>
      <c r="W1201">
        <v>465</v>
      </c>
      <c r="X1201">
        <v>2.35</v>
      </c>
    </row>
    <row r="1202" spans="1:24" hidden="1" x14ac:dyDescent="0.3">
      <c r="A1202" t="s">
        <v>4609</v>
      </c>
      <c r="B1202" t="s">
        <v>4610</v>
      </c>
      <c r="C1202" s="1" t="str">
        <f t="shared" si="188"/>
        <v>21:0261</v>
      </c>
      <c r="D1202" s="1" t="str">
        <f t="shared" si="192"/>
        <v>21:0123</v>
      </c>
      <c r="E1202" t="s">
        <v>4611</v>
      </c>
      <c r="F1202" t="s">
        <v>4612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111</v>
      </c>
      <c r="N1202">
        <v>1201</v>
      </c>
      <c r="O1202">
        <v>2</v>
      </c>
      <c r="P1202">
        <v>10</v>
      </c>
      <c r="Q1202">
        <v>94</v>
      </c>
      <c r="R1202">
        <v>44</v>
      </c>
      <c r="S1202">
        <v>20</v>
      </c>
      <c r="T1202">
        <v>13</v>
      </c>
      <c r="U1202">
        <v>8</v>
      </c>
      <c r="V1202">
        <v>0.1</v>
      </c>
      <c r="W1202">
        <v>345</v>
      </c>
      <c r="X1202">
        <v>2.25</v>
      </c>
    </row>
    <row r="1203" spans="1:24" hidden="1" x14ac:dyDescent="0.3">
      <c r="A1203" t="s">
        <v>4613</v>
      </c>
      <c r="B1203" t="s">
        <v>4614</v>
      </c>
      <c r="C1203" s="1" t="str">
        <f t="shared" si="188"/>
        <v>21:0261</v>
      </c>
      <c r="D1203" s="1" t="str">
        <f t="shared" si="192"/>
        <v>21:0123</v>
      </c>
      <c r="E1203" t="s">
        <v>4615</v>
      </c>
      <c r="F1203" t="s">
        <v>4616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116</v>
      </c>
      <c r="N1203">
        <v>1202</v>
      </c>
      <c r="O1203">
        <v>1</v>
      </c>
      <c r="P1203">
        <v>5</v>
      </c>
      <c r="Q1203">
        <v>44</v>
      </c>
      <c r="R1203">
        <v>62</v>
      </c>
      <c r="S1203">
        <v>12</v>
      </c>
      <c r="T1203">
        <v>10</v>
      </c>
      <c r="U1203">
        <v>8</v>
      </c>
      <c r="V1203">
        <v>0.1</v>
      </c>
      <c r="W1203">
        <v>230</v>
      </c>
      <c r="X1203">
        <v>1.5</v>
      </c>
    </row>
    <row r="1204" spans="1:24" hidden="1" x14ac:dyDescent="0.3">
      <c r="A1204" t="s">
        <v>4617</v>
      </c>
      <c r="B1204" t="s">
        <v>4618</v>
      </c>
      <c r="C1204" s="1" t="str">
        <f t="shared" si="188"/>
        <v>21:0261</v>
      </c>
      <c r="D1204" s="1" t="str">
        <f t="shared" si="192"/>
        <v>21:0123</v>
      </c>
      <c r="E1204" t="s">
        <v>4619</v>
      </c>
      <c r="F1204" t="s">
        <v>4620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121</v>
      </c>
      <c r="N1204">
        <v>1203</v>
      </c>
      <c r="O1204">
        <v>1</v>
      </c>
      <c r="P1204">
        <v>10</v>
      </c>
      <c r="Q1204">
        <v>52</v>
      </c>
      <c r="R1204">
        <v>20</v>
      </c>
      <c r="S1204">
        <v>17</v>
      </c>
      <c r="T1204">
        <v>12</v>
      </c>
      <c r="U1204">
        <v>7</v>
      </c>
      <c r="V1204">
        <v>0.1</v>
      </c>
      <c r="W1204">
        <v>250</v>
      </c>
      <c r="X1204">
        <v>1.65</v>
      </c>
    </row>
    <row r="1205" spans="1:24" hidden="1" x14ac:dyDescent="0.3">
      <c r="A1205" t="s">
        <v>4621</v>
      </c>
      <c r="B1205" t="s">
        <v>4622</v>
      </c>
      <c r="C1205" s="1" t="str">
        <f t="shared" si="188"/>
        <v>21:0261</v>
      </c>
      <c r="D1205" s="1" t="str">
        <f t="shared" si="192"/>
        <v>21:0123</v>
      </c>
      <c r="E1205" t="s">
        <v>4623</v>
      </c>
      <c r="F1205" t="s">
        <v>4624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278</v>
      </c>
      <c r="N1205">
        <v>1204</v>
      </c>
      <c r="O1205">
        <v>1</v>
      </c>
      <c r="P1205">
        <v>5</v>
      </c>
      <c r="Q1205">
        <v>56</v>
      </c>
      <c r="R1205">
        <v>28</v>
      </c>
      <c r="S1205">
        <v>7</v>
      </c>
      <c r="T1205">
        <v>11</v>
      </c>
      <c r="U1205">
        <v>12</v>
      </c>
      <c r="V1205">
        <v>0.1</v>
      </c>
      <c r="W1205">
        <v>250</v>
      </c>
      <c r="X1205">
        <v>1.9</v>
      </c>
    </row>
    <row r="1206" spans="1:24" hidden="1" x14ac:dyDescent="0.3">
      <c r="A1206" t="s">
        <v>4625</v>
      </c>
      <c r="B1206" t="s">
        <v>4626</v>
      </c>
      <c r="C1206" s="1" t="str">
        <f t="shared" si="188"/>
        <v>21:0261</v>
      </c>
      <c r="D1206" s="1" t="str">
        <f t="shared" si="192"/>
        <v>21:0123</v>
      </c>
      <c r="E1206" t="s">
        <v>4627</v>
      </c>
      <c r="F1206" t="s">
        <v>4628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33</v>
      </c>
      <c r="N1206">
        <v>1205</v>
      </c>
      <c r="O1206">
        <v>1</v>
      </c>
      <c r="P1206">
        <v>10</v>
      </c>
      <c r="Q1206">
        <v>62</v>
      </c>
      <c r="R1206">
        <v>26</v>
      </c>
      <c r="S1206">
        <v>20</v>
      </c>
      <c r="T1206">
        <v>19</v>
      </c>
      <c r="U1206">
        <v>12</v>
      </c>
      <c r="V1206">
        <v>0.1</v>
      </c>
      <c r="W1206">
        <v>360</v>
      </c>
      <c r="X1206">
        <v>2.5</v>
      </c>
    </row>
    <row r="1207" spans="1:24" hidden="1" x14ac:dyDescent="0.3">
      <c r="A1207" t="s">
        <v>4629</v>
      </c>
      <c r="B1207" t="s">
        <v>4630</v>
      </c>
      <c r="C1207" s="1" t="str">
        <f t="shared" si="188"/>
        <v>21:0261</v>
      </c>
      <c r="D1207" s="1" t="str">
        <f t="shared" si="192"/>
        <v>21:0123</v>
      </c>
      <c r="E1207" t="s">
        <v>4631</v>
      </c>
      <c r="F1207" t="s">
        <v>4632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38</v>
      </c>
      <c r="N1207">
        <v>1206</v>
      </c>
      <c r="O1207">
        <v>1</v>
      </c>
      <c r="P1207">
        <v>10</v>
      </c>
      <c r="Q1207">
        <v>32</v>
      </c>
      <c r="R1207">
        <v>8</v>
      </c>
      <c r="S1207">
        <v>9</v>
      </c>
      <c r="T1207">
        <v>8</v>
      </c>
      <c r="U1207">
        <v>6</v>
      </c>
      <c r="V1207">
        <v>0.1</v>
      </c>
      <c r="W1207">
        <v>290</v>
      </c>
      <c r="X1207">
        <v>1.55</v>
      </c>
    </row>
    <row r="1208" spans="1:24" hidden="1" x14ac:dyDescent="0.3">
      <c r="A1208" t="s">
        <v>4633</v>
      </c>
      <c r="B1208" t="s">
        <v>4634</v>
      </c>
      <c r="C1208" s="1" t="str">
        <f t="shared" si="188"/>
        <v>21:0261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79</v>
      </c>
      <c r="K1208" t="s">
        <v>80</v>
      </c>
      <c r="L1208">
        <v>62</v>
      </c>
      <c r="M1208" t="s">
        <v>81</v>
      </c>
      <c r="N1208">
        <v>1207</v>
      </c>
      <c r="O1208">
        <v>2</v>
      </c>
      <c r="P1208">
        <v>40</v>
      </c>
      <c r="Q1208">
        <v>72</v>
      </c>
      <c r="R1208">
        <v>26</v>
      </c>
      <c r="S1208">
        <v>10</v>
      </c>
      <c r="T1208">
        <v>14</v>
      </c>
      <c r="U1208">
        <v>15</v>
      </c>
      <c r="V1208">
        <v>0.1</v>
      </c>
      <c r="W1208">
        <v>1100</v>
      </c>
      <c r="X1208">
        <v>2.95</v>
      </c>
    </row>
    <row r="1209" spans="1:24" hidden="1" x14ac:dyDescent="0.3">
      <c r="A1209" t="s">
        <v>4635</v>
      </c>
      <c r="B1209" t="s">
        <v>4636</v>
      </c>
      <c r="C1209" s="1" t="str">
        <f t="shared" si="188"/>
        <v>21:0261</v>
      </c>
      <c r="D1209" s="1" t="str">
        <f t="shared" ref="D1209:D1240" si="195">HYPERLINK("http://geochem.nrcan.gc.ca/cdogs/content/svy/svy210123_e.htm", "21:0123")</f>
        <v>21:0123</v>
      </c>
      <c r="E1209" t="s">
        <v>4637</v>
      </c>
      <c r="F1209" t="s">
        <v>4638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43</v>
      </c>
      <c r="N1209">
        <v>1208</v>
      </c>
      <c r="O1209">
        <v>1</v>
      </c>
      <c r="P1209">
        <v>20</v>
      </c>
      <c r="Q1209">
        <v>72</v>
      </c>
      <c r="R1209">
        <v>42</v>
      </c>
      <c r="S1209">
        <v>26</v>
      </c>
      <c r="T1209">
        <v>17</v>
      </c>
      <c r="U1209">
        <v>17</v>
      </c>
      <c r="V1209">
        <v>0.1</v>
      </c>
      <c r="W1209">
        <v>530</v>
      </c>
      <c r="X1209">
        <v>2.5</v>
      </c>
    </row>
    <row r="1210" spans="1:24" hidden="1" x14ac:dyDescent="0.3">
      <c r="A1210" t="s">
        <v>4639</v>
      </c>
      <c r="B1210" t="s">
        <v>4640</v>
      </c>
      <c r="C1210" s="1" t="str">
        <f t="shared" si="188"/>
        <v>21:0261</v>
      </c>
      <c r="D1210" s="1" t="str">
        <f t="shared" si="195"/>
        <v>21:0123</v>
      </c>
      <c r="E1210" t="s">
        <v>4641</v>
      </c>
      <c r="F1210" t="s">
        <v>4642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57</v>
      </c>
      <c r="N1210">
        <v>1209</v>
      </c>
      <c r="O1210">
        <v>1</v>
      </c>
      <c r="P1210">
        <v>10</v>
      </c>
      <c r="Q1210">
        <v>100</v>
      </c>
      <c r="R1210">
        <v>36</v>
      </c>
      <c r="S1210">
        <v>20</v>
      </c>
      <c r="T1210">
        <v>14</v>
      </c>
      <c r="U1210">
        <v>13</v>
      </c>
      <c r="V1210">
        <v>0.1</v>
      </c>
      <c r="W1210">
        <v>385</v>
      </c>
      <c r="X1210">
        <v>2.1</v>
      </c>
    </row>
    <row r="1211" spans="1:24" hidden="1" x14ac:dyDescent="0.3">
      <c r="A1211" t="s">
        <v>4643</v>
      </c>
      <c r="B1211" t="s">
        <v>4644</v>
      </c>
      <c r="C1211" s="1" t="str">
        <f t="shared" si="188"/>
        <v>21:0261</v>
      </c>
      <c r="D1211" s="1" t="str">
        <f t="shared" si="195"/>
        <v>21:0123</v>
      </c>
      <c r="E1211" t="s">
        <v>4645</v>
      </c>
      <c r="F1211" t="s">
        <v>4646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62</v>
      </c>
      <c r="N1211">
        <v>1210</v>
      </c>
      <c r="O1211">
        <v>2</v>
      </c>
      <c r="P1211">
        <v>90</v>
      </c>
      <c r="Q1211">
        <v>50</v>
      </c>
      <c r="R1211">
        <v>28</v>
      </c>
      <c r="S1211">
        <v>26</v>
      </c>
      <c r="T1211">
        <v>12</v>
      </c>
      <c r="U1211">
        <v>10</v>
      </c>
      <c r="V1211">
        <v>0.1</v>
      </c>
      <c r="W1211">
        <v>345</v>
      </c>
      <c r="X1211">
        <v>1.85</v>
      </c>
    </row>
    <row r="1212" spans="1:24" hidden="1" x14ac:dyDescent="0.3">
      <c r="A1212" t="s">
        <v>4647</v>
      </c>
      <c r="B1212" t="s">
        <v>4648</v>
      </c>
      <c r="C1212" s="1" t="str">
        <f t="shared" si="188"/>
        <v>21:0261</v>
      </c>
      <c r="D1212" s="1" t="str">
        <f t="shared" si="195"/>
        <v>21:0123</v>
      </c>
      <c r="E1212" t="s">
        <v>4649</v>
      </c>
      <c r="F1212" t="s">
        <v>4650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67</v>
      </c>
      <c r="N1212">
        <v>1211</v>
      </c>
      <c r="O1212">
        <v>2</v>
      </c>
      <c r="P1212">
        <v>30</v>
      </c>
      <c r="Q1212">
        <v>44</v>
      </c>
      <c r="R1212">
        <v>50</v>
      </c>
      <c r="S1212">
        <v>15</v>
      </c>
      <c r="T1212">
        <v>11</v>
      </c>
      <c r="U1212">
        <v>8</v>
      </c>
      <c r="V1212">
        <v>0.1</v>
      </c>
      <c r="W1212">
        <v>345</v>
      </c>
      <c r="X1212">
        <v>1.8</v>
      </c>
    </row>
    <row r="1213" spans="1:24" hidden="1" x14ac:dyDescent="0.3">
      <c r="A1213" t="s">
        <v>4651</v>
      </c>
      <c r="B1213" t="s">
        <v>4652</v>
      </c>
      <c r="C1213" s="1" t="str">
        <f t="shared" si="188"/>
        <v>21:0261</v>
      </c>
      <c r="D1213" s="1" t="str">
        <f t="shared" si="195"/>
        <v>21:0123</v>
      </c>
      <c r="E1213" t="s">
        <v>4653</v>
      </c>
      <c r="F1213" t="s">
        <v>4654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76</v>
      </c>
      <c r="N1213">
        <v>1212</v>
      </c>
      <c r="O1213">
        <v>2</v>
      </c>
      <c r="P1213">
        <v>40</v>
      </c>
      <c r="Q1213">
        <v>76</v>
      </c>
      <c r="R1213">
        <v>96</v>
      </c>
      <c r="S1213">
        <v>18</v>
      </c>
      <c r="T1213">
        <v>19</v>
      </c>
      <c r="U1213">
        <v>14</v>
      </c>
      <c r="V1213">
        <v>0.1</v>
      </c>
      <c r="W1213">
        <v>445</v>
      </c>
      <c r="X1213">
        <v>2.4500000000000002</v>
      </c>
    </row>
    <row r="1214" spans="1:24" hidden="1" x14ac:dyDescent="0.3">
      <c r="A1214" t="s">
        <v>4655</v>
      </c>
      <c r="B1214" t="s">
        <v>4656</v>
      </c>
      <c r="C1214" s="1" t="str">
        <f t="shared" si="188"/>
        <v>21:0261</v>
      </c>
      <c r="D1214" s="1" t="str">
        <f t="shared" si="195"/>
        <v>21:0123</v>
      </c>
      <c r="E1214" t="s">
        <v>4657</v>
      </c>
      <c r="F1214" t="s">
        <v>4658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86</v>
      </c>
      <c r="N1214">
        <v>1213</v>
      </c>
      <c r="O1214">
        <v>1</v>
      </c>
      <c r="P1214">
        <v>10</v>
      </c>
      <c r="Q1214">
        <v>42</v>
      </c>
      <c r="R1214">
        <v>38</v>
      </c>
      <c r="S1214">
        <v>13</v>
      </c>
      <c r="T1214">
        <v>10</v>
      </c>
      <c r="U1214">
        <v>9</v>
      </c>
      <c r="V1214">
        <v>0.1</v>
      </c>
      <c r="W1214">
        <v>245</v>
      </c>
      <c r="X1214">
        <v>1.7</v>
      </c>
    </row>
    <row r="1215" spans="1:24" hidden="1" x14ac:dyDescent="0.3">
      <c r="A1215" t="s">
        <v>4659</v>
      </c>
      <c r="B1215" t="s">
        <v>4660</v>
      </c>
      <c r="C1215" s="1" t="str">
        <f t="shared" si="188"/>
        <v>21:0261</v>
      </c>
      <c r="D1215" s="1" t="str">
        <f t="shared" si="195"/>
        <v>21:0123</v>
      </c>
      <c r="E1215" t="s">
        <v>4661</v>
      </c>
      <c r="F1215" t="s">
        <v>4662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91</v>
      </c>
      <c r="N1215">
        <v>1214</v>
      </c>
      <c r="O1215">
        <v>1</v>
      </c>
      <c r="P1215">
        <v>30</v>
      </c>
      <c r="Q1215">
        <v>40</v>
      </c>
      <c r="R1215">
        <v>14</v>
      </c>
      <c r="S1215">
        <v>9</v>
      </c>
      <c r="T1215">
        <v>9</v>
      </c>
      <c r="U1215">
        <v>8</v>
      </c>
      <c r="V1215">
        <v>0.1</v>
      </c>
      <c r="W1215">
        <v>360</v>
      </c>
      <c r="X1215">
        <v>1.35</v>
      </c>
    </row>
    <row r="1216" spans="1:24" hidden="1" x14ac:dyDescent="0.3">
      <c r="A1216" t="s">
        <v>4663</v>
      </c>
      <c r="B1216" t="s">
        <v>4664</v>
      </c>
      <c r="C1216" s="1" t="str">
        <f t="shared" si="188"/>
        <v>21:0261</v>
      </c>
      <c r="D1216" s="1" t="str">
        <f t="shared" si="195"/>
        <v>21:0123</v>
      </c>
      <c r="E1216" t="s">
        <v>4623</v>
      </c>
      <c r="F1216" t="s">
        <v>4665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294</v>
      </c>
      <c r="N1216">
        <v>1215</v>
      </c>
      <c r="O1216">
        <v>1</v>
      </c>
      <c r="P1216">
        <v>10</v>
      </c>
      <c r="Q1216">
        <v>50</v>
      </c>
      <c r="R1216">
        <v>24</v>
      </c>
      <c r="S1216">
        <v>6</v>
      </c>
      <c r="T1216">
        <v>10</v>
      </c>
      <c r="U1216">
        <v>10</v>
      </c>
      <c r="V1216">
        <v>0.1</v>
      </c>
      <c r="W1216">
        <v>220</v>
      </c>
      <c r="X1216">
        <v>1.7</v>
      </c>
    </row>
    <row r="1217" spans="1:24" hidden="1" x14ac:dyDescent="0.3">
      <c r="A1217" t="s">
        <v>4666</v>
      </c>
      <c r="B1217" t="s">
        <v>4667</v>
      </c>
      <c r="C1217" s="1" t="str">
        <f t="shared" si="188"/>
        <v>21:0261</v>
      </c>
      <c r="D1217" s="1" t="str">
        <f t="shared" si="195"/>
        <v>21:0123</v>
      </c>
      <c r="E1217" t="s">
        <v>4623</v>
      </c>
      <c r="F1217" t="s">
        <v>4668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298</v>
      </c>
      <c r="N1217">
        <v>1216</v>
      </c>
      <c r="O1217">
        <v>1</v>
      </c>
      <c r="P1217">
        <v>10</v>
      </c>
      <c r="Q1217">
        <v>52</v>
      </c>
      <c r="R1217">
        <v>24</v>
      </c>
      <c r="S1217">
        <v>6</v>
      </c>
      <c r="T1217">
        <v>11</v>
      </c>
      <c r="U1217">
        <v>10</v>
      </c>
      <c r="V1217">
        <v>0.1</v>
      </c>
      <c r="W1217">
        <v>240</v>
      </c>
      <c r="X1217">
        <v>1.75</v>
      </c>
    </row>
    <row r="1218" spans="1:24" hidden="1" x14ac:dyDescent="0.3">
      <c r="A1218" t="s">
        <v>4669</v>
      </c>
      <c r="B1218" t="s">
        <v>4670</v>
      </c>
      <c r="C1218" s="1" t="str">
        <f t="shared" ref="C1218:C1281" si="198">HYPERLINK("http://geochem.nrcan.gc.ca/cdogs/content/bdl/bdl210261_e.htm", "21:0261")</f>
        <v>21:0261</v>
      </c>
      <c r="D1218" s="1" t="str">
        <f t="shared" si="195"/>
        <v>21:0123</v>
      </c>
      <c r="E1218" t="s">
        <v>4671</v>
      </c>
      <c r="F1218" t="s">
        <v>4672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96</v>
      </c>
      <c r="N1218">
        <v>1217</v>
      </c>
      <c r="O1218">
        <v>8</v>
      </c>
      <c r="P1218">
        <v>20</v>
      </c>
      <c r="Q1218">
        <v>76</v>
      </c>
      <c r="R1218">
        <v>24</v>
      </c>
      <c r="S1218">
        <v>15</v>
      </c>
      <c r="T1218">
        <v>16</v>
      </c>
      <c r="U1218">
        <v>12</v>
      </c>
      <c r="V1218">
        <v>0.1</v>
      </c>
      <c r="W1218">
        <v>580</v>
      </c>
      <c r="X1218">
        <v>2.15</v>
      </c>
    </row>
    <row r="1219" spans="1:24" hidden="1" x14ac:dyDescent="0.3">
      <c r="A1219" t="s">
        <v>4673</v>
      </c>
      <c r="B1219" t="s">
        <v>4674</v>
      </c>
      <c r="C1219" s="1" t="str">
        <f t="shared" si="198"/>
        <v>21:0261</v>
      </c>
      <c r="D1219" s="1" t="str">
        <f t="shared" si="195"/>
        <v>21:0123</v>
      </c>
      <c r="E1219" t="s">
        <v>4675</v>
      </c>
      <c r="F1219" t="s">
        <v>4676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101</v>
      </c>
      <c r="N1219">
        <v>1218</v>
      </c>
      <c r="O1219">
        <v>1</v>
      </c>
      <c r="P1219">
        <v>10</v>
      </c>
      <c r="Q1219">
        <v>58</v>
      </c>
      <c r="R1219">
        <v>14</v>
      </c>
      <c r="S1219">
        <v>26</v>
      </c>
      <c r="T1219">
        <v>10</v>
      </c>
      <c r="U1219">
        <v>7</v>
      </c>
      <c r="V1219">
        <v>0.1</v>
      </c>
      <c r="W1219">
        <v>500</v>
      </c>
      <c r="X1219">
        <v>1.45</v>
      </c>
    </row>
    <row r="1220" spans="1:24" hidden="1" x14ac:dyDescent="0.3">
      <c r="A1220" t="s">
        <v>4677</v>
      </c>
      <c r="B1220" t="s">
        <v>4678</v>
      </c>
      <c r="C1220" s="1" t="str">
        <f t="shared" si="198"/>
        <v>21:0261</v>
      </c>
      <c r="D1220" s="1" t="str">
        <f t="shared" si="195"/>
        <v>21:0123</v>
      </c>
      <c r="E1220" t="s">
        <v>4679</v>
      </c>
      <c r="F1220" t="s">
        <v>4680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106</v>
      </c>
      <c r="N1220">
        <v>1219</v>
      </c>
      <c r="O1220">
        <v>4</v>
      </c>
      <c r="P1220">
        <v>30</v>
      </c>
      <c r="Q1220">
        <v>112</v>
      </c>
      <c r="R1220">
        <v>22</v>
      </c>
      <c r="S1220">
        <v>24</v>
      </c>
      <c r="T1220">
        <v>12</v>
      </c>
      <c r="U1220">
        <v>13</v>
      </c>
      <c r="V1220">
        <v>0.1</v>
      </c>
      <c r="W1220">
        <v>695</v>
      </c>
      <c r="X1220">
        <v>2.4500000000000002</v>
      </c>
    </row>
    <row r="1221" spans="1:24" hidden="1" x14ac:dyDescent="0.3">
      <c r="A1221" t="s">
        <v>4681</v>
      </c>
      <c r="B1221" t="s">
        <v>4682</v>
      </c>
      <c r="C1221" s="1" t="str">
        <f t="shared" si="198"/>
        <v>21:0261</v>
      </c>
      <c r="D1221" s="1" t="str">
        <f t="shared" si="195"/>
        <v>21:0123</v>
      </c>
      <c r="E1221" t="s">
        <v>4683</v>
      </c>
      <c r="F1221" t="s">
        <v>4684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111</v>
      </c>
      <c r="N1221">
        <v>1220</v>
      </c>
      <c r="O1221">
        <v>1</v>
      </c>
      <c r="P1221">
        <v>5</v>
      </c>
      <c r="Q1221">
        <v>28</v>
      </c>
      <c r="R1221">
        <v>12</v>
      </c>
      <c r="S1221">
        <v>5</v>
      </c>
      <c r="T1221">
        <v>6</v>
      </c>
      <c r="U1221">
        <v>6</v>
      </c>
      <c r="V1221">
        <v>0.1</v>
      </c>
      <c r="W1221">
        <v>315</v>
      </c>
      <c r="X1221">
        <v>1.25</v>
      </c>
    </row>
    <row r="1222" spans="1:24" hidden="1" x14ac:dyDescent="0.3">
      <c r="A1222" t="s">
        <v>4685</v>
      </c>
      <c r="B1222" t="s">
        <v>4686</v>
      </c>
      <c r="C1222" s="1" t="str">
        <f t="shared" si="198"/>
        <v>21:0261</v>
      </c>
      <c r="D1222" s="1" t="str">
        <f t="shared" si="195"/>
        <v>21:0123</v>
      </c>
      <c r="E1222" t="s">
        <v>4687</v>
      </c>
      <c r="F1222" t="s">
        <v>4688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116</v>
      </c>
      <c r="N1222">
        <v>1221</v>
      </c>
      <c r="O1222">
        <v>2</v>
      </c>
      <c r="P1222">
        <v>10</v>
      </c>
      <c r="Q1222">
        <v>44</v>
      </c>
      <c r="R1222">
        <v>22</v>
      </c>
      <c r="S1222">
        <v>22</v>
      </c>
      <c r="T1222">
        <v>20</v>
      </c>
      <c r="U1222">
        <v>11</v>
      </c>
      <c r="V1222">
        <v>0.1</v>
      </c>
      <c r="W1222">
        <v>435</v>
      </c>
      <c r="X1222">
        <v>1.7</v>
      </c>
    </row>
    <row r="1223" spans="1:24" hidden="1" x14ac:dyDescent="0.3">
      <c r="A1223" t="s">
        <v>4689</v>
      </c>
      <c r="B1223" t="s">
        <v>4690</v>
      </c>
      <c r="C1223" s="1" t="str">
        <f t="shared" si="198"/>
        <v>21:0261</v>
      </c>
      <c r="D1223" s="1" t="str">
        <f t="shared" si="195"/>
        <v>21:0123</v>
      </c>
      <c r="E1223" t="s">
        <v>4691</v>
      </c>
      <c r="F1223" t="s">
        <v>4692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121</v>
      </c>
      <c r="N1223">
        <v>1222</v>
      </c>
      <c r="O1223">
        <v>1</v>
      </c>
      <c r="P1223">
        <v>10</v>
      </c>
      <c r="Q1223">
        <v>40</v>
      </c>
      <c r="R1223">
        <v>14</v>
      </c>
      <c r="S1223">
        <v>12</v>
      </c>
      <c r="T1223">
        <v>10</v>
      </c>
      <c r="U1223">
        <v>8</v>
      </c>
      <c r="V1223">
        <v>0.1</v>
      </c>
      <c r="W1223">
        <v>520</v>
      </c>
      <c r="X1223">
        <v>1.4</v>
      </c>
    </row>
    <row r="1224" spans="1:24" hidden="1" x14ac:dyDescent="0.3">
      <c r="A1224" t="s">
        <v>4693</v>
      </c>
      <c r="B1224" t="s">
        <v>4694</v>
      </c>
      <c r="C1224" s="1" t="str">
        <f t="shared" si="198"/>
        <v>21:0261</v>
      </c>
      <c r="D1224" s="1" t="str">
        <f t="shared" si="195"/>
        <v>21:0123</v>
      </c>
      <c r="E1224" t="s">
        <v>4695</v>
      </c>
      <c r="F1224" t="s">
        <v>4696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353</v>
      </c>
      <c r="N1224">
        <v>1223</v>
      </c>
      <c r="O1224">
        <v>1</v>
      </c>
      <c r="P1224">
        <v>30</v>
      </c>
      <c r="Q1224">
        <v>50</v>
      </c>
      <c r="R1224">
        <v>24</v>
      </c>
      <c r="S1224">
        <v>21</v>
      </c>
      <c r="T1224">
        <v>13</v>
      </c>
      <c r="U1224">
        <v>11</v>
      </c>
      <c r="V1224">
        <v>0.1</v>
      </c>
      <c r="W1224">
        <v>900</v>
      </c>
      <c r="X1224">
        <v>1.65</v>
      </c>
    </row>
    <row r="1225" spans="1:24" hidden="1" x14ac:dyDescent="0.3">
      <c r="A1225" t="s">
        <v>4697</v>
      </c>
      <c r="B1225" t="s">
        <v>4698</v>
      </c>
      <c r="C1225" s="1" t="str">
        <f t="shared" si="198"/>
        <v>21:0261</v>
      </c>
      <c r="D1225" s="1" t="str">
        <f t="shared" si="195"/>
        <v>21:0123</v>
      </c>
      <c r="E1225" t="s">
        <v>4699</v>
      </c>
      <c r="F1225" t="s">
        <v>4700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28</v>
      </c>
      <c r="N1225">
        <v>1224</v>
      </c>
      <c r="O1225">
        <v>1</v>
      </c>
      <c r="P1225">
        <v>10</v>
      </c>
      <c r="Q1225">
        <v>40</v>
      </c>
      <c r="R1225">
        <v>12</v>
      </c>
      <c r="S1225">
        <v>9</v>
      </c>
      <c r="T1225">
        <v>7</v>
      </c>
      <c r="U1225">
        <v>7</v>
      </c>
      <c r="V1225">
        <v>0.2</v>
      </c>
      <c r="W1225">
        <v>300</v>
      </c>
      <c r="X1225">
        <v>1</v>
      </c>
    </row>
    <row r="1226" spans="1:24" hidden="1" x14ac:dyDescent="0.3">
      <c r="A1226" t="s">
        <v>4701</v>
      </c>
      <c r="B1226" t="s">
        <v>4702</v>
      </c>
      <c r="C1226" s="1" t="str">
        <f t="shared" si="198"/>
        <v>21:0261</v>
      </c>
      <c r="D1226" s="1" t="str">
        <f t="shared" si="195"/>
        <v>21:0123</v>
      </c>
      <c r="E1226" t="s">
        <v>4703</v>
      </c>
      <c r="F1226" t="s">
        <v>4704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33</v>
      </c>
      <c r="N1226">
        <v>1225</v>
      </c>
      <c r="O1226">
        <v>1</v>
      </c>
      <c r="P1226">
        <v>10</v>
      </c>
      <c r="Q1226">
        <v>36</v>
      </c>
      <c r="R1226">
        <v>12</v>
      </c>
      <c r="S1226">
        <v>8</v>
      </c>
      <c r="T1226">
        <v>7</v>
      </c>
      <c r="U1226">
        <v>6</v>
      </c>
      <c r="V1226">
        <v>0.1</v>
      </c>
      <c r="W1226">
        <v>570</v>
      </c>
      <c r="X1226">
        <v>1.1000000000000001</v>
      </c>
    </row>
    <row r="1227" spans="1:24" hidden="1" x14ac:dyDescent="0.3">
      <c r="A1227" t="s">
        <v>4705</v>
      </c>
      <c r="B1227" t="s">
        <v>4706</v>
      </c>
      <c r="C1227" s="1" t="str">
        <f t="shared" si="198"/>
        <v>21:0261</v>
      </c>
      <c r="D1227" s="1" t="str">
        <f t="shared" si="195"/>
        <v>21:0123</v>
      </c>
      <c r="E1227" t="s">
        <v>4707</v>
      </c>
      <c r="F1227" t="s">
        <v>4708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48</v>
      </c>
      <c r="N1227">
        <v>1226</v>
      </c>
      <c r="O1227">
        <v>1</v>
      </c>
      <c r="P1227">
        <v>10</v>
      </c>
      <c r="Q1227">
        <v>52</v>
      </c>
      <c r="R1227">
        <v>14</v>
      </c>
      <c r="S1227">
        <v>14</v>
      </c>
      <c r="T1227">
        <v>10</v>
      </c>
      <c r="U1227">
        <v>7</v>
      </c>
      <c r="V1227">
        <v>0.1</v>
      </c>
      <c r="W1227">
        <v>395</v>
      </c>
      <c r="X1227">
        <v>1.6</v>
      </c>
    </row>
    <row r="1228" spans="1:24" hidden="1" x14ac:dyDescent="0.3">
      <c r="A1228" t="s">
        <v>4709</v>
      </c>
      <c r="B1228" t="s">
        <v>4710</v>
      </c>
      <c r="C1228" s="1" t="str">
        <f t="shared" si="198"/>
        <v>21:0261</v>
      </c>
      <c r="D1228" s="1" t="str">
        <f t="shared" si="195"/>
        <v>21:0123</v>
      </c>
      <c r="E1228" t="s">
        <v>4707</v>
      </c>
      <c r="F1228" t="s">
        <v>4711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52</v>
      </c>
      <c r="N1228">
        <v>1227</v>
      </c>
      <c r="O1228">
        <v>1</v>
      </c>
      <c r="P1228">
        <v>5</v>
      </c>
      <c r="Q1228">
        <v>52</v>
      </c>
      <c r="R1228">
        <v>14</v>
      </c>
      <c r="S1228">
        <v>15</v>
      </c>
      <c r="T1228">
        <v>10</v>
      </c>
      <c r="U1228">
        <v>8</v>
      </c>
      <c r="V1228">
        <v>0.1</v>
      </c>
      <c r="W1228">
        <v>390</v>
      </c>
      <c r="X1228">
        <v>1.6</v>
      </c>
    </row>
    <row r="1229" spans="1:24" hidden="1" x14ac:dyDescent="0.3">
      <c r="A1229" t="s">
        <v>4712</v>
      </c>
      <c r="B1229" t="s">
        <v>4713</v>
      </c>
      <c r="C1229" s="1" t="str">
        <f t="shared" si="198"/>
        <v>21:0261</v>
      </c>
      <c r="D1229" s="1" t="str">
        <f t="shared" si="195"/>
        <v>21:0123</v>
      </c>
      <c r="E1229" t="s">
        <v>4714</v>
      </c>
      <c r="F1229" t="s">
        <v>4715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38</v>
      </c>
      <c r="N1229">
        <v>1228</v>
      </c>
      <c r="O1229">
        <v>2</v>
      </c>
      <c r="P1229">
        <v>10</v>
      </c>
      <c r="Q1229">
        <v>52</v>
      </c>
      <c r="R1229">
        <v>10</v>
      </c>
      <c r="S1229">
        <v>9</v>
      </c>
      <c r="T1229">
        <v>7</v>
      </c>
      <c r="U1229">
        <v>7</v>
      </c>
      <c r="V1229">
        <v>0.1</v>
      </c>
      <c r="W1229">
        <v>375</v>
      </c>
      <c r="X1229">
        <v>1.4</v>
      </c>
    </row>
    <row r="1230" spans="1:24" hidden="1" x14ac:dyDescent="0.3">
      <c r="A1230" t="s">
        <v>4716</v>
      </c>
      <c r="B1230" t="s">
        <v>4717</v>
      </c>
      <c r="C1230" s="1" t="str">
        <f t="shared" si="198"/>
        <v>21:0261</v>
      </c>
      <c r="D1230" s="1" t="str">
        <f t="shared" si="195"/>
        <v>21:0123</v>
      </c>
      <c r="E1230" t="s">
        <v>4718</v>
      </c>
      <c r="F1230" t="s">
        <v>4719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43</v>
      </c>
      <c r="N1230">
        <v>1229</v>
      </c>
      <c r="O1230">
        <v>1</v>
      </c>
      <c r="P1230">
        <v>10</v>
      </c>
      <c r="Q1230">
        <v>36</v>
      </c>
      <c r="R1230">
        <v>22</v>
      </c>
      <c r="S1230">
        <v>13</v>
      </c>
      <c r="T1230">
        <v>11</v>
      </c>
      <c r="U1230">
        <v>6</v>
      </c>
      <c r="V1230">
        <v>0.1</v>
      </c>
      <c r="W1230">
        <v>180</v>
      </c>
      <c r="X1230">
        <v>1.3</v>
      </c>
    </row>
    <row r="1231" spans="1:24" hidden="1" x14ac:dyDescent="0.3">
      <c r="A1231" t="s">
        <v>4720</v>
      </c>
      <c r="B1231" t="s">
        <v>4721</v>
      </c>
      <c r="C1231" s="1" t="str">
        <f t="shared" si="198"/>
        <v>21:0261</v>
      </c>
      <c r="D1231" s="1" t="str">
        <f t="shared" si="195"/>
        <v>21:0123</v>
      </c>
      <c r="E1231" t="s">
        <v>4722</v>
      </c>
      <c r="F1231" t="s">
        <v>4723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57</v>
      </c>
      <c r="N1231">
        <v>1230</v>
      </c>
      <c r="O1231">
        <v>1</v>
      </c>
      <c r="P1231">
        <v>10</v>
      </c>
      <c r="Q1231">
        <v>36</v>
      </c>
      <c r="R1231">
        <v>22</v>
      </c>
      <c r="S1231">
        <v>11</v>
      </c>
      <c r="T1231">
        <v>10</v>
      </c>
      <c r="U1231">
        <v>8</v>
      </c>
      <c r="V1231">
        <v>0.1</v>
      </c>
      <c r="W1231">
        <v>200</v>
      </c>
      <c r="X1231">
        <v>1.55</v>
      </c>
    </row>
    <row r="1232" spans="1:24" hidden="1" x14ac:dyDescent="0.3">
      <c r="A1232" t="s">
        <v>4724</v>
      </c>
      <c r="B1232" t="s">
        <v>4725</v>
      </c>
      <c r="C1232" s="1" t="str">
        <f t="shared" si="198"/>
        <v>21:0261</v>
      </c>
      <c r="D1232" s="1" t="str">
        <f t="shared" si="195"/>
        <v>21:0123</v>
      </c>
      <c r="E1232" t="s">
        <v>4726</v>
      </c>
      <c r="F1232" t="s">
        <v>4727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62</v>
      </c>
      <c r="N1232">
        <v>1231</v>
      </c>
      <c r="O1232">
        <v>1</v>
      </c>
      <c r="P1232">
        <v>20</v>
      </c>
      <c r="Q1232">
        <v>106</v>
      </c>
      <c r="R1232">
        <v>28</v>
      </c>
      <c r="S1232">
        <v>52</v>
      </c>
      <c r="T1232">
        <v>16</v>
      </c>
      <c r="U1232">
        <v>10</v>
      </c>
      <c r="V1232">
        <v>0.1</v>
      </c>
      <c r="W1232">
        <v>745</v>
      </c>
      <c r="X1232">
        <v>2.5499999999999998</v>
      </c>
    </row>
    <row r="1233" spans="1:24" hidden="1" x14ac:dyDescent="0.3">
      <c r="A1233" t="s">
        <v>4728</v>
      </c>
      <c r="B1233" t="s">
        <v>4729</v>
      </c>
      <c r="C1233" s="1" t="str">
        <f t="shared" si="198"/>
        <v>21:0261</v>
      </c>
      <c r="D1233" s="1" t="str">
        <f t="shared" si="195"/>
        <v>21:0123</v>
      </c>
      <c r="E1233" t="s">
        <v>4730</v>
      </c>
      <c r="F1233" t="s">
        <v>4731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67</v>
      </c>
      <c r="N1233">
        <v>1232</v>
      </c>
      <c r="O1233">
        <v>1</v>
      </c>
      <c r="P1233">
        <v>10</v>
      </c>
      <c r="Q1233">
        <v>58</v>
      </c>
      <c r="R1233">
        <v>18</v>
      </c>
      <c r="S1233">
        <v>17</v>
      </c>
      <c r="T1233">
        <v>10</v>
      </c>
      <c r="U1233">
        <v>12</v>
      </c>
      <c r="V1233">
        <v>0.1</v>
      </c>
      <c r="W1233">
        <v>290</v>
      </c>
      <c r="X1233">
        <v>1.5</v>
      </c>
    </row>
    <row r="1234" spans="1:24" hidden="1" x14ac:dyDescent="0.3">
      <c r="A1234" t="s">
        <v>4732</v>
      </c>
      <c r="B1234" t="s">
        <v>4733</v>
      </c>
      <c r="C1234" s="1" t="str">
        <f t="shared" si="198"/>
        <v>21:0261</v>
      </c>
      <c r="D1234" s="1" t="str">
        <f t="shared" si="195"/>
        <v>21:0123</v>
      </c>
      <c r="E1234" t="s">
        <v>4734</v>
      </c>
      <c r="F1234" t="s">
        <v>4735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76</v>
      </c>
      <c r="N1234">
        <v>1233</v>
      </c>
      <c r="O1234">
        <v>2</v>
      </c>
      <c r="P1234">
        <v>40</v>
      </c>
      <c r="Q1234">
        <v>140</v>
      </c>
      <c r="R1234">
        <v>52</v>
      </c>
      <c r="S1234">
        <v>24</v>
      </c>
      <c r="T1234">
        <v>23</v>
      </c>
      <c r="U1234">
        <v>33</v>
      </c>
      <c r="V1234">
        <v>0.1</v>
      </c>
      <c r="W1234">
        <v>815</v>
      </c>
      <c r="X1234">
        <v>1.9</v>
      </c>
    </row>
    <row r="1235" spans="1:24" hidden="1" x14ac:dyDescent="0.3">
      <c r="A1235" t="s">
        <v>4736</v>
      </c>
      <c r="B1235" t="s">
        <v>4737</v>
      </c>
      <c r="C1235" s="1" t="str">
        <f t="shared" si="198"/>
        <v>21:0261</v>
      </c>
      <c r="D1235" s="1" t="str">
        <f t="shared" si="195"/>
        <v>21:0123</v>
      </c>
      <c r="E1235" t="s">
        <v>4738</v>
      </c>
      <c r="F1235" t="s">
        <v>4739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86</v>
      </c>
      <c r="N1235">
        <v>1234</v>
      </c>
      <c r="O1235">
        <v>2</v>
      </c>
      <c r="P1235">
        <v>10</v>
      </c>
      <c r="Q1235">
        <v>60</v>
      </c>
      <c r="R1235">
        <v>8</v>
      </c>
      <c r="S1235">
        <v>9</v>
      </c>
      <c r="T1235">
        <v>4</v>
      </c>
      <c r="U1235">
        <v>7</v>
      </c>
      <c r="V1235">
        <v>0.1</v>
      </c>
      <c r="W1235">
        <v>470</v>
      </c>
      <c r="X1235">
        <v>1.6</v>
      </c>
    </row>
    <row r="1236" spans="1:24" hidden="1" x14ac:dyDescent="0.3">
      <c r="A1236" t="s">
        <v>4740</v>
      </c>
      <c r="B1236" t="s">
        <v>4741</v>
      </c>
      <c r="C1236" s="1" t="str">
        <f t="shared" si="198"/>
        <v>21:0261</v>
      </c>
      <c r="D1236" s="1" t="str">
        <f t="shared" si="195"/>
        <v>21:0123</v>
      </c>
      <c r="E1236" t="s">
        <v>4742</v>
      </c>
      <c r="F1236" t="s">
        <v>4743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91</v>
      </c>
      <c r="N1236">
        <v>1235</v>
      </c>
      <c r="O1236">
        <v>2</v>
      </c>
      <c r="P1236">
        <v>5</v>
      </c>
      <c r="Q1236">
        <v>38</v>
      </c>
      <c r="R1236">
        <v>8</v>
      </c>
      <c r="S1236">
        <v>7</v>
      </c>
      <c r="T1236">
        <v>4</v>
      </c>
      <c r="U1236">
        <v>5</v>
      </c>
      <c r="V1236">
        <v>0.1</v>
      </c>
      <c r="W1236">
        <v>425</v>
      </c>
      <c r="X1236">
        <v>1.4</v>
      </c>
    </row>
    <row r="1237" spans="1:24" hidden="1" x14ac:dyDescent="0.3">
      <c r="A1237" t="s">
        <v>4744</v>
      </c>
      <c r="B1237" t="s">
        <v>4745</v>
      </c>
      <c r="C1237" s="1" t="str">
        <f t="shared" si="198"/>
        <v>21:0261</v>
      </c>
      <c r="D1237" s="1" t="str">
        <f t="shared" si="195"/>
        <v>21:0123</v>
      </c>
      <c r="E1237" t="s">
        <v>4746</v>
      </c>
      <c r="F1237" t="s">
        <v>4747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96</v>
      </c>
      <c r="N1237">
        <v>1236</v>
      </c>
      <c r="O1237">
        <v>1</v>
      </c>
      <c r="P1237">
        <v>20</v>
      </c>
      <c r="Q1237">
        <v>82</v>
      </c>
      <c r="R1237">
        <v>10</v>
      </c>
      <c r="S1237">
        <v>22</v>
      </c>
      <c r="T1237">
        <v>2</v>
      </c>
      <c r="U1237">
        <v>1</v>
      </c>
      <c r="V1237">
        <v>0.2</v>
      </c>
      <c r="W1237">
        <v>465</v>
      </c>
      <c r="X1237">
        <v>0.75</v>
      </c>
    </row>
    <row r="1238" spans="1:24" hidden="1" x14ac:dyDescent="0.3">
      <c r="A1238" t="s">
        <v>4748</v>
      </c>
      <c r="B1238" t="s">
        <v>4749</v>
      </c>
      <c r="C1238" s="1" t="str">
        <f t="shared" si="198"/>
        <v>21:0261</v>
      </c>
      <c r="D1238" s="1" t="str">
        <f t="shared" si="195"/>
        <v>21:0123</v>
      </c>
      <c r="E1238" t="s">
        <v>4750</v>
      </c>
      <c r="F1238" t="s">
        <v>4751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101</v>
      </c>
      <c r="N1238">
        <v>1237</v>
      </c>
      <c r="O1238">
        <v>2</v>
      </c>
      <c r="P1238">
        <v>10</v>
      </c>
      <c r="Q1238">
        <v>38</v>
      </c>
      <c r="R1238">
        <v>4</v>
      </c>
      <c r="S1238">
        <v>9</v>
      </c>
      <c r="T1238">
        <v>3</v>
      </c>
      <c r="U1238">
        <v>3</v>
      </c>
      <c r="V1238">
        <v>0.1</v>
      </c>
      <c r="W1238">
        <v>220</v>
      </c>
      <c r="X1238">
        <v>0.95</v>
      </c>
    </row>
    <row r="1239" spans="1:24" hidden="1" x14ac:dyDescent="0.3">
      <c r="A1239" t="s">
        <v>4752</v>
      </c>
      <c r="B1239" t="s">
        <v>4753</v>
      </c>
      <c r="C1239" s="1" t="str">
        <f t="shared" si="198"/>
        <v>21:0261</v>
      </c>
      <c r="D1239" s="1" t="str">
        <f t="shared" si="195"/>
        <v>21:0123</v>
      </c>
      <c r="E1239" t="s">
        <v>4754</v>
      </c>
      <c r="F1239" t="s">
        <v>4755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106</v>
      </c>
      <c r="N1239">
        <v>1238</v>
      </c>
      <c r="O1239">
        <v>3</v>
      </c>
      <c r="P1239">
        <v>20</v>
      </c>
      <c r="Q1239">
        <v>50</v>
      </c>
      <c r="R1239">
        <v>12</v>
      </c>
      <c r="S1239">
        <v>9</v>
      </c>
      <c r="T1239">
        <v>6</v>
      </c>
      <c r="U1239">
        <v>6</v>
      </c>
      <c r="V1239">
        <v>0.2</v>
      </c>
      <c r="W1239">
        <v>360</v>
      </c>
      <c r="X1239">
        <v>1.2</v>
      </c>
    </row>
    <row r="1240" spans="1:24" hidden="1" x14ac:dyDescent="0.3">
      <c r="A1240" t="s">
        <v>4756</v>
      </c>
      <c r="B1240" t="s">
        <v>4757</v>
      </c>
      <c r="C1240" s="1" t="str">
        <f t="shared" si="198"/>
        <v>21:0261</v>
      </c>
      <c r="D1240" s="1" t="str">
        <f t="shared" si="195"/>
        <v>21:0123</v>
      </c>
      <c r="E1240" t="s">
        <v>4758</v>
      </c>
      <c r="F1240" t="s">
        <v>4759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111</v>
      </c>
      <c r="N1240">
        <v>1239</v>
      </c>
      <c r="O1240">
        <v>1</v>
      </c>
      <c r="P1240">
        <v>20</v>
      </c>
      <c r="Q1240">
        <v>64</v>
      </c>
      <c r="R1240">
        <v>14</v>
      </c>
      <c r="S1240">
        <v>10</v>
      </c>
      <c r="T1240">
        <v>5</v>
      </c>
      <c r="U1240">
        <v>9</v>
      </c>
      <c r="V1240">
        <v>0.1</v>
      </c>
      <c r="W1240">
        <v>490</v>
      </c>
      <c r="X1240">
        <v>1.85</v>
      </c>
    </row>
    <row r="1241" spans="1:24" hidden="1" x14ac:dyDescent="0.3">
      <c r="A1241" t="s">
        <v>4760</v>
      </c>
      <c r="B1241" t="s">
        <v>4761</v>
      </c>
      <c r="C1241" s="1" t="str">
        <f t="shared" si="198"/>
        <v>21:0261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79</v>
      </c>
      <c r="K1241" t="s">
        <v>80</v>
      </c>
      <c r="L1241">
        <v>63</v>
      </c>
      <c r="M1241" t="s">
        <v>81</v>
      </c>
      <c r="N1241">
        <v>1240</v>
      </c>
      <c r="O1241">
        <v>2</v>
      </c>
      <c r="P1241">
        <v>50</v>
      </c>
      <c r="Q1241">
        <v>108</v>
      </c>
      <c r="R1241">
        <v>88</v>
      </c>
      <c r="S1241">
        <v>19</v>
      </c>
      <c r="T1241">
        <v>28</v>
      </c>
      <c r="U1241">
        <v>35</v>
      </c>
      <c r="V1241">
        <v>0.1</v>
      </c>
      <c r="W1241">
        <v>2650</v>
      </c>
      <c r="X1241">
        <v>5</v>
      </c>
    </row>
    <row r="1242" spans="1:24" hidden="1" x14ac:dyDescent="0.3">
      <c r="A1242" t="s">
        <v>4762</v>
      </c>
      <c r="B1242" t="s">
        <v>4763</v>
      </c>
      <c r="C1242" s="1" t="str">
        <f t="shared" si="198"/>
        <v>21:0261</v>
      </c>
      <c r="D1242" s="1" t="str">
        <f t="shared" ref="D1242:D1250" si="199">HYPERLINK("http://geochem.nrcan.gc.ca/cdogs/content/svy/svy210123_e.htm", "21:0123")</f>
        <v>21:0123</v>
      </c>
      <c r="E1242" t="s">
        <v>4699</v>
      </c>
      <c r="F1242" t="s">
        <v>4764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71</v>
      </c>
      <c r="N1242">
        <v>1241</v>
      </c>
      <c r="O1242">
        <v>1</v>
      </c>
      <c r="P1242">
        <v>10</v>
      </c>
      <c r="Q1242">
        <v>40</v>
      </c>
      <c r="R1242">
        <v>12</v>
      </c>
      <c r="S1242">
        <v>8</v>
      </c>
      <c r="T1242">
        <v>6</v>
      </c>
      <c r="U1242">
        <v>6</v>
      </c>
      <c r="V1242">
        <v>0.2</v>
      </c>
      <c r="W1242">
        <v>295</v>
      </c>
      <c r="X1242">
        <v>1.05</v>
      </c>
    </row>
    <row r="1243" spans="1:24" hidden="1" x14ac:dyDescent="0.3">
      <c r="A1243" t="s">
        <v>4765</v>
      </c>
      <c r="B1243" t="s">
        <v>4766</v>
      </c>
      <c r="C1243" s="1" t="str">
        <f t="shared" si="198"/>
        <v>21:0261</v>
      </c>
      <c r="D1243" s="1" t="str">
        <f t="shared" si="199"/>
        <v>21:0123</v>
      </c>
      <c r="E1243" t="s">
        <v>4767</v>
      </c>
      <c r="F1243" t="s">
        <v>4768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116</v>
      </c>
      <c r="N1243">
        <v>1242</v>
      </c>
      <c r="O1243">
        <v>1</v>
      </c>
      <c r="P1243">
        <v>30</v>
      </c>
      <c r="Q1243">
        <v>68</v>
      </c>
      <c r="R1243">
        <v>24</v>
      </c>
      <c r="S1243">
        <v>22</v>
      </c>
      <c r="T1243">
        <v>14</v>
      </c>
      <c r="U1243">
        <v>16</v>
      </c>
      <c r="V1243">
        <v>0.1</v>
      </c>
      <c r="W1243">
        <v>345</v>
      </c>
      <c r="X1243">
        <v>2.15</v>
      </c>
    </row>
    <row r="1244" spans="1:24" hidden="1" x14ac:dyDescent="0.3">
      <c r="A1244" t="s">
        <v>4769</v>
      </c>
      <c r="B1244" t="s">
        <v>4770</v>
      </c>
      <c r="C1244" s="1" t="str">
        <f t="shared" si="198"/>
        <v>21:0261</v>
      </c>
      <c r="D1244" s="1" t="str">
        <f t="shared" si="199"/>
        <v>21:0123</v>
      </c>
      <c r="E1244" t="s">
        <v>4771</v>
      </c>
      <c r="F1244" t="s">
        <v>4772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121</v>
      </c>
      <c r="N1244">
        <v>1243</v>
      </c>
      <c r="O1244">
        <v>1</v>
      </c>
      <c r="P1244">
        <v>20</v>
      </c>
      <c r="Q1244">
        <v>42</v>
      </c>
      <c r="R1244">
        <v>12</v>
      </c>
      <c r="S1244">
        <v>10</v>
      </c>
      <c r="T1244">
        <v>7</v>
      </c>
      <c r="U1244">
        <v>5</v>
      </c>
      <c r="V1244">
        <v>0.2</v>
      </c>
      <c r="W1244">
        <v>115</v>
      </c>
      <c r="X1244">
        <v>1</v>
      </c>
    </row>
    <row r="1245" spans="1:24" hidden="1" x14ac:dyDescent="0.3">
      <c r="A1245" t="s">
        <v>4773</v>
      </c>
      <c r="B1245" t="s">
        <v>4774</v>
      </c>
      <c r="C1245" s="1" t="str">
        <f t="shared" si="198"/>
        <v>21:0261</v>
      </c>
      <c r="D1245" s="1" t="str">
        <f t="shared" si="199"/>
        <v>21:0123</v>
      </c>
      <c r="E1245" t="s">
        <v>4775</v>
      </c>
      <c r="F1245" t="s">
        <v>4776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28</v>
      </c>
      <c r="N1245">
        <v>1244</v>
      </c>
      <c r="O1245">
        <v>1</v>
      </c>
      <c r="P1245">
        <v>20</v>
      </c>
      <c r="Q1245">
        <v>32</v>
      </c>
      <c r="R1245">
        <v>12</v>
      </c>
      <c r="S1245">
        <v>4</v>
      </c>
      <c r="T1245">
        <v>7</v>
      </c>
      <c r="U1245">
        <v>7</v>
      </c>
      <c r="V1245">
        <v>0.1</v>
      </c>
      <c r="W1245">
        <v>275</v>
      </c>
      <c r="X1245">
        <v>1.45</v>
      </c>
    </row>
    <row r="1246" spans="1:24" hidden="1" x14ac:dyDescent="0.3">
      <c r="A1246" t="s">
        <v>4777</v>
      </c>
      <c r="B1246" t="s">
        <v>4778</v>
      </c>
      <c r="C1246" s="1" t="str">
        <f t="shared" si="198"/>
        <v>21:0261</v>
      </c>
      <c r="D1246" s="1" t="str">
        <f t="shared" si="199"/>
        <v>21:0123</v>
      </c>
      <c r="E1246" t="s">
        <v>4779</v>
      </c>
      <c r="F1246" t="s">
        <v>4780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33</v>
      </c>
      <c r="N1246">
        <v>1245</v>
      </c>
      <c r="O1246">
        <v>2</v>
      </c>
      <c r="P1246">
        <v>30</v>
      </c>
      <c r="Q1246">
        <v>192</v>
      </c>
      <c r="R1246">
        <v>90</v>
      </c>
      <c r="S1246">
        <v>51</v>
      </c>
      <c r="T1246">
        <v>114</v>
      </c>
      <c r="U1246">
        <v>52</v>
      </c>
      <c r="V1246">
        <v>0.2</v>
      </c>
      <c r="W1246">
        <v>705</v>
      </c>
      <c r="X1246">
        <v>4.8</v>
      </c>
    </row>
    <row r="1247" spans="1:24" hidden="1" x14ac:dyDescent="0.3">
      <c r="A1247" t="s">
        <v>4781</v>
      </c>
      <c r="B1247" t="s">
        <v>4782</v>
      </c>
      <c r="C1247" s="1" t="str">
        <f t="shared" si="198"/>
        <v>21:0261</v>
      </c>
      <c r="D1247" s="1" t="str">
        <f t="shared" si="199"/>
        <v>21:0123</v>
      </c>
      <c r="E1247" t="s">
        <v>4783</v>
      </c>
      <c r="F1247" t="s">
        <v>4784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38</v>
      </c>
      <c r="N1247">
        <v>1246</v>
      </c>
      <c r="O1247">
        <v>2</v>
      </c>
      <c r="P1247">
        <v>10</v>
      </c>
      <c r="Q1247">
        <v>68</v>
      </c>
      <c r="R1247">
        <v>32</v>
      </c>
      <c r="S1247">
        <v>20</v>
      </c>
      <c r="T1247">
        <v>15</v>
      </c>
      <c r="U1247">
        <v>12</v>
      </c>
      <c r="V1247">
        <v>0.1</v>
      </c>
      <c r="W1247">
        <v>310</v>
      </c>
      <c r="X1247">
        <v>2.75</v>
      </c>
    </row>
    <row r="1248" spans="1:24" hidden="1" x14ac:dyDescent="0.3">
      <c r="A1248" t="s">
        <v>4785</v>
      </c>
      <c r="B1248" t="s">
        <v>4786</v>
      </c>
      <c r="C1248" s="1" t="str">
        <f t="shared" si="198"/>
        <v>21:0261</v>
      </c>
      <c r="D1248" s="1" t="str">
        <f t="shared" si="199"/>
        <v>21:0123</v>
      </c>
      <c r="E1248" t="s">
        <v>4787</v>
      </c>
      <c r="F1248" t="s">
        <v>4788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43</v>
      </c>
      <c r="N1248">
        <v>1247</v>
      </c>
      <c r="O1248">
        <v>1</v>
      </c>
      <c r="P1248">
        <v>20</v>
      </c>
      <c r="Q1248">
        <v>74</v>
      </c>
      <c r="R1248">
        <v>28</v>
      </c>
      <c r="S1248">
        <v>23</v>
      </c>
      <c r="T1248">
        <v>24</v>
      </c>
      <c r="U1248">
        <v>18</v>
      </c>
      <c r="V1248">
        <v>0.1</v>
      </c>
      <c r="W1248">
        <v>465</v>
      </c>
      <c r="X1248">
        <v>2.75</v>
      </c>
    </row>
    <row r="1249" spans="1:24" hidden="1" x14ac:dyDescent="0.3">
      <c r="A1249" t="s">
        <v>4789</v>
      </c>
      <c r="B1249" t="s">
        <v>4790</v>
      </c>
      <c r="C1249" s="1" t="str">
        <f t="shared" si="198"/>
        <v>21:0261</v>
      </c>
      <c r="D1249" s="1" t="str">
        <f t="shared" si="199"/>
        <v>21:0123</v>
      </c>
      <c r="E1249" t="s">
        <v>4791</v>
      </c>
      <c r="F1249" t="s">
        <v>4792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57</v>
      </c>
      <c r="N1249">
        <v>1248</v>
      </c>
      <c r="O1249">
        <v>2</v>
      </c>
      <c r="P1249">
        <v>20</v>
      </c>
      <c r="Q1249">
        <v>62</v>
      </c>
      <c r="R1249">
        <v>20</v>
      </c>
      <c r="S1249">
        <v>17</v>
      </c>
      <c r="T1249">
        <v>13</v>
      </c>
      <c r="U1249">
        <v>9</v>
      </c>
      <c r="V1249">
        <v>0.1</v>
      </c>
      <c r="W1249">
        <v>305</v>
      </c>
      <c r="X1249">
        <v>2.1</v>
      </c>
    </row>
    <row r="1250" spans="1:24" hidden="1" x14ac:dyDescent="0.3">
      <c r="A1250" t="s">
        <v>4793</v>
      </c>
      <c r="B1250" t="s">
        <v>4794</v>
      </c>
      <c r="C1250" s="1" t="str">
        <f t="shared" si="198"/>
        <v>21:0261</v>
      </c>
      <c r="D1250" s="1" t="str">
        <f t="shared" si="199"/>
        <v>21:0123</v>
      </c>
      <c r="E1250" t="s">
        <v>4795</v>
      </c>
      <c r="F1250" t="s">
        <v>4796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62</v>
      </c>
      <c r="N1250">
        <v>1249</v>
      </c>
      <c r="O1250">
        <v>2</v>
      </c>
      <c r="P1250">
        <v>10</v>
      </c>
      <c r="Q1250">
        <v>56</v>
      </c>
      <c r="R1250">
        <v>18</v>
      </c>
      <c r="S1250">
        <v>15</v>
      </c>
      <c r="T1250">
        <v>10</v>
      </c>
      <c r="U1250">
        <v>9</v>
      </c>
      <c r="V1250">
        <v>0.2</v>
      </c>
      <c r="W1250">
        <v>275</v>
      </c>
      <c r="X1250">
        <v>1.85</v>
      </c>
    </row>
    <row r="1251" spans="1:24" hidden="1" x14ac:dyDescent="0.3">
      <c r="A1251" t="s">
        <v>4797</v>
      </c>
      <c r="B1251" t="s">
        <v>4798</v>
      </c>
      <c r="C1251" s="1" t="str">
        <f t="shared" si="198"/>
        <v>21:0261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79</v>
      </c>
      <c r="K1251" t="s">
        <v>80</v>
      </c>
      <c r="L1251">
        <v>64</v>
      </c>
      <c r="M1251" t="s">
        <v>81</v>
      </c>
      <c r="N1251">
        <v>1250</v>
      </c>
      <c r="O1251">
        <v>2</v>
      </c>
      <c r="P1251">
        <v>50</v>
      </c>
      <c r="Q1251">
        <v>72</v>
      </c>
      <c r="R1251">
        <v>26</v>
      </c>
      <c r="S1251">
        <v>10</v>
      </c>
      <c r="T1251">
        <v>15</v>
      </c>
      <c r="U1251">
        <v>16</v>
      </c>
      <c r="V1251">
        <v>0.1</v>
      </c>
      <c r="W1251">
        <v>1150</v>
      </c>
      <c r="X1251">
        <v>2.9</v>
      </c>
    </row>
    <row r="1252" spans="1:24" hidden="1" x14ac:dyDescent="0.3">
      <c r="A1252" t="s">
        <v>4799</v>
      </c>
      <c r="B1252" t="s">
        <v>4800</v>
      </c>
      <c r="C1252" s="1" t="str">
        <f t="shared" si="198"/>
        <v>21:0261</v>
      </c>
      <c r="D1252" s="1" t="str">
        <f t="shared" ref="D1252:D1271" si="202">HYPERLINK("http://geochem.nrcan.gc.ca/cdogs/content/svy/svy210123_e.htm", "21:0123")</f>
        <v>21:0123</v>
      </c>
      <c r="E1252" t="s">
        <v>4775</v>
      </c>
      <c r="F1252" t="s">
        <v>4801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71</v>
      </c>
      <c r="N1252">
        <v>1251</v>
      </c>
      <c r="O1252">
        <v>1</v>
      </c>
      <c r="P1252">
        <v>20</v>
      </c>
      <c r="Q1252">
        <v>32</v>
      </c>
      <c r="R1252">
        <v>12</v>
      </c>
      <c r="S1252">
        <v>4</v>
      </c>
      <c r="T1252">
        <v>8</v>
      </c>
      <c r="U1252">
        <v>7</v>
      </c>
      <c r="V1252">
        <v>0.1</v>
      </c>
      <c r="W1252">
        <v>265</v>
      </c>
      <c r="X1252">
        <v>1.45</v>
      </c>
    </row>
    <row r="1253" spans="1:24" hidden="1" x14ac:dyDescent="0.3">
      <c r="A1253" t="s">
        <v>4802</v>
      </c>
      <c r="B1253" t="s">
        <v>4803</v>
      </c>
      <c r="C1253" s="1" t="str">
        <f t="shared" si="198"/>
        <v>21:0261</v>
      </c>
      <c r="D1253" s="1" t="str">
        <f t="shared" si="202"/>
        <v>21:0123</v>
      </c>
      <c r="E1253" t="s">
        <v>4804</v>
      </c>
      <c r="F1253" t="s">
        <v>4805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67</v>
      </c>
      <c r="N1253">
        <v>1252</v>
      </c>
      <c r="O1253">
        <v>3</v>
      </c>
      <c r="P1253">
        <v>10</v>
      </c>
      <c r="Q1253">
        <v>42</v>
      </c>
      <c r="R1253">
        <v>16</v>
      </c>
      <c r="S1253">
        <v>5</v>
      </c>
      <c r="T1253">
        <v>11</v>
      </c>
      <c r="U1253">
        <v>7</v>
      </c>
      <c r="V1253">
        <v>0.2</v>
      </c>
      <c r="W1253">
        <v>195</v>
      </c>
      <c r="X1253">
        <v>1.6</v>
      </c>
    </row>
    <row r="1254" spans="1:24" hidden="1" x14ac:dyDescent="0.3">
      <c r="A1254" t="s">
        <v>4806</v>
      </c>
      <c r="B1254" t="s">
        <v>4807</v>
      </c>
      <c r="C1254" s="1" t="str">
        <f t="shared" si="198"/>
        <v>21:0261</v>
      </c>
      <c r="D1254" s="1" t="str">
        <f t="shared" si="202"/>
        <v>21:0123</v>
      </c>
      <c r="E1254" t="s">
        <v>4808</v>
      </c>
      <c r="F1254" t="s">
        <v>4809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76</v>
      </c>
      <c r="N1254">
        <v>1253</v>
      </c>
      <c r="O1254">
        <v>14</v>
      </c>
      <c r="P1254">
        <v>20</v>
      </c>
      <c r="Q1254">
        <v>86</v>
      </c>
      <c r="R1254">
        <v>16</v>
      </c>
      <c r="S1254">
        <v>10</v>
      </c>
      <c r="T1254">
        <v>9</v>
      </c>
      <c r="U1254">
        <v>9</v>
      </c>
      <c r="V1254">
        <v>0.1</v>
      </c>
      <c r="W1254">
        <v>660</v>
      </c>
      <c r="X1254">
        <v>1.8</v>
      </c>
    </row>
    <row r="1255" spans="1:24" hidden="1" x14ac:dyDescent="0.3">
      <c r="A1255" t="s">
        <v>4810</v>
      </c>
      <c r="B1255" t="s">
        <v>4811</v>
      </c>
      <c r="C1255" s="1" t="str">
        <f t="shared" si="198"/>
        <v>21:0261</v>
      </c>
      <c r="D1255" s="1" t="str">
        <f t="shared" si="202"/>
        <v>21:0123</v>
      </c>
      <c r="E1255" t="s">
        <v>4812</v>
      </c>
      <c r="F1255" t="s">
        <v>4813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86</v>
      </c>
      <c r="N1255">
        <v>1254</v>
      </c>
      <c r="O1255">
        <v>1</v>
      </c>
      <c r="P1255">
        <v>10</v>
      </c>
      <c r="Q1255">
        <v>50</v>
      </c>
      <c r="R1255">
        <v>6</v>
      </c>
      <c r="S1255">
        <v>22</v>
      </c>
      <c r="T1255">
        <v>8</v>
      </c>
      <c r="U1255">
        <v>2</v>
      </c>
      <c r="V1255">
        <v>0.1</v>
      </c>
      <c r="W1255">
        <v>150</v>
      </c>
      <c r="X1255">
        <v>0.6</v>
      </c>
    </row>
    <row r="1256" spans="1:24" hidden="1" x14ac:dyDescent="0.3">
      <c r="A1256" t="s">
        <v>4814</v>
      </c>
      <c r="B1256" t="s">
        <v>4815</v>
      </c>
      <c r="C1256" s="1" t="str">
        <f t="shared" si="198"/>
        <v>21:0261</v>
      </c>
      <c r="D1256" s="1" t="str">
        <f t="shared" si="202"/>
        <v>21:0123</v>
      </c>
      <c r="E1256" t="s">
        <v>4816</v>
      </c>
      <c r="F1256" t="s">
        <v>4817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91</v>
      </c>
      <c r="N1256">
        <v>1255</v>
      </c>
      <c r="O1256">
        <v>1</v>
      </c>
      <c r="P1256">
        <v>20</v>
      </c>
      <c r="Q1256">
        <v>58</v>
      </c>
      <c r="R1256">
        <v>6</v>
      </c>
      <c r="S1256">
        <v>32</v>
      </c>
      <c r="T1256">
        <v>15</v>
      </c>
      <c r="U1256">
        <v>4</v>
      </c>
      <c r="V1256">
        <v>0.1</v>
      </c>
      <c r="W1256">
        <v>275</v>
      </c>
      <c r="X1256">
        <v>1.25</v>
      </c>
    </row>
    <row r="1257" spans="1:24" hidden="1" x14ac:dyDescent="0.3">
      <c r="A1257" t="s">
        <v>4818</v>
      </c>
      <c r="B1257" t="s">
        <v>4819</v>
      </c>
      <c r="C1257" s="1" t="str">
        <f t="shared" si="198"/>
        <v>21:0261</v>
      </c>
      <c r="D1257" s="1" t="str">
        <f t="shared" si="202"/>
        <v>21:0123</v>
      </c>
      <c r="E1257" t="s">
        <v>4820</v>
      </c>
      <c r="F1257" t="s">
        <v>4821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96</v>
      </c>
      <c r="N1257">
        <v>1256</v>
      </c>
      <c r="O1257">
        <v>1</v>
      </c>
      <c r="P1257">
        <v>20</v>
      </c>
      <c r="Q1257">
        <v>80</v>
      </c>
      <c r="R1257">
        <v>16</v>
      </c>
      <c r="S1257">
        <v>8</v>
      </c>
      <c r="T1257">
        <v>10</v>
      </c>
      <c r="U1257">
        <v>5</v>
      </c>
      <c r="V1257">
        <v>0.1</v>
      </c>
      <c r="W1257">
        <v>370</v>
      </c>
      <c r="X1257">
        <v>1.75</v>
      </c>
    </row>
    <row r="1258" spans="1:24" hidden="1" x14ac:dyDescent="0.3">
      <c r="A1258" t="s">
        <v>4822</v>
      </c>
      <c r="B1258" t="s">
        <v>4823</v>
      </c>
      <c r="C1258" s="1" t="str">
        <f t="shared" si="198"/>
        <v>21:0261</v>
      </c>
      <c r="D1258" s="1" t="str">
        <f t="shared" si="202"/>
        <v>21:0123</v>
      </c>
      <c r="E1258" t="s">
        <v>4824</v>
      </c>
      <c r="F1258" t="s">
        <v>4825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101</v>
      </c>
      <c r="N1258">
        <v>1257</v>
      </c>
      <c r="O1258">
        <v>1</v>
      </c>
      <c r="P1258">
        <v>20</v>
      </c>
      <c r="Q1258">
        <v>148</v>
      </c>
      <c r="R1258">
        <v>16</v>
      </c>
      <c r="S1258">
        <v>10</v>
      </c>
      <c r="T1258">
        <v>9</v>
      </c>
      <c r="U1258">
        <v>5</v>
      </c>
      <c r="V1258">
        <v>0.2</v>
      </c>
      <c r="W1258">
        <v>385</v>
      </c>
      <c r="X1258">
        <v>1.7</v>
      </c>
    </row>
    <row r="1259" spans="1:24" hidden="1" x14ac:dyDescent="0.3">
      <c r="A1259" t="s">
        <v>4826</v>
      </c>
      <c r="B1259" t="s">
        <v>4827</v>
      </c>
      <c r="C1259" s="1" t="str">
        <f t="shared" si="198"/>
        <v>21:0261</v>
      </c>
      <c r="D1259" s="1" t="str">
        <f t="shared" si="202"/>
        <v>21:0123</v>
      </c>
      <c r="E1259" t="s">
        <v>4828</v>
      </c>
      <c r="F1259" t="s">
        <v>4829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48</v>
      </c>
      <c r="N1259">
        <v>1258</v>
      </c>
      <c r="O1259">
        <v>1</v>
      </c>
      <c r="P1259">
        <v>20</v>
      </c>
      <c r="Q1259">
        <v>80</v>
      </c>
      <c r="R1259">
        <v>20</v>
      </c>
      <c r="S1259">
        <v>13</v>
      </c>
      <c r="T1259">
        <v>13</v>
      </c>
      <c r="U1259">
        <v>5</v>
      </c>
      <c r="V1259">
        <v>0.1</v>
      </c>
      <c r="W1259">
        <v>575</v>
      </c>
      <c r="X1259">
        <v>1.6</v>
      </c>
    </row>
    <row r="1260" spans="1:24" hidden="1" x14ac:dyDescent="0.3">
      <c r="A1260" t="s">
        <v>4830</v>
      </c>
      <c r="B1260" t="s">
        <v>4831</v>
      </c>
      <c r="C1260" s="1" t="str">
        <f t="shared" si="198"/>
        <v>21:0261</v>
      </c>
      <c r="D1260" s="1" t="str">
        <f t="shared" si="202"/>
        <v>21:0123</v>
      </c>
      <c r="E1260" t="s">
        <v>4828</v>
      </c>
      <c r="F1260" t="s">
        <v>4832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52</v>
      </c>
      <c r="N1260">
        <v>1259</v>
      </c>
      <c r="O1260">
        <v>1</v>
      </c>
      <c r="P1260">
        <v>20</v>
      </c>
      <c r="Q1260">
        <v>82</v>
      </c>
      <c r="R1260">
        <v>20</v>
      </c>
      <c r="S1260">
        <v>13</v>
      </c>
      <c r="T1260">
        <v>13</v>
      </c>
      <c r="U1260">
        <v>6</v>
      </c>
      <c r="V1260">
        <v>0.1</v>
      </c>
      <c r="W1260">
        <v>570</v>
      </c>
      <c r="X1260">
        <v>1.8</v>
      </c>
    </row>
    <row r="1261" spans="1:24" hidden="1" x14ac:dyDescent="0.3">
      <c r="A1261" t="s">
        <v>4833</v>
      </c>
      <c r="B1261" t="s">
        <v>4834</v>
      </c>
      <c r="C1261" s="1" t="str">
        <f t="shared" si="198"/>
        <v>21:0261</v>
      </c>
      <c r="D1261" s="1" t="str">
        <f t="shared" si="202"/>
        <v>21:0123</v>
      </c>
      <c r="E1261" t="s">
        <v>4835</v>
      </c>
      <c r="F1261" t="s">
        <v>4836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106</v>
      </c>
      <c r="N1261">
        <v>1260</v>
      </c>
      <c r="O1261">
        <v>1</v>
      </c>
      <c r="P1261">
        <v>10</v>
      </c>
      <c r="Q1261">
        <v>60</v>
      </c>
      <c r="R1261">
        <v>10</v>
      </c>
      <c r="S1261">
        <v>12</v>
      </c>
      <c r="T1261">
        <v>6</v>
      </c>
      <c r="U1261">
        <v>4</v>
      </c>
      <c r="V1261">
        <v>0.1</v>
      </c>
      <c r="W1261">
        <v>200</v>
      </c>
      <c r="X1261">
        <v>1.55</v>
      </c>
    </row>
    <row r="1262" spans="1:24" hidden="1" x14ac:dyDescent="0.3">
      <c r="A1262" t="s">
        <v>4837</v>
      </c>
      <c r="B1262" t="s">
        <v>4838</v>
      </c>
      <c r="C1262" s="1" t="str">
        <f t="shared" si="198"/>
        <v>21:0261</v>
      </c>
      <c r="D1262" s="1" t="str">
        <f t="shared" si="202"/>
        <v>21:0123</v>
      </c>
      <c r="E1262" t="s">
        <v>4839</v>
      </c>
      <c r="F1262" t="s">
        <v>4840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111</v>
      </c>
      <c r="N1262">
        <v>1261</v>
      </c>
      <c r="O1262">
        <v>14</v>
      </c>
      <c r="P1262">
        <v>30</v>
      </c>
      <c r="Q1262">
        <v>300</v>
      </c>
      <c r="R1262">
        <v>40</v>
      </c>
      <c r="S1262">
        <v>48</v>
      </c>
      <c r="T1262">
        <v>30</v>
      </c>
      <c r="U1262">
        <v>10</v>
      </c>
      <c r="V1262">
        <v>0.2</v>
      </c>
      <c r="W1262">
        <v>600</v>
      </c>
      <c r="X1262">
        <v>2.1</v>
      </c>
    </row>
    <row r="1263" spans="1:24" hidden="1" x14ac:dyDescent="0.3">
      <c r="A1263" t="s">
        <v>4841</v>
      </c>
      <c r="B1263" t="s">
        <v>4842</v>
      </c>
      <c r="C1263" s="1" t="str">
        <f t="shared" si="198"/>
        <v>21:0261</v>
      </c>
      <c r="D1263" s="1" t="str">
        <f t="shared" si="202"/>
        <v>21:0123</v>
      </c>
      <c r="E1263" t="s">
        <v>4843</v>
      </c>
      <c r="F1263" t="s">
        <v>4844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116</v>
      </c>
      <c r="N1263">
        <v>1262</v>
      </c>
      <c r="O1263">
        <v>2</v>
      </c>
      <c r="P1263">
        <v>30</v>
      </c>
      <c r="Q1263">
        <v>66</v>
      </c>
      <c r="R1263">
        <v>10</v>
      </c>
      <c r="S1263">
        <v>16</v>
      </c>
      <c r="T1263">
        <v>10</v>
      </c>
      <c r="U1263">
        <v>4</v>
      </c>
      <c r="V1263">
        <v>0.2</v>
      </c>
      <c r="W1263">
        <v>210</v>
      </c>
      <c r="X1263">
        <v>1.3</v>
      </c>
    </row>
    <row r="1264" spans="1:24" hidden="1" x14ac:dyDescent="0.3">
      <c r="A1264" t="s">
        <v>4845</v>
      </c>
      <c r="B1264" t="s">
        <v>4846</v>
      </c>
      <c r="C1264" s="1" t="str">
        <f t="shared" si="198"/>
        <v>21:0261</v>
      </c>
      <c r="D1264" s="1" t="str">
        <f t="shared" si="202"/>
        <v>21:0123</v>
      </c>
      <c r="E1264" t="s">
        <v>4847</v>
      </c>
      <c r="F1264" t="s">
        <v>4848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121</v>
      </c>
      <c r="N1264">
        <v>1263</v>
      </c>
      <c r="O1264">
        <v>1</v>
      </c>
      <c r="P1264">
        <v>10</v>
      </c>
      <c r="Q1264">
        <v>36</v>
      </c>
      <c r="R1264">
        <v>8</v>
      </c>
      <c r="S1264">
        <v>9</v>
      </c>
      <c r="T1264">
        <v>3</v>
      </c>
      <c r="U1264">
        <v>2</v>
      </c>
      <c r="V1264">
        <v>0.2</v>
      </c>
      <c r="W1264">
        <v>220</v>
      </c>
      <c r="X1264">
        <v>0.9</v>
      </c>
    </row>
    <row r="1265" spans="1:24" hidden="1" x14ac:dyDescent="0.3">
      <c r="A1265" t="s">
        <v>4849</v>
      </c>
      <c r="B1265" t="s">
        <v>4850</v>
      </c>
      <c r="C1265" s="1" t="str">
        <f t="shared" si="198"/>
        <v>21:0261</v>
      </c>
      <c r="D1265" s="1" t="str">
        <f t="shared" si="202"/>
        <v>21:0123</v>
      </c>
      <c r="E1265" t="s">
        <v>4851</v>
      </c>
      <c r="F1265" t="s">
        <v>4852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28</v>
      </c>
      <c r="N1265">
        <v>1264</v>
      </c>
      <c r="O1265">
        <v>2</v>
      </c>
      <c r="P1265">
        <v>30</v>
      </c>
      <c r="Q1265">
        <v>720</v>
      </c>
      <c r="R1265">
        <v>52</v>
      </c>
      <c r="S1265">
        <v>280</v>
      </c>
      <c r="T1265">
        <v>11</v>
      </c>
      <c r="U1265">
        <v>10</v>
      </c>
      <c r="V1265">
        <v>0.4</v>
      </c>
      <c r="W1265">
        <v>535</v>
      </c>
      <c r="X1265">
        <v>1.95</v>
      </c>
    </row>
    <row r="1266" spans="1:24" hidden="1" x14ac:dyDescent="0.3">
      <c r="A1266" t="s">
        <v>4853</v>
      </c>
      <c r="B1266" t="s">
        <v>4854</v>
      </c>
      <c r="C1266" s="1" t="str">
        <f t="shared" si="198"/>
        <v>21:0261</v>
      </c>
      <c r="D1266" s="1" t="str">
        <f t="shared" si="202"/>
        <v>21:0123</v>
      </c>
      <c r="E1266" t="s">
        <v>4855</v>
      </c>
      <c r="F1266" t="s">
        <v>4856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33</v>
      </c>
      <c r="N1266">
        <v>1265</v>
      </c>
      <c r="O1266">
        <v>1</v>
      </c>
      <c r="P1266">
        <v>30</v>
      </c>
      <c r="Q1266">
        <v>108</v>
      </c>
      <c r="R1266">
        <v>18</v>
      </c>
      <c r="S1266">
        <v>21</v>
      </c>
      <c r="T1266">
        <v>29</v>
      </c>
      <c r="U1266">
        <v>8</v>
      </c>
      <c r="V1266">
        <v>0.2</v>
      </c>
      <c r="W1266">
        <v>775</v>
      </c>
      <c r="X1266">
        <v>1.7</v>
      </c>
    </row>
    <row r="1267" spans="1:24" hidden="1" x14ac:dyDescent="0.3">
      <c r="A1267" t="s">
        <v>4857</v>
      </c>
      <c r="B1267" t="s">
        <v>4858</v>
      </c>
      <c r="C1267" s="1" t="str">
        <f t="shared" si="198"/>
        <v>21:0261</v>
      </c>
      <c r="D1267" s="1" t="str">
        <f t="shared" si="202"/>
        <v>21:0123</v>
      </c>
      <c r="E1267" t="s">
        <v>4859</v>
      </c>
      <c r="F1267" t="s">
        <v>4860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38</v>
      </c>
      <c r="N1267">
        <v>1266</v>
      </c>
      <c r="O1267">
        <v>1</v>
      </c>
      <c r="P1267">
        <v>40</v>
      </c>
      <c r="Q1267">
        <v>188</v>
      </c>
      <c r="R1267">
        <v>6</v>
      </c>
      <c r="S1267">
        <v>12</v>
      </c>
      <c r="T1267">
        <v>4</v>
      </c>
      <c r="U1267">
        <v>3</v>
      </c>
      <c r="V1267">
        <v>0.1</v>
      </c>
      <c r="W1267">
        <v>425</v>
      </c>
      <c r="X1267">
        <v>1.1499999999999999</v>
      </c>
    </row>
    <row r="1268" spans="1:24" hidden="1" x14ac:dyDescent="0.3">
      <c r="A1268" t="s">
        <v>4861</v>
      </c>
      <c r="B1268" t="s">
        <v>4862</v>
      </c>
      <c r="C1268" s="1" t="str">
        <f t="shared" si="198"/>
        <v>21:0261</v>
      </c>
      <c r="D1268" s="1" t="str">
        <f t="shared" si="202"/>
        <v>21:0123</v>
      </c>
      <c r="E1268" t="s">
        <v>4863</v>
      </c>
      <c r="F1268" t="s">
        <v>4864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43</v>
      </c>
      <c r="N1268">
        <v>1267</v>
      </c>
      <c r="O1268">
        <v>2</v>
      </c>
      <c r="P1268">
        <v>30</v>
      </c>
      <c r="Q1268">
        <v>100</v>
      </c>
      <c r="R1268">
        <v>8</v>
      </c>
      <c r="S1268">
        <v>15</v>
      </c>
      <c r="T1268">
        <v>5</v>
      </c>
      <c r="U1268">
        <v>4</v>
      </c>
      <c r="V1268">
        <v>0.2</v>
      </c>
      <c r="W1268">
        <v>465</v>
      </c>
      <c r="X1268">
        <v>1.8</v>
      </c>
    </row>
    <row r="1269" spans="1:24" hidden="1" x14ac:dyDescent="0.3">
      <c r="A1269" t="s">
        <v>4865</v>
      </c>
      <c r="B1269" t="s">
        <v>4866</v>
      </c>
      <c r="C1269" s="1" t="str">
        <f t="shared" si="198"/>
        <v>21:0261</v>
      </c>
      <c r="D1269" s="1" t="str">
        <f t="shared" si="202"/>
        <v>21:0123</v>
      </c>
      <c r="E1269" t="s">
        <v>4851</v>
      </c>
      <c r="F1269" t="s">
        <v>4867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71</v>
      </c>
      <c r="N1269">
        <v>1268</v>
      </c>
      <c r="O1269">
        <v>2</v>
      </c>
      <c r="P1269">
        <v>40</v>
      </c>
      <c r="Q1269">
        <v>760</v>
      </c>
      <c r="R1269">
        <v>52</v>
      </c>
      <c r="S1269">
        <v>280</v>
      </c>
      <c r="T1269">
        <v>11</v>
      </c>
      <c r="U1269">
        <v>10</v>
      </c>
      <c r="V1269">
        <v>0.4</v>
      </c>
      <c r="W1269">
        <v>540</v>
      </c>
      <c r="X1269">
        <v>2</v>
      </c>
    </row>
    <row r="1270" spans="1:24" hidden="1" x14ac:dyDescent="0.3">
      <c r="A1270" t="s">
        <v>4868</v>
      </c>
      <c r="B1270" t="s">
        <v>4869</v>
      </c>
      <c r="C1270" s="1" t="str">
        <f t="shared" si="198"/>
        <v>21:0261</v>
      </c>
      <c r="D1270" s="1" t="str">
        <f t="shared" si="202"/>
        <v>21:0123</v>
      </c>
      <c r="E1270" t="s">
        <v>4870</v>
      </c>
      <c r="F1270" t="s">
        <v>4871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57</v>
      </c>
      <c r="N1270">
        <v>1269</v>
      </c>
      <c r="O1270">
        <v>6</v>
      </c>
      <c r="P1270">
        <v>40</v>
      </c>
      <c r="Q1270">
        <v>178</v>
      </c>
      <c r="R1270">
        <v>8</v>
      </c>
      <c r="S1270">
        <v>74</v>
      </c>
      <c r="T1270">
        <v>2</v>
      </c>
      <c r="U1270">
        <v>6</v>
      </c>
      <c r="V1270">
        <v>0.1</v>
      </c>
      <c r="W1270">
        <v>850</v>
      </c>
      <c r="X1270">
        <v>2.65</v>
      </c>
    </row>
    <row r="1271" spans="1:24" hidden="1" x14ac:dyDescent="0.3">
      <c r="A1271" t="s">
        <v>4872</v>
      </c>
      <c r="B1271" t="s">
        <v>4873</v>
      </c>
      <c r="C1271" s="1" t="str">
        <f t="shared" si="198"/>
        <v>21:0261</v>
      </c>
      <c r="D1271" s="1" t="str">
        <f t="shared" si="202"/>
        <v>21:0123</v>
      </c>
      <c r="E1271" t="s">
        <v>4874</v>
      </c>
      <c r="F1271" t="s">
        <v>4875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62</v>
      </c>
      <c r="N1271">
        <v>1270</v>
      </c>
      <c r="O1271">
        <v>3</v>
      </c>
      <c r="P1271">
        <v>30</v>
      </c>
      <c r="Q1271">
        <v>86</v>
      </c>
      <c r="R1271">
        <v>4</v>
      </c>
      <c r="S1271">
        <v>27</v>
      </c>
      <c r="T1271">
        <v>1</v>
      </c>
      <c r="U1271">
        <v>4</v>
      </c>
      <c r="V1271">
        <v>0.2</v>
      </c>
      <c r="W1271">
        <v>540</v>
      </c>
      <c r="X1271">
        <v>1.7</v>
      </c>
    </row>
    <row r="1272" spans="1:24" hidden="1" x14ac:dyDescent="0.3">
      <c r="A1272" t="s">
        <v>4876</v>
      </c>
      <c r="B1272" t="s">
        <v>4877</v>
      </c>
      <c r="C1272" s="1" t="str">
        <f t="shared" si="198"/>
        <v>21:0261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79</v>
      </c>
      <c r="K1272" t="s">
        <v>80</v>
      </c>
      <c r="L1272">
        <v>65</v>
      </c>
      <c r="M1272" t="s">
        <v>81</v>
      </c>
      <c r="N1272">
        <v>1271</v>
      </c>
      <c r="O1272">
        <v>2</v>
      </c>
      <c r="P1272">
        <v>70</v>
      </c>
      <c r="Q1272">
        <v>116</v>
      </c>
      <c r="R1272">
        <v>92</v>
      </c>
      <c r="S1272">
        <v>18</v>
      </c>
      <c r="T1272">
        <v>30</v>
      </c>
      <c r="U1272">
        <v>36</v>
      </c>
      <c r="V1272">
        <v>0.2</v>
      </c>
      <c r="W1272">
        <v>2700</v>
      </c>
      <c r="X1272">
        <v>5.4</v>
      </c>
    </row>
    <row r="1273" spans="1:24" hidden="1" x14ac:dyDescent="0.3">
      <c r="A1273" t="s">
        <v>4878</v>
      </c>
      <c r="B1273" t="s">
        <v>4879</v>
      </c>
      <c r="C1273" s="1" t="str">
        <f t="shared" si="198"/>
        <v>21:0261</v>
      </c>
      <c r="D1273" s="1" t="str">
        <f t="shared" ref="D1273:D1291" si="205">HYPERLINK("http://geochem.nrcan.gc.ca/cdogs/content/svy/svy210123_e.htm", "21:0123")</f>
        <v>21:0123</v>
      </c>
      <c r="E1273" t="s">
        <v>4880</v>
      </c>
      <c r="F1273" t="s">
        <v>4881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67</v>
      </c>
      <c r="N1273">
        <v>1272</v>
      </c>
      <c r="O1273">
        <v>4</v>
      </c>
      <c r="P1273">
        <v>60</v>
      </c>
      <c r="Q1273">
        <v>124</v>
      </c>
      <c r="R1273">
        <v>10</v>
      </c>
      <c r="S1273">
        <v>53</v>
      </c>
      <c r="T1273">
        <v>10</v>
      </c>
      <c r="U1273">
        <v>6</v>
      </c>
      <c r="V1273">
        <v>0.3</v>
      </c>
      <c r="W1273">
        <v>830</v>
      </c>
      <c r="X1273">
        <v>2.4500000000000002</v>
      </c>
    </row>
    <row r="1274" spans="1:24" hidden="1" x14ac:dyDescent="0.3">
      <c r="A1274" t="s">
        <v>4882</v>
      </c>
      <c r="B1274" t="s">
        <v>4883</v>
      </c>
      <c r="C1274" s="1" t="str">
        <f t="shared" si="198"/>
        <v>21:0261</v>
      </c>
      <c r="D1274" s="1" t="str">
        <f t="shared" si="205"/>
        <v>21:0123</v>
      </c>
      <c r="E1274" t="s">
        <v>4884</v>
      </c>
      <c r="F1274" t="s">
        <v>4885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76</v>
      </c>
      <c r="N1274">
        <v>1273</v>
      </c>
      <c r="O1274">
        <v>2</v>
      </c>
      <c r="P1274">
        <v>40</v>
      </c>
      <c r="Q1274">
        <v>112</v>
      </c>
      <c r="R1274">
        <v>10</v>
      </c>
      <c r="S1274">
        <v>36</v>
      </c>
      <c r="T1274">
        <v>8</v>
      </c>
      <c r="U1274">
        <v>7</v>
      </c>
      <c r="V1274">
        <v>0.2</v>
      </c>
      <c r="W1274">
        <v>660</v>
      </c>
      <c r="X1274">
        <v>2.1</v>
      </c>
    </row>
    <row r="1275" spans="1:24" hidden="1" x14ac:dyDescent="0.3">
      <c r="A1275" t="s">
        <v>4886</v>
      </c>
      <c r="B1275" t="s">
        <v>4887</v>
      </c>
      <c r="C1275" s="1" t="str">
        <f t="shared" si="198"/>
        <v>21:0261</v>
      </c>
      <c r="D1275" s="1" t="str">
        <f t="shared" si="205"/>
        <v>21:0123</v>
      </c>
      <c r="E1275" t="s">
        <v>4888</v>
      </c>
      <c r="F1275" t="s">
        <v>4889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86</v>
      </c>
      <c r="N1275">
        <v>1274</v>
      </c>
      <c r="O1275">
        <v>1</v>
      </c>
      <c r="P1275">
        <v>40</v>
      </c>
      <c r="Q1275">
        <v>156</v>
      </c>
      <c r="R1275">
        <v>8</v>
      </c>
      <c r="S1275">
        <v>43</v>
      </c>
      <c r="T1275">
        <v>2</v>
      </c>
      <c r="U1275">
        <v>5</v>
      </c>
      <c r="V1275">
        <v>0.1</v>
      </c>
      <c r="W1275">
        <v>670</v>
      </c>
      <c r="X1275">
        <v>2</v>
      </c>
    </row>
    <row r="1276" spans="1:24" hidden="1" x14ac:dyDescent="0.3">
      <c r="A1276" t="s">
        <v>4890</v>
      </c>
      <c r="B1276" t="s">
        <v>4891</v>
      </c>
      <c r="C1276" s="1" t="str">
        <f t="shared" si="198"/>
        <v>21:0261</v>
      </c>
      <c r="D1276" s="1" t="str">
        <f t="shared" si="205"/>
        <v>21:0123</v>
      </c>
      <c r="E1276" t="s">
        <v>4892</v>
      </c>
      <c r="F1276" t="s">
        <v>4893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91</v>
      </c>
      <c r="N1276">
        <v>1275</v>
      </c>
      <c r="O1276">
        <v>1</v>
      </c>
      <c r="P1276">
        <v>20</v>
      </c>
      <c r="Q1276">
        <v>198</v>
      </c>
      <c r="R1276">
        <v>6</v>
      </c>
      <c r="S1276">
        <v>17</v>
      </c>
      <c r="T1276">
        <v>5</v>
      </c>
      <c r="U1276">
        <v>4</v>
      </c>
      <c r="V1276">
        <v>0.2</v>
      </c>
      <c r="W1276">
        <v>415</v>
      </c>
      <c r="X1276">
        <v>1.8</v>
      </c>
    </row>
    <row r="1277" spans="1:24" hidden="1" x14ac:dyDescent="0.3">
      <c r="A1277" t="s">
        <v>4894</v>
      </c>
      <c r="B1277" t="s">
        <v>4895</v>
      </c>
      <c r="C1277" s="1" t="str">
        <f t="shared" si="198"/>
        <v>21:0261</v>
      </c>
      <c r="D1277" s="1" t="str">
        <f t="shared" si="205"/>
        <v>21:0123</v>
      </c>
      <c r="E1277" t="s">
        <v>4896</v>
      </c>
      <c r="F1277" t="s">
        <v>4897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96</v>
      </c>
      <c r="N1277">
        <v>1276</v>
      </c>
      <c r="O1277">
        <v>2</v>
      </c>
      <c r="P1277">
        <v>60</v>
      </c>
      <c r="Q1277">
        <v>420</v>
      </c>
      <c r="R1277">
        <v>16</v>
      </c>
      <c r="S1277">
        <v>355</v>
      </c>
      <c r="T1277">
        <v>5</v>
      </c>
      <c r="U1277">
        <v>5</v>
      </c>
      <c r="V1277">
        <v>5.2</v>
      </c>
      <c r="W1277">
        <v>1900</v>
      </c>
      <c r="X1277">
        <v>2.0499999999999998</v>
      </c>
    </row>
    <row r="1278" spans="1:24" hidden="1" x14ac:dyDescent="0.3">
      <c r="A1278" t="s">
        <v>4898</v>
      </c>
      <c r="B1278" t="s">
        <v>4899</v>
      </c>
      <c r="C1278" s="1" t="str">
        <f t="shared" si="198"/>
        <v>21:0261</v>
      </c>
      <c r="D1278" s="1" t="str">
        <f t="shared" si="205"/>
        <v>21:0123</v>
      </c>
      <c r="E1278" t="s">
        <v>4900</v>
      </c>
      <c r="F1278" t="s">
        <v>4901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101</v>
      </c>
      <c r="N1278">
        <v>1277</v>
      </c>
      <c r="O1278">
        <v>1</v>
      </c>
      <c r="P1278">
        <v>10</v>
      </c>
      <c r="Q1278">
        <v>58</v>
      </c>
      <c r="R1278">
        <v>4</v>
      </c>
      <c r="S1278">
        <v>10</v>
      </c>
      <c r="T1278">
        <v>3</v>
      </c>
      <c r="U1278">
        <v>2</v>
      </c>
      <c r="V1278">
        <v>0.1</v>
      </c>
      <c r="W1278">
        <v>245</v>
      </c>
      <c r="X1278">
        <v>0.85</v>
      </c>
    </row>
    <row r="1279" spans="1:24" hidden="1" x14ac:dyDescent="0.3">
      <c r="A1279" t="s">
        <v>4902</v>
      </c>
      <c r="B1279" t="s">
        <v>4903</v>
      </c>
      <c r="C1279" s="1" t="str">
        <f t="shared" si="198"/>
        <v>21:0261</v>
      </c>
      <c r="D1279" s="1" t="str">
        <f t="shared" si="205"/>
        <v>21:0123</v>
      </c>
      <c r="E1279" t="s">
        <v>4904</v>
      </c>
      <c r="F1279" t="s">
        <v>4905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106</v>
      </c>
      <c r="N1279">
        <v>1278</v>
      </c>
      <c r="O1279">
        <v>1</v>
      </c>
      <c r="P1279">
        <v>10</v>
      </c>
      <c r="Q1279">
        <v>90</v>
      </c>
      <c r="R1279">
        <v>6</v>
      </c>
      <c r="S1279">
        <v>7</v>
      </c>
      <c r="T1279">
        <v>4</v>
      </c>
      <c r="U1279">
        <v>3</v>
      </c>
      <c r="V1279">
        <v>0.1</v>
      </c>
      <c r="W1279">
        <v>290</v>
      </c>
      <c r="X1279">
        <v>1.25</v>
      </c>
    </row>
    <row r="1280" spans="1:24" hidden="1" x14ac:dyDescent="0.3">
      <c r="A1280" t="s">
        <v>4906</v>
      </c>
      <c r="B1280" t="s">
        <v>4907</v>
      </c>
      <c r="C1280" s="1" t="str">
        <f t="shared" si="198"/>
        <v>21:0261</v>
      </c>
      <c r="D1280" s="1" t="str">
        <f t="shared" si="205"/>
        <v>21:0123</v>
      </c>
      <c r="E1280" t="s">
        <v>4908</v>
      </c>
      <c r="F1280" t="s">
        <v>4909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111</v>
      </c>
      <c r="N1280">
        <v>1279</v>
      </c>
      <c r="O1280">
        <v>1</v>
      </c>
      <c r="P1280">
        <v>30</v>
      </c>
      <c r="Q1280">
        <v>240</v>
      </c>
      <c r="R1280">
        <v>10</v>
      </c>
      <c r="S1280">
        <v>120</v>
      </c>
      <c r="T1280">
        <v>3</v>
      </c>
      <c r="U1280">
        <v>4</v>
      </c>
      <c r="V1280">
        <v>4</v>
      </c>
      <c r="W1280">
        <v>850</v>
      </c>
      <c r="X1280">
        <v>1.45</v>
      </c>
    </row>
    <row r="1281" spans="1:24" hidden="1" x14ac:dyDescent="0.3">
      <c r="A1281" t="s">
        <v>4910</v>
      </c>
      <c r="B1281" t="s">
        <v>4911</v>
      </c>
      <c r="C1281" s="1" t="str">
        <f t="shared" si="198"/>
        <v>21:0261</v>
      </c>
      <c r="D1281" s="1" t="str">
        <f t="shared" si="205"/>
        <v>21:0123</v>
      </c>
      <c r="E1281" t="s">
        <v>4912</v>
      </c>
      <c r="F1281" t="s">
        <v>4913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116</v>
      </c>
      <c r="N1281">
        <v>1280</v>
      </c>
      <c r="O1281">
        <v>1</v>
      </c>
      <c r="P1281">
        <v>60</v>
      </c>
      <c r="Q1281">
        <v>158</v>
      </c>
      <c r="R1281">
        <v>10</v>
      </c>
      <c r="S1281">
        <v>34</v>
      </c>
      <c r="T1281">
        <v>14</v>
      </c>
      <c r="U1281">
        <v>5</v>
      </c>
      <c r="V1281">
        <v>0.4</v>
      </c>
      <c r="W1281">
        <v>905</v>
      </c>
      <c r="X1281">
        <v>1.3</v>
      </c>
    </row>
    <row r="1282" spans="1:24" hidden="1" x14ac:dyDescent="0.3">
      <c r="A1282" t="s">
        <v>4914</v>
      </c>
      <c r="B1282" t="s">
        <v>4915</v>
      </c>
      <c r="C1282" s="1" t="str">
        <f t="shared" ref="C1282:C1345" si="208">HYPERLINK("http://geochem.nrcan.gc.ca/cdogs/content/bdl/bdl210261_e.htm", "21:0261")</f>
        <v>21:0261</v>
      </c>
      <c r="D1282" s="1" t="str">
        <f t="shared" si="205"/>
        <v>21:0123</v>
      </c>
      <c r="E1282" t="s">
        <v>4916</v>
      </c>
      <c r="F1282" t="s">
        <v>4917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48</v>
      </c>
      <c r="N1282">
        <v>1281</v>
      </c>
      <c r="O1282">
        <v>2</v>
      </c>
      <c r="P1282">
        <v>30</v>
      </c>
      <c r="Q1282">
        <v>108</v>
      </c>
      <c r="R1282">
        <v>6</v>
      </c>
      <c r="S1282">
        <v>19</v>
      </c>
      <c r="T1282">
        <v>7</v>
      </c>
      <c r="U1282">
        <v>4</v>
      </c>
      <c r="V1282">
        <v>0.1</v>
      </c>
      <c r="W1282">
        <v>300</v>
      </c>
      <c r="X1282">
        <v>1.45</v>
      </c>
    </row>
    <row r="1283" spans="1:24" hidden="1" x14ac:dyDescent="0.3">
      <c r="A1283" t="s">
        <v>4918</v>
      </c>
      <c r="B1283" t="s">
        <v>4919</v>
      </c>
      <c r="C1283" s="1" t="str">
        <f t="shared" si="208"/>
        <v>21:0261</v>
      </c>
      <c r="D1283" s="1" t="str">
        <f t="shared" si="205"/>
        <v>21:0123</v>
      </c>
      <c r="E1283" t="s">
        <v>4916</v>
      </c>
      <c r="F1283" t="s">
        <v>4920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52</v>
      </c>
      <c r="N1283">
        <v>1282</v>
      </c>
      <c r="O1283">
        <v>1</v>
      </c>
      <c r="P1283">
        <v>40</v>
      </c>
      <c r="Q1283">
        <v>122</v>
      </c>
      <c r="R1283">
        <v>8</v>
      </c>
      <c r="S1283">
        <v>27</v>
      </c>
      <c r="T1283">
        <v>9</v>
      </c>
      <c r="U1283">
        <v>3</v>
      </c>
      <c r="V1283">
        <v>0.3</v>
      </c>
      <c r="W1283">
        <v>290</v>
      </c>
      <c r="X1283">
        <v>1.5</v>
      </c>
    </row>
    <row r="1284" spans="1:24" hidden="1" x14ac:dyDescent="0.3">
      <c r="A1284" t="s">
        <v>4921</v>
      </c>
      <c r="B1284" t="s">
        <v>4922</v>
      </c>
      <c r="C1284" s="1" t="str">
        <f t="shared" si="208"/>
        <v>21:0261</v>
      </c>
      <c r="D1284" s="1" t="str">
        <f t="shared" si="205"/>
        <v>21:0123</v>
      </c>
      <c r="E1284" t="s">
        <v>4923</v>
      </c>
      <c r="F1284" t="s">
        <v>4924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121</v>
      </c>
      <c r="N1284">
        <v>1283</v>
      </c>
      <c r="O1284">
        <v>1</v>
      </c>
      <c r="P1284">
        <v>20</v>
      </c>
      <c r="Q1284">
        <v>116</v>
      </c>
      <c r="R1284">
        <v>6</v>
      </c>
      <c r="S1284">
        <v>13</v>
      </c>
      <c r="T1284">
        <v>17</v>
      </c>
      <c r="U1284">
        <v>5</v>
      </c>
      <c r="V1284">
        <v>0.2</v>
      </c>
      <c r="W1284">
        <v>360</v>
      </c>
      <c r="X1284">
        <v>1.65</v>
      </c>
    </row>
    <row r="1285" spans="1:24" hidden="1" x14ac:dyDescent="0.3">
      <c r="A1285" t="s">
        <v>4925</v>
      </c>
      <c r="B1285" t="s">
        <v>4926</v>
      </c>
      <c r="C1285" s="1" t="str">
        <f t="shared" si="208"/>
        <v>21:0261</v>
      </c>
      <c r="D1285" s="1" t="str">
        <f t="shared" si="205"/>
        <v>21:0123</v>
      </c>
      <c r="E1285" t="s">
        <v>4927</v>
      </c>
      <c r="F1285" t="s">
        <v>4928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28</v>
      </c>
      <c r="N1285">
        <v>1284</v>
      </c>
      <c r="O1285">
        <v>1</v>
      </c>
      <c r="P1285">
        <v>20</v>
      </c>
      <c r="Q1285">
        <v>144</v>
      </c>
      <c r="R1285">
        <v>12</v>
      </c>
      <c r="S1285">
        <v>30</v>
      </c>
      <c r="T1285">
        <v>15</v>
      </c>
      <c r="U1285">
        <v>4</v>
      </c>
      <c r="V1285">
        <v>0.1</v>
      </c>
      <c r="W1285">
        <v>750</v>
      </c>
      <c r="X1285">
        <v>1.45</v>
      </c>
    </row>
    <row r="1286" spans="1:24" hidden="1" x14ac:dyDescent="0.3">
      <c r="A1286" t="s">
        <v>4929</v>
      </c>
      <c r="B1286" t="s">
        <v>4930</v>
      </c>
      <c r="C1286" s="1" t="str">
        <f t="shared" si="208"/>
        <v>21:0261</v>
      </c>
      <c r="D1286" s="1" t="str">
        <f t="shared" si="205"/>
        <v>21:0123</v>
      </c>
      <c r="E1286" t="s">
        <v>4931</v>
      </c>
      <c r="F1286" t="s">
        <v>4932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33</v>
      </c>
      <c r="N1286">
        <v>1285</v>
      </c>
      <c r="O1286">
        <v>1</v>
      </c>
      <c r="P1286">
        <v>40</v>
      </c>
      <c r="Q1286">
        <v>86</v>
      </c>
      <c r="R1286">
        <v>8</v>
      </c>
      <c r="S1286">
        <v>19</v>
      </c>
      <c r="T1286">
        <v>8</v>
      </c>
      <c r="U1286">
        <v>4</v>
      </c>
      <c r="V1286">
        <v>0.1</v>
      </c>
      <c r="W1286">
        <v>495</v>
      </c>
      <c r="X1286">
        <v>1.55</v>
      </c>
    </row>
    <row r="1287" spans="1:24" hidden="1" x14ac:dyDescent="0.3">
      <c r="A1287" t="s">
        <v>4933</v>
      </c>
      <c r="B1287" t="s">
        <v>4934</v>
      </c>
      <c r="C1287" s="1" t="str">
        <f t="shared" si="208"/>
        <v>21:0261</v>
      </c>
      <c r="D1287" s="1" t="str">
        <f t="shared" si="205"/>
        <v>21:0123</v>
      </c>
      <c r="E1287" t="s">
        <v>4935</v>
      </c>
      <c r="F1287" t="s">
        <v>4936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38</v>
      </c>
      <c r="N1287">
        <v>1286</v>
      </c>
      <c r="O1287">
        <v>2</v>
      </c>
      <c r="P1287">
        <v>60</v>
      </c>
      <c r="Q1287">
        <v>136</v>
      </c>
      <c r="R1287">
        <v>10</v>
      </c>
      <c r="S1287">
        <v>34</v>
      </c>
      <c r="T1287">
        <v>13</v>
      </c>
      <c r="U1287">
        <v>6</v>
      </c>
      <c r="V1287">
        <v>0.2</v>
      </c>
      <c r="W1287">
        <v>960</v>
      </c>
      <c r="X1287">
        <v>1.95</v>
      </c>
    </row>
    <row r="1288" spans="1:24" hidden="1" x14ac:dyDescent="0.3">
      <c r="A1288" t="s">
        <v>4937</v>
      </c>
      <c r="B1288" t="s">
        <v>4938</v>
      </c>
      <c r="C1288" s="1" t="str">
        <f t="shared" si="208"/>
        <v>21:0261</v>
      </c>
      <c r="D1288" s="1" t="str">
        <f t="shared" si="205"/>
        <v>21:0123</v>
      </c>
      <c r="E1288" t="s">
        <v>4939</v>
      </c>
      <c r="F1288" t="s">
        <v>4940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43</v>
      </c>
      <c r="N1288">
        <v>1287</v>
      </c>
      <c r="O1288">
        <v>1</v>
      </c>
      <c r="P1288">
        <v>10</v>
      </c>
      <c r="Q1288">
        <v>96</v>
      </c>
      <c r="R1288">
        <v>6</v>
      </c>
      <c r="S1288">
        <v>11</v>
      </c>
      <c r="T1288">
        <v>11</v>
      </c>
      <c r="U1288">
        <v>6</v>
      </c>
      <c r="V1288">
        <v>0.1</v>
      </c>
      <c r="W1288">
        <v>340</v>
      </c>
      <c r="X1288">
        <v>1.6</v>
      </c>
    </row>
    <row r="1289" spans="1:24" hidden="1" x14ac:dyDescent="0.3">
      <c r="A1289" t="s">
        <v>4941</v>
      </c>
      <c r="B1289" t="s">
        <v>4942</v>
      </c>
      <c r="C1289" s="1" t="str">
        <f t="shared" si="208"/>
        <v>21:0261</v>
      </c>
      <c r="D1289" s="1" t="str">
        <f t="shared" si="205"/>
        <v>21:0123</v>
      </c>
      <c r="E1289" t="s">
        <v>4943</v>
      </c>
      <c r="F1289" t="s">
        <v>4944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57</v>
      </c>
      <c r="N1289">
        <v>1288</v>
      </c>
      <c r="O1289">
        <v>1</v>
      </c>
      <c r="P1289">
        <v>10</v>
      </c>
      <c r="Q1289">
        <v>76</v>
      </c>
      <c r="R1289">
        <v>6</v>
      </c>
      <c r="S1289">
        <v>22</v>
      </c>
      <c r="T1289">
        <v>5</v>
      </c>
      <c r="U1289">
        <v>3</v>
      </c>
      <c r="V1289">
        <v>0.1</v>
      </c>
      <c r="W1289">
        <v>435</v>
      </c>
      <c r="X1289">
        <v>1.45</v>
      </c>
    </row>
    <row r="1290" spans="1:24" hidden="1" x14ac:dyDescent="0.3">
      <c r="A1290" t="s">
        <v>4945</v>
      </c>
      <c r="B1290" t="s">
        <v>4946</v>
      </c>
      <c r="C1290" s="1" t="str">
        <f t="shared" si="208"/>
        <v>21:0261</v>
      </c>
      <c r="D1290" s="1" t="str">
        <f t="shared" si="205"/>
        <v>21:0123</v>
      </c>
      <c r="E1290" t="s">
        <v>4947</v>
      </c>
      <c r="F1290" t="s">
        <v>4948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62</v>
      </c>
      <c r="N1290">
        <v>1289</v>
      </c>
      <c r="O1290">
        <v>1</v>
      </c>
      <c r="P1290">
        <v>20</v>
      </c>
      <c r="Q1290">
        <v>110</v>
      </c>
      <c r="R1290">
        <v>8</v>
      </c>
      <c r="S1290">
        <v>13</v>
      </c>
      <c r="T1290">
        <v>12</v>
      </c>
      <c r="U1290">
        <v>5</v>
      </c>
      <c r="V1290">
        <v>0.1</v>
      </c>
      <c r="W1290">
        <v>375</v>
      </c>
      <c r="X1290">
        <v>1.75</v>
      </c>
    </row>
    <row r="1291" spans="1:24" hidden="1" x14ac:dyDescent="0.3">
      <c r="A1291" t="s">
        <v>4949</v>
      </c>
      <c r="B1291" t="s">
        <v>4950</v>
      </c>
      <c r="C1291" s="1" t="str">
        <f t="shared" si="208"/>
        <v>21:0261</v>
      </c>
      <c r="D1291" s="1" t="str">
        <f t="shared" si="205"/>
        <v>21:0123</v>
      </c>
      <c r="E1291" t="s">
        <v>4951</v>
      </c>
      <c r="F1291" t="s">
        <v>4952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67</v>
      </c>
      <c r="N1291">
        <v>1290</v>
      </c>
      <c r="O1291">
        <v>1</v>
      </c>
      <c r="P1291">
        <v>20</v>
      </c>
      <c r="Q1291">
        <v>96</v>
      </c>
      <c r="R1291">
        <v>8</v>
      </c>
      <c r="S1291">
        <v>14</v>
      </c>
      <c r="T1291">
        <v>6</v>
      </c>
      <c r="U1291">
        <v>4</v>
      </c>
      <c r="V1291">
        <v>0.1</v>
      </c>
      <c r="W1291">
        <v>380</v>
      </c>
      <c r="X1291">
        <v>1.7</v>
      </c>
    </row>
    <row r="1292" spans="1:24" hidden="1" x14ac:dyDescent="0.3">
      <c r="A1292" t="s">
        <v>4953</v>
      </c>
      <c r="B1292" t="s">
        <v>4954</v>
      </c>
      <c r="C1292" s="1" t="str">
        <f t="shared" si="208"/>
        <v>21:0261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79</v>
      </c>
      <c r="K1292" t="s">
        <v>80</v>
      </c>
      <c r="L1292">
        <v>66</v>
      </c>
      <c r="M1292" t="s">
        <v>81</v>
      </c>
      <c r="N1292">
        <v>1291</v>
      </c>
      <c r="O1292">
        <v>2</v>
      </c>
      <c r="P1292">
        <v>40</v>
      </c>
      <c r="Q1292">
        <v>68</v>
      </c>
      <c r="R1292">
        <v>26</v>
      </c>
      <c r="S1292">
        <v>9</v>
      </c>
      <c r="T1292">
        <v>13</v>
      </c>
      <c r="U1292">
        <v>14</v>
      </c>
      <c r="V1292">
        <v>0.1</v>
      </c>
      <c r="W1292">
        <v>1050</v>
      </c>
      <c r="X1292">
        <v>2.75</v>
      </c>
    </row>
    <row r="1293" spans="1:24" hidden="1" x14ac:dyDescent="0.3">
      <c r="A1293" t="s">
        <v>4955</v>
      </c>
      <c r="B1293" t="s">
        <v>4956</v>
      </c>
      <c r="C1293" s="1" t="str">
        <f t="shared" si="208"/>
        <v>21:0261</v>
      </c>
      <c r="D1293" s="1" t="str">
        <f t="shared" ref="D1293:D1310" si="209">HYPERLINK("http://geochem.nrcan.gc.ca/cdogs/content/svy/svy210123_e.htm", "21:0123")</f>
        <v>21:0123</v>
      </c>
      <c r="E1293" t="s">
        <v>4927</v>
      </c>
      <c r="F1293" t="s">
        <v>4957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71</v>
      </c>
      <c r="N1293">
        <v>1292</v>
      </c>
      <c r="O1293">
        <v>1</v>
      </c>
      <c r="P1293">
        <v>30</v>
      </c>
      <c r="Q1293">
        <v>144</v>
      </c>
      <c r="R1293">
        <v>12</v>
      </c>
      <c r="S1293">
        <v>29</v>
      </c>
      <c r="T1293">
        <v>15</v>
      </c>
      <c r="U1293">
        <v>4</v>
      </c>
      <c r="V1293">
        <v>0.1</v>
      </c>
      <c r="W1293">
        <v>765</v>
      </c>
      <c r="X1293">
        <v>1.45</v>
      </c>
    </row>
    <row r="1294" spans="1:24" hidden="1" x14ac:dyDescent="0.3">
      <c r="A1294" t="s">
        <v>4958</v>
      </c>
      <c r="B1294" t="s">
        <v>4959</v>
      </c>
      <c r="C1294" s="1" t="str">
        <f t="shared" si="208"/>
        <v>21:0261</v>
      </c>
      <c r="D1294" s="1" t="str">
        <f t="shared" si="209"/>
        <v>21:0123</v>
      </c>
      <c r="E1294" t="s">
        <v>4960</v>
      </c>
      <c r="F1294" t="s">
        <v>4961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76</v>
      </c>
      <c r="N1294">
        <v>1293</v>
      </c>
      <c r="O1294">
        <v>1</v>
      </c>
      <c r="P1294">
        <v>20</v>
      </c>
      <c r="Q1294">
        <v>70</v>
      </c>
      <c r="R1294">
        <v>4</v>
      </c>
      <c r="S1294">
        <v>19</v>
      </c>
      <c r="T1294">
        <v>2</v>
      </c>
      <c r="U1294">
        <v>4</v>
      </c>
      <c r="V1294">
        <v>0.1</v>
      </c>
      <c r="W1294">
        <v>470</v>
      </c>
      <c r="X1294">
        <v>1.3</v>
      </c>
    </row>
    <row r="1295" spans="1:24" hidden="1" x14ac:dyDescent="0.3">
      <c r="A1295" t="s">
        <v>4962</v>
      </c>
      <c r="B1295" t="s">
        <v>4963</v>
      </c>
      <c r="C1295" s="1" t="str">
        <f t="shared" si="208"/>
        <v>21:0261</v>
      </c>
      <c r="D1295" s="1" t="str">
        <f t="shared" si="209"/>
        <v>21:0123</v>
      </c>
      <c r="E1295" t="s">
        <v>4964</v>
      </c>
      <c r="F1295" t="s">
        <v>4965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86</v>
      </c>
      <c r="N1295">
        <v>1294</v>
      </c>
      <c r="O1295">
        <v>1</v>
      </c>
      <c r="P1295">
        <v>10</v>
      </c>
      <c r="Q1295">
        <v>58</v>
      </c>
      <c r="R1295">
        <v>4</v>
      </c>
      <c r="S1295">
        <v>10</v>
      </c>
      <c r="T1295">
        <v>2</v>
      </c>
      <c r="U1295">
        <v>3</v>
      </c>
      <c r="V1295">
        <v>0.1</v>
      </c>
      <c r="W1295">
        <v>385</v>
      </c>
      <c r="X1295">
        <v>1.3</v>
      </c>
    </row>
    <row r="1296" spans="1:24" hidden="1" x14ac:dyDescent="0.3">
      <c r="A1296" t="s">
        <v>4966</v>
      </c>
      <c r="B1296" t="s">
        <v>4967</v>
      </c>
      <c r="C1296" s="1" t="str">
        <f t="shared" si="208"/>
        <v>21:0261</v>
      </c>
      <c r="D1296" s="1" t="str">
        <f t="shared" si="209"/>
        <v>21:0123</v>
      </c>
      <c r="E1296" t="s">
        <v>4968</v>
      </c>
      <c r="F1296" t="s">
        <v>4969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91</v>
      </c>
      <c r="N1296">
        <v>1295</v>
      </c>
      <c r="O1296">
        <v>1</v>
      </c>
      <c r="P1296">
        <v>40</v>
      </c>
      <c r="Q1296">
        <v>94</v>
      </c>
      <c r="R1296">
        <v>10</v>
      </c>
      <c r="S1296">
        <v>19</v>
      </c>
      <c r="T1296">
        <v>5</v>
      </c>
      <c r="U1296">
        <v>5</v>
      </c>
      <c r="V1296">
        <v>0.1</v>
      </c>
      <c r="W1296">
        <v>695</v>
      </c>
      <c r="X1296">
        <v>1.95</v>
      </c>
    </row>
    <row r="1297" spans="1:24" hidden="1" x14ac:dyDescent="0.3">
      <c r="A1297" t="s">
        <v>4970</v>
      </c>
      <c r="B1297" t="s">
        <v>4971</v>
      </c>
      <c r="C1297" s="1" t="str">
        <f t="shared" si="208"/>
        <v>21:0261</v>
      </c>
      <c r="D1297" s="1" t="str">
        <f t="shared" si="209"/>
        <v>21:0123</v>
      </c>
      <c r="E1297" t="s">
        <v>4972</v>
      </c>
      <c r="F1297" t="s">
        <v>4973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96</v>
      </c>
      <c r="N1297">
        <v>1296</v>
      </c>
      <c r="O1297">
        <v>2</v>
      </c>
      <c r="P1297">
        <v>30</v>
      </c>
      <c r="Q1297">
        <v>110</v>
      </c>
      <c r="R1297">
        <v>10</v>
      </c>
      <c r="S1297">
        <v>13</v>
      </c>
      <c r="T1297">
        <v>3</v>
      </c>
      <c r="U1297">
        <v>3</v>
      </c>
      <c r="V1297">
        <v>0.3</v>
      </c>
      <c r="W1297">
        <v>540</v>
      </c>
      <c r="X1297">
        <v>1.65</v>
      </c>
    </row>
    <row r="1298" spans="1:24" hidden="1" x14ac:dyDescent="0.3">
      <c r="A1298" t="s">
        <v>4974</v>
      </c>
      <c r="B1298" t="s">
        <v>4975</v>
      </c>
      <c r="C1298" s="1" t="str">
        <f t="shared" si="208"/>
        <v>21:0261</v>
      </c>
      <c r="D1298" s="1" t="str">
        <f t="shared" si="209"/>
        <v>21:0123</v>
      </c>
      <c r="E1298" t="s">
        <v>4976</v>
      </c>
      <c r="F1298" t="s">
        <v>4977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101</v>
      </c>
      <c r="N1298">
        <v>1297</v>
      </c>
      <c r="O1298">
        <v>1</v>
      </c>
      <c r="P1298">
        <v>10</v>
      </c>
      <c r="Q1298">
        <v>128</v>
      </c>
      <c r="R1298">
        <v>4</v>
      </c>
      <c r="S1298">
        <v>17</v>
      </c>
      <c r="T1298">
        <v>4</v>
      </c>
      <c r="U1298">
        <v>3</v>
      </c>
      <c r="V1298">
        <v>0.1</v>
      </c>
      <c r="W1298">
        <v>355</v>
      </c>
      <c r="X1298">
        <v>1.7</v>
      </c>
    </row>
    <row r="1299" spans="1:24" hidden="1" x14ac:dyDescent="0.3">
      <c r="A1299" t="s">
        <v>4978</v>
      </c>
      <c r="B1299" t="s">
        <v>4979</v>
      </c>
      <c r="C1299" s="1" t="str">
        <f t="shared" si="208"/>
        <v>21:0261</v>
      </c>
      <c r="D1299" s="1" t="str">
        <f t="shared" si="209"/>
        <v>21:0123</v>
      </c>
      <c r="E1299" t="s">
        <v>4980</v>
      </c>
      <c r="F1299" t="s">
        <v>4981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106</v>
      </c>
      <c r="N1299">
        <v>1298</v>
      </c>
      <c r="O1299">
        <v>1</v>
      </c>
      <c r="P1299">
        <v>150</v>
      </c>
      <c r="Q1299">
        <v>80</v>
      </c>
      <c r="R1299">
        <v>8</v>
      </c>
      <c r="S1299">
        <v>170</v>
      </c>
      <c r="T1299">
        <v>10</v>
      </c>
      <c r="U1299">
        <v>3</v>
      </c>
      <c r="V1299">
        <v>0.2</v>
      </c>
      <c r="W1299">
        <v>355</v>
      </c>
      <c r="X1299">
        <v>0.85</v>
      </c>
    </row>
    <row r="1300" spans="1:24" hidden="1" x14ac:dyDescent="0.3">
      <c r="A1300" t="s">
        <v>4982</v>
      </c>
      <c r="B1300" t="s">
        <v>4983</v>
      </c>
      <c r="C1300" s="1" t="str">
        <f t="shared" si="208"/>
        <v>21:0261</v>
      </c>
      <c r="D1300" s="1" t="str">
        <f t="shared" si="209"/>
        <v>21:0123</v>
      </c>
      <c r="E1300" t="s">
        <v>4984</v>
      </c>
      <c r="F1300" t="s">
        <v>4985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48</v>
      </c>
      <c r="N1300">
        <v>1299</v>
      </c>
      <c r="O1300">
        <v>7</v>
      </c>
      <c r="P1300">
        <v>60</v>
      </c>
      <c r="Q1300">
        <v>300</v>
      </c>
      <c r="R1300">
        <v>36</v>
      </c>
      <c r="S1300">
        <v>51</v>
      </c>
      <c r="T1300">
        <v>19</v>
      </c>
      <c r="U1300">
        <v>5</v>
      </c>
      <c r="V1300">
        <v>0.5</v>
      </c>
      <c r="W1300">
        <v>860</v>
      </c>
      <c r="X1300">
        <v>1.4</v>
      </c>
    </row>
    <row r="1301" spans="1:24" hidden="1" x14ac:dyDescent="0.3">
      <c r="A1301" t="s">
        <v>4986</v>
      </c>
      <c r="B1301" t="s">
        <v>4987</v>
      </c>
      <c r="C1301" s="1" t="str">
        <f t="shared" si="208"/>
        <v>21:0261</v>
      </c>
      <c r="D1301" s="1" t="str">
        <f t="shared" si="209"/>
        <v>21:0123</v>
      </c>
      <c r="E1301" t="s">
        <v>4984</v>
      </c>
      <c r="F1301" t="s">
        <v>4988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52</v>
      </c>
      <c r="N1301">
        <v>1300</v>
      </c>
      <c r="O1301">
        <v>7</v>
      </c>
      <c r="P1301">
        <v>90</v>
      </c>
      <c r="Q1301">
        <v>305</v>
      </c>
      <c r="R1301">
        <v>34</v>
      </c>
      <c r="S1301">
        <v>57</v>
      </c>
      <c r="T1301">
        <v>20</v>
      </c>
      <c r="U1301">
        <v>6</v>
      </c>
      <c r="V1301">
        <v>0.4</v>
      </c>
      <c r="W1301">
        <v>820</v>
      </c>
      <c r="X1301">
        <v>1.45</v>
      </c>
    </row>
    <row r="1302" spans="1:24" hidden="1" x14ac:dyDescent="0.3">
      <c r="A1302" t="s">
        <v>4989</v>
      </c>
      <c r="B1302" t="s">
        <v>4990</v>
      </c>
      <c r="C1302" s="1" t="str">
        <f t="shared" si="208"/>
        <v>21:0261</v>
      </c>
      <c r="D1302" s="1" t="str">
        <f t="shared" si="209"/>
        <v>21:0123</v>
      </c>
      <c r="E1302" t="s">
        <v>4991</v>
      </c>
      <c r="F1302" t="s">
        <v>4992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111</v>
      </c>
      <c r="N1302">
        <v>1301</v>
      </c>
      <c r="O1302">
        <v>1</v>
      </c>
      <c r="P1302">
        <v>20</v>
      </c>
      <c r="Q1302">
        <v>66</v>
      </c>
      <c r="R1302">
        <v>22</v>
      </c>
      <c r="S1302">
        <v>13</v>
      </c>
      <c r="T1302">
        <v>20</v>
      </c>
      <c r="U1302">
        <v>9</v>
      </c>
      <c r="V1302">
        <v>0.1</v>
      </c>
      <c r="W1302">
        <v>355</v>
      </c>
      <c r="X1302">
        <v>1.85</v>
      </c>
    </row>
    <row r="1303" spans="1:24" hidden="1" x14ac:dyDescent="0.3">
      <c r="A1303" t="s">
        <v>4993</v>
      </c>
      <c r="B1303" t="s">
        <v>4994</v>
      </c>
      <c r="C1303" s="1" t="str">
        <f t="shared" si="208"/>
        <v>21:0261</v>
      </c>
      <c r="D1303" s="1" t="str">
        <f t="shared" si="209"/>
        <v>21:0123</v>
      </c>
      <c r="E1303" t="s">
        <v>4995</v>
      </c>
      <c r="F1303" t="s">
        <v>4996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116</v>
      </c>
      <c r="N1303">
        <v>1302</v>
      </c>
      <c r="O1303">
        <v>1</v>
      </c>
      <c r="P1303">
        <v>5</v>
      </c>
      <c r="Q1303">
        <v>44</v>
      </c>
      <c r="R1303">
        <v>22</v>
      </c>
      <c r="S1303">
        <v>5</v>
      </c>
      <c r="T1303">
        <v>20</v>
      </c>
      <c r="U1303">
        <v>7</v>
      </c>
      <c r="V1303">
        <v>0.1</v>
      </c>
      <c r="W1303">
        <v>210</v>
      </c>
      <c r="X1303">
        <v>1.3</v>
      </c>
    </row>
    <row r="1304" spans="1:24" hidden="1" x14ac:dyDescent="0.3">
      <c r="A1304" t="s">
        <v>4997</v>
      </c>
      <c r="B1304" t="s">
        <v>4998</v>
      </c>
      <c r="C1304" s="1" t="str">
        <f t="shared" si="208"/>
        <v>21:0261</v>
      </c>
      <c r="D1304" s="1" t="str">
        <f t="shared" si="209"/>
        <v>21:0123</v>
      </c>
      <c r="E1304" t="s">
        <v>4999</v>
      </c>
      <c r="F1304" t="s">
        <v>5000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121</v>
      </c>
      <c r="N1304">
        <v>1303</v>
      </c>
      <c r="O1304">
        <v>1</v>
      </c>
      <c r="P1304">
        <v>10</v>
      </c>
      <c r="Q1304">
        <v>72</v>
      </c>
      <c r="R1304">
        <v>16</v>
      </c>
      <c r="S1304">
        <v>9</v>
      </c>
      <c r="T1304">
        <v>31</v>
      </c>
      <c r="U1304">
        <v>7</v>
      </c>
      <c r="V1304">
        <v>0.1</v>
      </c>
      <c r="W1304">
        <v>245</v>
      </c>
      <c r="X1304">
        <v>1.4</v>
      </c>
    </row>
    <row r="1305" spans="1:24" hidden="1" x14ac:dyDescent="0.3">
      <c r="A1305" t="s">
        <v>5001</v>
      </c>
      <c r="B1305" t="s">
        <v>5002</v>
      </c>
      <c r="C1305" s="1" t="str">
        <f t="shared" si="208"/>
        <v>21:0261</v>
      </c>
      <c r="D1305" s="1" t="str">
        <f t="shared" si="209"/>
        <v>21:0123</v>
      </c>
      <c r="E1305" t="s">
        <v>5003</v>
      </c>
      <c r="F1305" t="s">
        <v>5004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28</v>
      </c>
      <c r="N1305">
        <v>1304</v>
      </c>
      <c r="O1305">
        <v>1</v>
      </c>
      <c r="P1305">
        <v>20</v>
      </c>
      <c r="Q1305">
        <v>66</v>
      </c>
      <c r="R1305">
        <v>18</v>
      </c>
      <c r="S1305">
        <v>6</v>
      </c>
      <c r="T1305">
        <v>44</v>
      </c>
      <c r="U1305">
        <v>10</v>
      </c>
      <c r="V1305">
        <v>0.2</v>
      </c>
      <c r="W1305">
        <v>245</v>
      </c>
      <c r="X1305">
        <v>1.9</v>
      </c>
    </row>
    <row r="1306" spans="1:24" hidden="1" x14ac:dyDescent="0.3">
      <c r="A1306" t="s">
        <v>5005</v>
      </c>
      <c r="B1306" t="s">
        <v>5006</v>
      </c>
      <c r="C1306" s="1" t="str">
        <f t="shared" si="208"/>
        <v>21:0261</v>
      </c>
      <c r="D1306" s="1" t="str">
        <f t="shared" si="209"/>
        <v>21:0123</v>
      </c>
      <c r="E1306" t="s">
        <v>5007</v>
      </c>
      <c r="F1306" t="s">
        <v>5008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33</v>
      </c>
      <c r="N1306">
        <v>1305</v>
      </c>
      <c r="O1306">
        <v>1</v>
      </c>
      <c r="P1306">
        <v>10</v>
      </c>
      <c r="Q1306">
        <v>72</v>
      </c>
      <c r="R1306">
        <v>12</v>
      </c>
      <c r="S1306">
        <v>4</v>
      </c>
      <c r="T1306">
        <v>12</v>
      </c>
      <c r="U1306">
        <v>5</v>
      </c>
      <c r="V1306">
        <v>0.2</v>
      </c>
      <c r="W1306">
        <v>305</v>
      </c>
      <c r="X1306">
        <v>1.6</v>
      </c>
    </row>
    <row r="1307" spans="1:24" hidden="1" x14ac:dyDescent="0.3">
      <c r="A1307" t="s">
        <v>5009</v>
      </c>
      <c r="B1307" t="s">
        <v>5010</v>
      </c>
      <c r="C1307" s="1" t="str">
        <f t="shared" si="208"/>
        <v>21:0261</v>
      </c>
      <c r="D1307" s="1" t="str">
        <f t="shared" si="209"/>
        <v>21:0123</v>
      </c>
      <c r="E1307" t="s">
        <v>5011</v>
      </c>
      <c r="F1307" t="s">
        <v>5012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38</v>
      </c>
      <c r="N1307">
        <v>1306</v>
      </c>
      <c r="O1307">
        <v>1</v>
      </c>
      <c r="P1307">
        <v>10</v>
      </c>
      <c r="Q1307">
        <v>78</v>
      </c>
      <c r="R1307">
        <v>16</v>
      </c>
      <c r="S1307">
        <v>17</v>
      </c>
      <c r="T1307">
        <v>38</v>
      </c>
      <c r="U1307">
        <v>9</v>
      </c>
      <c r="V1307">
        <v>0.2</v>
      </c>
      <c r="W1307">
        <v>325</v>
      </c>
      <c r="X1307">
        <v>1.85</v>
      </c>
    </row>
    <row r="1308" spans="1:24" hidden="1" x14ac:dyDescent="0.3">
      <c r="A1308" t="s">
        <v>5013</v>
      </c>
      <c r="B1308" t="s">
        <v>5014</v>
      </c>
      <c r="C1308" s="1" t="str">
        <f t="shared" si="208"/>
        <v>21:0261</v>
      </c>
      <c r="D1308" s="1" t="str">
        <f t="shared" si="209"/>
        <v>21:0123</v>
      </c>
      <c r="E1308" t="s">
        <v>5003</v>
      </c>
      <c r="F1308" t="s">
        <v>5015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71</v>
      </c>
      <c r="N1308">
        <v>1307</v>
      </c>
      <c r="O1308">
        <v>1</v>
      </c>
      <c r="P1308">
        <v>20</v>
      </c>
      <c r="Q1308">
        <v>68</v>
      </c>
      <c r="R1308">
        <v>18</v>
      </c>
      <c r="S1308">
        <v>8</v>
      </c>
      <c r="T1308">
        <v>46</v>
      </c>
      <c r="U1308">
        <v>10</v>
      </c>
      <c r="V1308">
        <v>0.2</v>
      </c>
      <c r="W1308">
        <v>250</v>
      </c>
      <c r="X1308">
        <v>1.9</v>
      </c>
    </row>
    <row r="1309" spans="1:24" hidden="1" x14ac:dyDescent="0.3">
      <c r="A1309" t="s">
        <v>5016</v>
      </c>
      <c r="B1309" t="s">
        <v>5017</v>
      </c>
      <c r="C1309" s="1" t="str">
        <f t="shared" si="208"/>
        <v>21:0261</v>
      </c>
      <c r="D1309" s="1" t="str">
        <f t="shared" si="209"/>
        <v>21:0123</v>
      </c>
      <c r="E1309" t="s">
        <v>5018</v>
      </c>
      <c r="F1309" t="s">
        <v>5019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43</v>
      </c>
      <c r="N1309">
        <v>1308</v>
      </c>
      <c r="O1309">
        <v>2</v>
      </c>
      <c r="P1309">
        <v>30</v>
      </c>
      <c r="Q1309">
        <v>515</v>
      </c>
      <c r="R1309">
        <v>28</v>
      </c>
      <c r="S1309">
        <v>200</v>
      </c>
      <c r="T1309">
        <v>32</v>
      </c>
      <c r="U1309">
        <v>13</v>
      </c>
      <c r="V1309">
        <v>1.6</v>
      </c>
      <c r="W1309">
        <v>735</v>
      </c>
      <c r="X1309">
        <v>2.4500000000000002</v>
      </c>
    </row>
    <row r="1310" spans="1:24" hidden="1" x14ac:dyDescent="0.3">
      <c r="A1310" t="s">
        <v>5020</v>
      </c>
      <c r="B1310" t="s">
        <v>5021</v>
      </c>
      <c r="C1310" s="1" t="str">
        <f t="shared" si="208"/>
        <v>21:0261</v>
      </c>
      <c r="D1310" s="1" t="str">
        <f t="shared" si="209"/>
        <v>21:0123</v>
      </c>
      <c r="E1310" t="s">
        <v>5022</v>
      </c>
      <c r="F1310" t="s">
        <v>5023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57</v>
      </c>
      <c r="N1310">
        <v>1309</v>
      </c>
      <c r="O1310">
        <v>1</v>
      </c>
      <c r="P1310">
        <v>30</v>
      </c>
      <c r="Q1310">
        <v>116</v>
      </c>
      <c r="R1310">
        <v>14</v>
      </c>
      <c r="S1310">
        <v>24</v>
      </c>
      <c r="T1310">
        <v>20</v>
      </c>
      <c r="U1310">
        <v>8</v>
      </c>
      <c r="V1310">
        <v>0.3</v>
      </c>
      <c r="W1310">
        <v>555</v>
      </c>
      <c r="X1310">
        <v>2.2999999999999998</v>
      </c>
    </row>
    <row r="1311" spans="1:24" hidden="1" x14ac:dyDescent="0.3">
      <c r="A1311" t="s">
        <v>5024</v>
      </c>
      <c r="B1311" t="s">
        <v>5025</v>
      </c>
      <c r="C1311" s="1" t="str">
        <f t="shared" si="208"/>
        <v>21:0261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79</v>
      </c>
      <c r="K1311" t="s">
        <v>80</v>
      </c>
      <c r="L1311">
        <v>67</v>
      </c>
      <c r="M1311" t="s">
        <v>81</v>
      </c>
      <c r="N1311">
        <v>1310</v>
      </c>
      <c r="O1311">
        <v>2</v>
      </c>
      <c r="P1311">
        <v>70</v>
      </c>
      <c r="Q1311">
        <v>114</v>
      </c>
      <c r="R1311">
        <v>90</v>
      </c>
      <c r="S1311">
        <v>20</v>
      </c>
      <c r="T1311">
        <v>31</v>
      </c>
      <c r="U1311">
        <v>35</v>
      </c>
      <c r="V1311">
        <v>0.2</v>
      </c>
      <c r="W1311">
        <v>2700</v>
      </c>
      <c r="X1311">
        <v>5.15</v>
      </c>
    </row>
    <row r="1312" spans="1:24" hidden="1" x14ac:dyDescent="0.3">
      <c r="A1312" t="s">
        <v>5026</v>
      </c>
      <c r="B1312" t="s">
        <v>5027</v>
      </c>
      <c r="C1312" s="1" t="str">
        <f t="shared" si="208"/>
        <v>21:0261</v>
      </c>
      <c r="D1312" s="1" t="str">
        <f t="shared" ref="D1312:D1333" si="212">HYPERLINK("http://geochem.nrcan.gc.ca/cdogs/content/svy/svy210123_e.htm", "21:0123")</f>
        <v>21:0123</v>
      </c>
      <c r="E1312" t="s">
        <v>5028</v>
      </c>
      <c r="F1312" t="s">
        <v>5029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62</v>
      </c>
      <c r="N1312">
        <v>1311</v>
      </c>
      <c r="O1312">
        <v>1</v>
      </c>
      <c r="P1312">
        <v>20</v>
      </c>
      <c r="Q1312">
        <v>80</v>
      </c>
      <c r="R1312">
        <v>6</v>
      </c>
      <c r="S1312">
        <v>10</v>
      </c>
      <c r="T1312">
        <v>3</v>
      </c>
      <c r="U1312">
        <v>5</v>
      </c>
      <c r="V1312">
        <v>0.1</v>
      </c>
      <c r="W1312">
        <v>515</v>
      </c>
      <c r="X1312">
        <v>1.95</v>
      </c>
    </row>
    <row r="1313" spans="1:24" hidden="1" x14ac:dyDescent="0.3">
      <c r="A1313" t="s">
        <v>5030</v>
      </c>
      <c r="B1313" t="s">
        <v>5031</v>
      </c>
      <c r="C1313" s="1" t="str">
        <f t="shared" si="208"/>
        <v>21:0261</v>
      </c>
      <c r="D1313" s="1" t="str">
        <f t="shared" si="212"/>
        <v>21:0123</v>
      </c>
      <c r="E1313" t="s">
        <v>5032</v>
      </c>
      <c r="F1313" t="s">
        <v>5033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67</v>
      </c>
      <c r="N1313">
        <v>1312</v>
      </c>
      <c r="O1313">
        <v>2</v>
      </c>
      <c r="P1313">
        <v>20</v>
      </c>
      <c r="Q1313">
        <v>118</v>
      </c>
      <c r="R1313">
        <v>6</v>
      </c>
      <c r="S1313">
        <v>11</v>
      </c>
      <c r="T1313">
        <v>4</v>
      </c>
      <c r="U1313">
        <v>6</v>
      </c>
      <c r="V1313">
        <v>0.1</v>
      </c>
      <c r="W1313">
        <v>790</v>
      </c>
      <c r="X1313">
        <v>2.5</v>
      </c>
    </row>
    <row r="1314" spans="1:24" hidden="1" x14ac:dyDescent="0.3">
      <c r="A1314" t="s">
        <v>5034</v>
      </c>
      <c r="B1314" t="s">
        <v>5035</v>
      </c>
      <c r="C1314" s="1" t="str">
        <f t="shared" si="208"/>
        <v>21:0261</v>
      </c>
      <c r="D1314" s="1" t="str">
        <f t="shared" si="212"/>
        <v>21:0123</v>
      </c>
      <c r="E1314" t="s">
        <v>5036</v>
      </c>
      <c r="F1314" t="s">
        <v>5037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76</v>
      </c>
      <c r="N1314">
        <v>1313</v>
      </c>
      <c r="O1314">
        <v>1</v>
      </c>
      <c r="P1314">
        <v>30</v>
      </c>
      <c r="Q1314">
        <v>1600</v>
      </c>
      <c r="R1314">
        <v>24</v>
      </c>
      <c r="S1314">
        <v>235</v>
      </c>
      <c r="T1314">
        <v>30</v>
      </c>
      <c r="U1314">
        <v>14</v>
      </c>
      <c r="V1314">
        <v>0.6</v>
      </c>
      <c r="W1314">
        <v>2550</v>
      </c>
      <c r="X1314">
        <v>2.35</v>
      </c>
    </row>
    <row r="1315" spans="1:24" hidden="1" x14ac:dyDescent="0.3">
      <c r="A1315" t="s">
        <v>5038</v>
      </c>
      <c r="B1315" t="s">
        <v>5039</v>
      </c>
      <c r="C1315" s="1" t="str">
        <f t="shared" si="208"/>
        <v>21:0261</v>
      </c>
      <c r="D1315" s="1" t="str">
        <f t="shared" si="212"/>
        <v>21:0123</v>
      </c>
      <c r="E1315" t="s">
        <v>5040</v>
      </c>
      <c r="F1315" t="s">
        <v>5041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86</v>
      </c>
      <c r="N1315">
        <v>1314</v>
      </c>
      <c r="O1315">
        <v>1</v>
      </c>
      <c r="P1315">
        <v>60</v>
      </c>
      <c r="Q1315">
        <v>128</v>
      </c>
      <c r="R1315">
        <v>6</v>
      </c>
      <c r="S1315">
        <v>32</v>
      </c>
      <c r="T1315">
        <v>3</v>
      </c>
      <c r="U1315">
        <v>4</v>
      </c>
      <c r="V1315">
        <v>0.4</v>
      </c>
      <c r="W1315">
        <v>845</v>
      </c>
      <c r="X1315">
        <v>1.95</v>
      </c>
    </row>
    <row r="1316" spans="1:24" hidden="1" x14ac:dyDescent="0.3">
      <c r="A1316" t="s">
        <v>5042</v>
      </c>
      <c r="B1316" t="s">
        <v>5043</v>
      </c>
      <c r="C1316" s="1" t="str">
        <f t="shared" si="208"/>
        <v>21:0261</v>
      </c>
      <c r="D1316" s="1" t="str">
        <f t="shared" si="212"/>
        <v>21:0123</v>
      </c>
      <c r="E1316" t="s">
        <v>5044</v>
      </c>
      <c r="F1316" t="s">
        <v>5045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91</v>
      </c>
      <c r="N1316">
        <v>1315</v>
      </c>
      <c r="O1316">
        <v>2</v>
      </c>
      <c r="P1316">
        <v>10</v>
      </c>
      <c r="Q1316">
        <v>120</v>
      </c>
      <c r="R1316">
        <v>40</v>
      </c>
      <c r="S1316">
        <v>27</v>
      </c>
      <c r="T1316">
        <v>55</v>
      </c>
      <c r="U1316">
        <v>18</v>
      </c>
      <c r="V1316">
        <v>0.6</v>
      </c>
      <c r="W1316">
        <v>575</v>
      </c>
      <c r="X1316">
        <v>2.9</v>
      </c>
    </row>
    <row r="1317" spans="1:24" hidden="1" x14ac:dyDescent="0.3">
      <c r="A1317" t="s">
        <v>5046</v>
      </c>
      <c r="B1317" t="s">
        <v>5047</v>
      </c>
      <c r="C1317" s="1" t="str">
        <f t="shared" si="208"/>
        <v>21:0261</v>
      </c>
      <c r="D1317" s="1" t="str">
        <f t="shared" si="212"/>
        <v>21:0123</v>
      </c>
      <c r="E1317" t="s">
        <v>5048</v>
      </c>
      <c r="F1317" t="s">
        <v>5049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96</v>
      </c>
      <c r="N1317">
        <v>1316</v>
      </c>
      <c r="O1317">
        <v>4</v>
      </c>
      <c r="P1317">
        <v>20</v>
      </c>
      <c r="Q1317">
        <v>88</v>
      </c>
      <c r="R1317">
        <v>24</v>
      </c>
      <c r="S1317">
        <v>24</v>
      </c>
      <c r="T1317">
        <v>31</v>
      </c>
      <c r="U1317">
        <v>8</v>
      </c>
      <c r="V1317">
        <v>0.1</v>
      </c>
      <c r="W1317">
        <v>350</v>
      </c>
      <c r="X1317">
        <v>1.25</v>
      </c>
    </row>
    <row r="1318" spans="1:24" hidden="1" x14ac:dyDescent="0.3">
      <c r="A1318" t="s">
        <v>5050</v>
      </c>
      <c r="B1318" t="s">
        <v>5051</v>
      </c>
      <c r="C1318" s="1" t="str">
        <f t="shared" si="208"/>
        <v>21:0261</v>
      </c>
      <c r="D1318" s="1" t="str">
        <f t="shared" si="212"/>
        <v>21:0123</v>
      </c>
      <c r="E1318" t="s">
        <v>5052</v>
      </c>
      <c r="F1318" t="s">
        <v>5053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101</v>
      </c>
      <c r="N1318">
        <v>1317</v>
      </c>
      <c r="O1318">
        <v>1</v>
      </c>
      <c r="P1318">
        <v>40</v>
      </c>
      <c r="Q1318">
        <v>114</v>
      </c>
      <c r="R1318">
        <v>8</v>
      </c>
      <c r="S1318">
        <v>23</v>
      </c>
      <c r="T1318">
        <v>5</v>
      </c>
      <c r="U1318">
        <v>5</v>
      </c>
      <c r="V1318">
        <v>0.4</v>
      </c>
      <c r="W1318">
        <v>1150</v>
      </c>
      <c r="X1318">
        <v>2.4500000000000002</v>
      </c>
    </row>
    <row r="1319" spans="1:24" hidden="1" x14ac:dyDescent="0.3">
      <c r="A1319" t="s">
        <v>5054</v>
      </c>
      <c r="B1319" t="s">
        <v>5055</v>
      </c>
      <c r="C1319" s="1" t="str">
        <f t="shared" si="208"/>
        <v>21:0261</v>
      </c>
      <c r="D1319" s="1" t="str">
        <f t="shared" si="212"/>
        <v>21:0123</v>
      </c>
      <c r="E1319" t="s">
        <v>5056</v>
      </c>
      <c r="F1319" t="s">
        <v>5057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106</v>
      </c>
      <c r="N1319">
        <v>1318</v>
      </c>
      <c r="O1319">
        <v>1</v>
      </c>
      <c r="P1319">
        <v>10</v>
      </c>
      <c r="Q1319">
        <v>98</v>
      </c>
      <c r="R1319">
        <v>8</v>
      </c>
      <c r="S1319">
        <v>13</v>
      </c>
      <c r="T1319">
        <v>3</v>
      </c>
      <c r="U1319">
        <v>5</v>
      </c>
      <c r="V1319">
        <v>0.3</v>
      </c>
      <c r="W1319">
        <v>635</v>
      </c>
      <c r="X1319">
        <v>2.2999999999999998</v>
      </c>
    </row>
    <row r="1320" spans="1:24" hidden="1" x14ac:dyDescent="0.3">
      <c r="A1320" t="s">
        <v>5058</v>
      </c>
      <c r="B1320" t="s">
        <v>5059</v>
      </c>
      <c r="C1320" s="1" t="str">
        <f t="shared" si="208"/>
        <v>21:0261</v>
      </c>
      <c r="D1320" s="1" t="str">
        <f t="shared" si="212"/>
        <v>21:0123</v>
      </c>
      <c r="E1320" t="s">
        <v>5060</v>
      </c>
      <c r="F1320" t="s">
        <v>5061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111</v>
      </c>
      <c r="N1320">
        <v>1319</v>
      </c>
      <c r="O1320">
        <v>1</v>
      </c>
      <c r="P1320">
        <v>5</v>
      </c>
      <c r="Q1320">
        <v>42</v>
      </c>
      <c r="R1320">
        <v>4</v>
      </c>
      <c r="S1320">
        <v>10</v>
      </c>
      <c r="T1320">
        <v>1</v>
      </c>
      <c r="U1320">
        <v>2</v>
      </c>
      <c r="V1320">
        <v>0.1</v>
      </c>
      <c r="W1320">
        <v>180</v>
      </c>
      <c r="X1320">
        <v>1</v>
      </c>
    </row>
    <row r="1321" spans="1:24" hidden="1" x14ac:dyDescent="0.3">
      <c r="A1321" t="s">
        <v>5062</v>
      </c>
      <c r="B1321" t="s">
        <v>5063</v>
      </c>
      <c r="C1321" s="1" t="str">
        <f t="shared" si="208"/>
        <v>21:0261</v>
      </c>
      <c r="D1321" s="1" t="str">
        <f t="shared" si="212"/>
        <v>21:0123</v>
      </c>
      <c r="E1321" t="s">
        <v>5064</v>
      </c>
      <c r="F1321" t="s">
        <v>5065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48</v>
      </c>
      <c r="N1321">
        <v>1320</v>
      </c>
      <c r="O1321">
        <v>1</v>
      </c>
      <c r="P1321">
        <v>10</v>
      </c>
      <c r="Q1321">
        <v>54</v>
      </c>
      <c r="R1321">
        <v>4</v>
      </c>
      <c r="S1321">
        <v>8</v>
      </c>
      <c r="T1321">
        <v>2</v>
      </c>
      <c r="U1321">
        <v>3</v>
      </c>
      <c r="V1321">
        <v>0.2</v>
      </c>
      <c r="W1321">
        <v>345</v>
      </c>
      <c r="X1321">
        <v>1.35</v>
      </c>
    </row>
    <row r="1322" spans="1:24" hidden="1" x14ac:dyDescent="0.3">
      <c r="A1322" t="s">
        <v>5066</v>
      </c>
      <c r="B1322" t="s">
        <v>5067</v>
      </c>
      <c r="C1322" s="1" t="str">
        <f t="shared" si="208"/>
        <v>21:0261</v>
      </c>
      <c r="D1322" s="1" t="str">
        <f t="shared" si="212"/>
        <v>21:0123</v>
      </c>
      <c r="E1322" t="s">
        <v>5064</v>
      </c>
      <c r="F1322" t="s">
        <v>5068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52</v>
      </c>
      <c r="N1322">
        <v>1321</v>
      </c>
      <c r="O1322">
        <v>1</v>
      </c>
      <c r="P1322">
        <v>10</v>
      </c>
      <c r="Q1322">
        <v>62</v>
      </c>
      <c r="R1322">
        <v>4</v>
      </c>
      <c r="S1322">
        <v>7</v>
      </c>
      <c r="T1322">
        <v>3</v>
      </c>
      <c r="U1322">
        <v>4</v>
      </c>
      <c r="V1322">
        <v>0.1</v>
      </c>
      <c r="W1322">
        <v>375</v>
      </c>
      <c r="X1322">
        <v>1.5</v>
      </c>
    </row>
    <row r="1323" spans="1:24" hidden="1" x14ac:dyDescent="0.3">
      <c r="A1323" t="s">
        <v>5069</v>
      </c>
      <c r="B1323" t="s">
        <v>5070</v>
      </c>
      <c r="C1323" s="1" t="str">
        <f t="shared" si="208"/>
        <v>21:0261</v>
      </c>
      <c r="D1323" s="1" t="str">
        <f t="shared" si="212"/>
        <v>21:0123</v>
      </c>
      <c r="E1323" t="s">
        <v>5071</v>
      </c>
      <c r="F1323" t="s">
        <v>5072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116</v>
      </c>
      <c r="N1323">
        <v>1322</v>
      </c>
      <c r="O1323">
        <v>1</v>
      </c>
      <c r="P1323">
        <v>50</v>
      </c>
      <c r="Q1323">
        <v>280</v>
      </c>
      <c r="R1323">
        <v>30</v>
      </c>
      <c r="S1323">
        <v>140</v>
      </c>
      <c r="T1323">
        <v>29</v>
      </c>
      <c r="U1323">
        <v>15</v>
      </c>
      <c r="V1323">
        <v>3.4</v>
      </c>
      <c r="W1323">
        <v>1250</v>
      </c>
      <c r="X1323">
        <v>3.2</v>
      </c>
    </row>
    <row r="1324" spans="1:24" hidden="1" x14ac:dyDescent="0.3">
      <c r="A1324" t="s">
        <v>5073</v>
      </c>
      <c r="B1324" t="s">
        <v>5074</v>
      </c>
      <c r="C1324" s="1" t="str">
        <f t="shared" si="208"/>
        <v>21:0261</v>
      </c>
      <c r="D1324" s="1" t="str">
        <f t="shared" si="212"/>
        <v>21:0123</v>
      </c>
      <c r="E1324" t="s">
        <v>5075</v>
      </c>
      <c r="F1324" t="s">
        <v>5076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121</v>
      </c>
      <c r="N1324">
        <v>1323</v>
      </c>
      <c r="O1324">
        <v>2</v>
      </c>
      <c r="P1324">
        <v>90</v>
      </c>
      <c r="Q1324">
        <v>110</v>
      </c>
      <c r="R1324">
        <v>14</v>
      </c>
      <c r="S1324">
        <v>36</v>
      </c>
      <c r="T1324">
        <v>12</v>
      </c>
      <c r="U1324">
        <v>6</v>
      </c>
      <c r="V1324">
        <v>0.6</v>
      </c>
      <c r="W1324">
        <v>975</v>
      </c>
      <c r="X1324">
        <v>2</v>
      </c>
    </row>
    <row r="1325" spans="1:24" hidden="1" x14ac:dyDescent="0.3">
      <c r="A1325" t="s">
        <v>5077</v>
      </c>
      <c r="B1325" t="s">
        <v>5078</v>
      </c>
      <c r="C1325" s="1" t="str">
        <f t="shared" si="208"/>
        <v>21:0261</v>
      </c>
      <c r="D1325" s="1" t="str">
        <f t="shared" si="212"/>
        <v>21:0123</v>
      </c>
      <c r="E1325" t="s">
        <v>5079</v>
      </c>
      <c r="F1325" t="s">
        <v>5080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28</v>
      </c>
      <c r="N1325">
        <v>1324</v>
      </c>
      <c r="O1325">
        <v>2</v>
      </c>
      <c r="P1325">
        <v>40</v>
      </c>
      <c r="Q1325">
        <v>110</v>
      </c>
      <c r="R1325">
        <v>28</v>
      </c>
      <c r="S1325">
        <v>8</v>
      </c>
      <c r="T1325">
        <v>59</v>
      </c>
      <c r="U1325">
        <v>19</v>
      </c>
      <c r="V1325">
        <v>0.1</v>
      </c>
      <c r="W1325">
        <v>2900</v>
      </c>
      <c r="X1325">
        <v>8.6999999999999993</v>
      </c>
    </row>
    <row r="1326" spans="1:24" hidden="1" x14ac:dyDescent="0.3">
      <c r="A1326" t="s">
        <v>5081</v>
      </c>
      <c r="B1326" t="s">
        <v>5082</v>
      </c>
      <c r="C1326" s="1" t="str">
        <f t="shared" si="208"/>
        <v>21:0261</v>
      </c>
      <c r="D1326" s="1" t="str">
        <f t="shared" si="212"/>
        <v>21:0123</v>
      </c>
      <c r="E1326" t="s">
        <v>5083</v>
      </c>
      <c r="F1326" t="s">
        <v>5084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33</v>
      </c>
      <c r="N1326">
        <v>1325</v>
      </c>
      <c r="O1326">
        <v>2</v>
      </c>
      <c r="P1326">
        <v>40</v>
      </c>
      <c r="Q1326">
        <v>108</v>
      </c>
      <c r="R1326">
        <v>8</v>
      </c>
      <c r="S1326">
        <v>23</v>
      </c>
      <c r="T1326">
        <v>8</v>
      </c>
      <c r="U1326">
        <v>6</v>
      </c>
      <c r="V1326">
        <v>0.2</v>
      </c>
      <c r="W1326">
        <v>665</v>
      </c>
      <c r="X1326">
        <v>2</v>
      </c>
    </row>
    <row r="1327" spans="1:24" hidden="1" x14ac:dyDescent="0.3">
      <c r="A1327" t="s">
        <v>5085</v>
      </c>
      <c r="B1327" t="s">
        <v>5086</v>
      </c>
      <c r="C1327" s="1" t="str">
        <f t="shared" si="208"/>
        <v>21:0261</v>
      </c>
      <c r="D1327" s="1" t="str">
        <f t="shared" si="212"/>
        <v>21:0123</v>
      </c>
      <c r="E1327" t="s">
        <v>5087</v>
      </c>
      <c r="F1327" t="s">
        <v>5088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38</v>
      </c>
      <c r="N1327">
        <v>1326</v>
      </c>
      <c r="O1327">
        <v>1</v>
      </c>
      <c r="P1327">
        <v>10</v>
      </c>
      <c r="Q1327">
        <v>82</v>
      </c>
      <c r="R1327">
        <v>16</v>
      </c>
      <c r="S1327">
        <v>14</v>
      </c>
      <c r="T1327">
        <v>62</v>
      </c>
      <c r="U1327">
        <v>11</v>
      </c>
      <c r="V1327">
        <v>0.2</v>
      </c>
      <c r="W1327">
        <v>360</v>
      </c>
      <c r="X1327">
        <v>1.95</v>
      </c>
    </row>
    <row r="1328" spans="1:24" hidden="1" x14ac:dyDescent="0.3">
      <c r="A1328" t="s">
        <v>5089</v>
      </c>
      <c r="B1328" t="s">
        <v>5090</v>
      </c>
      <c r="C1328" s="1" t="str">
        <f t="shared" si="208"/>
        <v>21:0261</v>
      </c>
      <c r="D1328" s="1" t="str">
        <f t="shared" si="212"/>
        <v>21:0123</v>
      </c>
      <c r="E1328" t="s">
        <v>5091</v>
      </c>
      <c r="F1328" t="s">
        <v>5092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43</v>
      </c>
      <c r="N1328">
        <v>1327</v>
      </c>
      <c r="O1328">
        <v>1</v>
      </c>
      <c r="P1328">
        <v>10</v>
      </c>
      <c r="Q1328">
        <v>100</v>
      </c>
      <c r="R1328">
        <v>22</v>
      </c>
      <c r="S1328">
        <v>77</v>
      </c>
      <c r="T1328">
        <v>22</v>
      </c>
      <c r="U1328">
        <v>11</v>
      </c>
      <c r="V1328">
        <v>0.4</v>
      </c>
      <c r="W1328">
        <v>485</v>
      </c>
      <c r="X1328">
        <v>2.2000000000000002</v>
      </c>
    </row>
    <row r="1329" spans="1:24" hidden="1" x14ac:dyDescent="0.3">
      <c r="A1329" t="s">
        <v>5093</v>
      </c>
      <c r="B1329" t="s">
        <v>5094</v>
      </c>
      <c r="C1329" s="1" t="str">
        <f t="shared" si="208"/>
        <v>21:0261</v>
      </c>
      <c r="D1329" s="1" t="str">
        <f t="shared" si="212"/>
        <v>21:0123</v>
      </c>
      <c r="E1329" t="s">
        <v>5095</v>
      </c>
      <c r="F1329" t="s">
        <v>5096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57</v>
      </c>
      <c r="N1329">
        <v>1328</v>
      </c>
      <c r="O1329">
        <v>2</v>
      </c>
      <c r="P1329">
        <v>40</v>
      </c>
      <c r="Q1329">
        <v>178</v>
      </c>
      <c r="R1329">
        <v>28</v>
      </c>
      <c r="S1329">
        <v>32</v>
      </c>
      <c r="T1329">
        <v>79</v>
      </c>
      <c r="U1329">
        <v>12</v>
      </c>
      <c r="V1329">
        <v>0.3</v>
      </c>
      <c r="W1329">
        <v>570</v>
      </c>
      <c r="X1329">
        <v>2.15</v>
      </c>
    </row>
    <row r="1330" spans="1:24" hidden="1" x14ac:dyDescent="0.3">
      <c r="A1330" t="s">
        <v>5097</v>
      </c>
      <c r="B1330" t="s">
        <v>5098</v>
      </c>
      <c r="C1330" s="1" t="str">
        <f t="shared" si="208"/>
        <v>21:0261</v>
      </c>
      <c r="D1330" s="1" t="str">
        <f t="shared" si="212"/>
        <v>21:0123</v>
      </c>
      <c r="E1330" t="s">
        <v>5099</v>
      </c>
      <c r="F1330" t="s">
        <v>5100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62</v>
      </c>
      <c r="N1330">
        <v>1329</v>
      </c>
      <c r="O1330">
        <v>1</v>
      </c>
      <c r="P1330">
        <v>60</v>
      </c>
      <c r="Q1330">
        <v>54</v>
      </c>
      <c r="R1330">
        <v>10</v>
      </c>
      <c r="S1330">
        <v>38</v>
      </c>
      <c r="T1330">
        <v>8</v>
      </c>
      <c r="U1330">
        <v>3</v>
      </c>
      <c r="V1330">
        <v>0.2</v>
      </c>
      <c r="W1330">
        <v>665</v>
      </c>
      <c r="X1330">
        <v>0.75</v>
      </c>
    </row>
    <row r="1331" spans="1:24" hidden="1" x14ac:dyDescent="0.3">
      <c r="A1331" t="s">
        <v>5101</v>
      </c>
      <c r="B1331" t="s">
        <v>5102</v>
      </c>
      <c r="C1331" s="1" t="str">
        <f t="shared" si="208"/>
        <v>21:0261</v>
      </c>
      <c r="D1331" s="1" t="str">
        <f t="shared" si="212"/>
        <v>21:0123</v>
      </c>
      <c r="E1331" t="s">
        <v>5103</v>
      </c>
      <c r="F1331" t="s">
        <v>5104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67</v>
      </c>
      <c r="N1331">
        <v>1330</v>
      </c>
      <c r="O1331">
        <v>1</v>
      </c>
      <c r="P1331">
        <v>10</v>
      </c>
      <c r="Q1331">
        <v>44</v>
      </c>
      <c r="R1331">
        <v>4</v>
      </c>
      <c r="S1331">
        <v>10</v>
      </c>
      <c r="T1331">
        <v>3</v>
      </c>
      <c r="U1331">
        <v>2</v>
      </c>
      <c r="V1331">
        <v>0.1</v>
      </c>
      <c r="W1331">
        <v>285</v>
      </c>
      <c r="X1331">
        <v>1.1499999999999999</v>
      </c>
    </row>
    <row r="1332" spans="1:24" hidden="1" x14ac:dyDescent="0.3">
      <c r="A1332" t="s">
        <v>5105</v>
      </c>
      <c r="B1332" t="s">
        <v>5106</v>
      </c>
      <c r="C1332" s="1" t="str">
        <f t="shared" si="208"/>
        <v>21:0261</v>
      </c>
      <c r="D1332" s="1" t="str">
        <f t="shared" si="212"/>
        <v>21:0123</v>
      </c>
      <c r="E1332" t="s">
        <v>5107</v>
      </c>
      <c r="F1332" t="s">
        <v>5108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76</v>
      </c>
      <c r="N1332">
        <v>1331</v>
      </c>
      <c r="O1332">
        <v>1</v>
      </c>
      <c r="P1332">
        <v>20</v>
      </c>
      <c r="Q1332">
        <v>82</v>
      </c>
      <c r="R1332">
        <v>14</v>
      </c>
      <c r="S1332">
        <v>13</v>
      </c>
      <c r="T1332">
        <v>40</v>
      </c>
      <c r="U1332">
        <v>10</v>
      </c>
      <c r="V1332">
        <v>0.2</v>
      </c>
      <c r="W1332">
        <v>480</v>
      </c>
      <c r="X1332">
        <v>1.95</v>
      </c>
    </row>
    <row r="1333" spans="1:24" hidden="1" x14ac:dyDescent="0.3">
      <c r="A1333" t="s">
        <v>5109</v>
      </c>
      <c r="B1333" t="s">
        <v>5110</v>
      </c>
      <c r="C1333" s="1" t="str">
        <f t="shared" si="208"/>
        <v>21:0261</v>
      </c>
      <c r="D1333" s="1" t="str">
        <f t="shared" si="212"/>
        <v>21:0123</v>
      </c>
      <c r="E1333" t="s">
        <v>5111</v>
      </c>
      <c r="F1333" t="s">
        <v>5112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86</v>
      </c>
      <c r="N1333">
        <v>1332</v>
      </c>
      <c r="O1333">
        <v>1</v>
      </c>
      <c r="P1333">
        <v>20</v>
      </c>
      <c r="Q1333">
        <v>80</v>
      </c>
      <c r="R1333">
        <v>8</v>
      </c>
      <c r="S1333">
        <v>19</v>
      </c>
      <c r="T1333">
        <v>17</v>
      </c>
      <c r="U1333">
        <v>6</v>
      </c>
      <c r="V1333">
        <v>0.1</v>
      </c>
      <c r="W1333">
        <v>570</v>
      </c>
      <c r="X1333">
        <v>1.65</v>
      </c>
    </row>
    <row r="1334" spans="1:24" hidden="1" x14ac:dyDescent="0.3">
      <c r="A1334" t="s">
        <v>5113</v>
      </c>
      <c r="B1334" t="s">
        <v>5114</v>
      </c>
      <c r="C1334" s="1" t="str">
        <f t="shared" si="208"/>
        <v>21:0261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79</v>
      </c>
      <c r="K1334" t="s">
        <v>80</v>
      </c>
      <c r="L1334">
        <v>68</v>
      </c>
      <c r="M1334" t="s">
        <v>81</v>
      </c>
      <c r="N1334">
        <v>1333</v>
      </c>
      <c r="O1334">
        <v>2</v>
      </c>
      <c r="P1334">
        <v>40</v>
      </c>
      <c r="Q1334">
        <v>64</v>
      </c>
      <c r="R1334">
        <v>26</v>
      </c>
      <c r="S1334">
        <v>11</v>
      </c>
      <c r="T1334">
        <v>14</v>
      </c>
      <c r="U1334">
        <v>13</v>
      </c>
      <c r="V1334">
        <v>0.1</v>
      </c>
      <c r="W1334">
        <v>1050</v>
      </c>
      <c r="X1334">
        <v>2.75</v>
      </c>
    </row>
    <row r="1335" spans="1:24" hidden="1" x14ac:dyDescent="0.3">
      <c r="A1335" t="s">
        <v>5115</v>
      </c>
      <c r="B1335" t="s">
        <v>5116</v>
      </c>
      <c r="C1335" s="1" t="str">
        <f t="shared" si="208"/>
        <v>21:0261</v>
      </c>
      <c r="D1335" s="1" t="str">
        <f t="shared" ref="D1335:D1359" si="215">HYPERLINK("http://geochem.nrcan.gc.ca/cdogs/content/svy/svy210123_e.htm", "21:0123")</f>
        <v>21:0123</v>
      </c>
      <c r="E1335" t="s">
        <v>5117</v>
      </c>
      <c r="F1335" t="s">
        <v>5118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91</v>
      </c>
      <c r="N1335">
        <v>1334</v>
      </c>
      <c r="O1335">
        <v>2</v>
      </c>
      <c r="P1335">
        <v>10</v>
      </c>
      <c r="Q1335">
        <v>68</v>
      </c>
      <c r="R1335">
        <v>24</v>
      </c>
      <c r="S1335">
        <v>13</v>
      </c>
      <c r="T1335">
        <v>31</v>
      </c>
      <c r="U1335">
        <v>13</v>
      </c>
      <c r="V1335">
        <v>0.1</v>
      </c>
      <c r="W1335">
        <v>445</v>
      </c>
      <c r="X1335">
        <v>2.2999999999999998</v>
      </c>
    </row>
    <row r="1336" spans="1:24" hidden="1" x14ac:dyDescent="0.3">
      <c r="A1336" t="s">
        <v>5119</v>
      </c>
      <c r="B1336" t="s">
        <v>5120</v>
      </c>
      <c r="C1336" s="1" t="str">
        <f t="shared" si="208"/>
        <v>21:0261</v>
      </c>
      <c r="D1336" s="1" t="str">
        <f t="shared" si="215"/>
        <v>21:0123</v>
      </c>
      <c r="E1336" t="s">
        <v>5121</v>
      </c>
      <c r="F1336" t="s">
        <v>5122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96</v>
      </c>
      <c r="N1336">
        <v>1335</v>
      </c>
      <c r="O1336">
        <v>2</v>
      </c>
      <c r="P1336">
        <v>10</v>
      </c>
      <c r="Q1336">
        <v>86</v>
      </c>
      <c r="R1336">
        <v>22</v>
      </c>
      <c r="S1336">
        <v>12</v>
      </c>
      <c r="T1336">
        <v>42</v>
      </c>
      <c r="U1336">
        <v>11</v>
      </c>
      <c r="V1336">
        <v>0.1</v>
      </c>
      <c r="W1336">
        <v>335</v>
      </c>
      <c r="X1336">
        <v>1.6</v>
      </c>
    </row>
    <row r="1337" spans="1:24" hidden="1" x14ac:dyDescent="0.3">
      <c r="A1337" t="s">
        <v>5123</v>
      </c>
      <c r="B1337" t="s">
        <v>5124</v>
      </c>
      <c r="C1337" s="1" t="str">
        <f t="shared" si="208"/>
        <v>21:0261</v>
      </c>
      <c r="D1337" s="1" t="str">
        <f t="shared" si="215"/>
        <v>21:0123</v>
      </c>
      <c r="E1337" t="s">
        <v>5079</v>
      </c>
      <c r="F1337" t="s">
        <v>5125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71</v>
      </c>
      <c r="N1337">
        <v>1336</v>
      </c>
      <c r="O1337">
        <v>3</v>
      </c>
      <c r="P1337">
        <v>30</v>
      </c>
      <c r="Q1337">
        <v>108</v>
      </c>
      <c r="R1337">
        <v>28</v>
      </c>
      <c r="S1337">
        <v>6</v>
      </c>
      <c r="T1337">
        <v>59</v>
      </c>
      <c r="U1337">
        <v>19</v>
      </c>
      <c r="V1337">
        <v>0.1</v>
      </c>
      <c r="W1337">
        <v>2850</v>
      </c>
      <c r="X1337">
        <v>8.35</v>
      </c>
    </row>
    <row r="1338" spans="1:24" hidden="1" x14ac:dyDescent="0.3">
      <c r="A1338" t="s">
        <v>5126</v>
      </c>
      <c r="B1338" t="s">
        <v>5127</v>
      </c>
      <c r="C1338" s="1" t="str">
        <f t="shared" si="208"/>
        <v>21:0261</v>
      </c>
      <c r="D1338" s="1" t="str">
        <f t="shared" si="215"/>
        <v>21:0123</v>
      </c>
      <c r="E1338" t="s">
        <v>5128</v>
      </c>
      <c r="F1338" t="s">
        <v>5129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101</v>
      </c>
      <c r="N1338">
        <v>1337</v>
      </c>
      <c r="O1338">
        <v>9</v>
      </c>
      <c r="P1338">
        <v>20</v>
      </c>
      <c r="Q1338">
        <v>310</v>
      </c>
      <c r="R1338">
        <v>20</v>
      </c>
      <c r="S1338">
        <v>16</v>
      </c>
      <c r="T1338">
        <v>50</v>
      </c>
      <c r="U1338">
        <v>7</v>
      </c>
      <c r="V1338">
        <v>0.3</v>
      </c>
      <c r="W1338">
        <v>290</v>
      </c>
      <c r="X1338">
        <v>1.5</v>
      </c>
    </row>
    <row r="1339" spans="1:24" hidden="1" x14ac:dyDescent="0.3">
      <c r="A1339" t="s">
        <v>5130</v>
      </c>
      <c r="B1339" t="s">
        <v>5131</v>
      </c>
      <c r="C1339" s="1" t="str">
        <f t="shared" si="208"/>
        <v>21:0261</v>
      </c>
      <c r="D1339" s="1" t="str">
        <f t="shared" si="215"/>
        <v>21:0123</v>
      </c>
      <c r="E1339" t="s">
        <v>5132</v>
      </c>
      <c r="F1339" t="s">
        <v>5133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106</v>
      </c>
      <c r="N1339">
        <v>1338</v>
      </c>
      <c r="O1339">
        <v>3</v>
      </c>
      <c r="P1339">
        <v>20</v>
      </c>
      <c r="Q1339">
        <v>98</v>
      </c>
      <c r="R1339">
        <v>12</v>
      </c>
      <c r="S1339">
        <v>9</v>
      </c>
      <c r="T1339">
        <v>17</v>
      </c>
      <c r="U1339">
        <v>3</v>
      </c>
      <c r="V1339">
        <v>0.1</v>
      </c>
      <c r="W1339">
        <v>210</v>
      </c>
      <c r="X1339">
        <v>0.85</v>
      </c>
    </row>
    <row r="1340" spans="1:24" hidden="1" x14ac:dyDescent="0.3">
      <c r="A1340" t="s">
        <v>5134</v>
      </c>
      <c r="B1340" t="s">
        <v>5135</v>
      </c>
      <c r="C1340" s="1" t="str">
        <f t="shared" si="208"/>
        <v>21:0261</v>
      </c>
      <c r="D1340" s="1" t="str">
        <f t="shared" si="215"/>
        <v>21:0123</v>
      </c>
      <c r="E1340" t="s">
        <v>5136</v>
      </c>
      <c r="F1340" t="s">
        <v>5137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111</v>
      </c>
      <c r="N1340">
        <v>1339</v>
      </c>
      <c r="O1340">
        <v>1</v>
      </c>
      <c r="P1340">
        <v>40</v>
      </c>
      <c r="Q1340">
        <v>72</v>
      </c>
      <c r="R1340">
        <v>70</v>
      </c>
      <c r="S1340">
        <v>10</v>
      </c>
      <c r="T1340">
        <v>46</v>
      </c>
      <c r="U1340">
        <v>21</v>
      </c>
      <c r="V1340">
        <v>0.2</v>
      </c>
      <c r="W1340">
        <v>1400</v>
      </c>
      <c r="X1340">
        <v>2.5499999999999998</v>
      </c>
    </row>
    <row r="1341" spans="1:24" hidden="1" x14ac:dyDescent="0.3">
      <c r="A1341" t="s">
        <v>5138</v>
      </c>
      <c r="B1341" t="s">
        <v>5139</v>
      </c>
      <c r="C1341" s="1" t="str">
        <f t="shared" si="208"/>
        <v>21:0261</v>
      </c>
      <c r="D1341" s="1" t="str">
        <f t="shared" si="215"/>
        <v>21:0123</v>
      </c>
      <c r="E1341" t="s">
        <v>5140</v>
      </c>
      <c r="F1341" t="s">
        <v>5141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116</v>
      </c>
      <c r="N1341">
        <v>1340</v>
      </c>
      <c r="O1341">
        <v>2</v>
      </c>
      <c r="P1341">
        <v>20</v>
      </c>
      <c r="Q1341">
        <v>156</v>
      </c>
      <c r="R1341">
        <v>22</v>
      </c>
      <c r="S1341">
        <v>22</v>
      </c>
      <c r="T1341">
        <v>32</v>
      </c>
      <c r="U1341">
        <v>10</v>
      </c>
      <c r="V1341">
        <v>0.5</v>
      </c>
      <c r="W1341">
        <v>425</v>
      </c>
      <c r="X1341">
        <v>2.1</v>
      </c>
    </row>
    <row r="1342" spans="1:24" hidden="1" x14ac:dyDescent="0.3">
      <c r="A1342" t="s">
        <v>5142</v>
      </c>
      <c r="B1342" t="s">
        <v>5143</v>
      </c>
      <c r="C1342" s="1" t="str">
        <f t="shared" si="208"/>
        <v>21:0261</v>
      </c>
      <c r="D1342" s="1" t="str">
        <f t="shared" si="215"/>
        <v>21:0123</v>
      </c>
      <c r="E1342" t="s">
        <v>5144</v>
      </c>
      <c r="F1342" t="s">
        <v>5145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48</v>
      </c>
      <c r="N1342">
        <v>1341</v>
      </c>
      <c r="O1342">
        <v>1</v>
      </c>
      <c r="P1342">
        <v>50</v>
      </c>
      <c r="Q1342">
        <v>112</v>
      </c>
      <c r="R1342">
        <v>16</v>
      </c>
      <c r="S1342">
        <v>17</v>
      </c>
      <c r="T1342">
        <v>22</v>
      </c>
      <c r="U1342">
        <v>7</v>
      </c>
      <c r="V1342">
        <v>0.2</v>
      </c>
      <c r="W1342">
        <v>885</v>
      </c>
      <c r="X1342">
        <v>1.85</v>
      </c>
    </row>
    <row r="1343" spans="1:24" hidden="1" x14ac:dyDescent="0.3">
      <c r="A1343" t="s">
        <v>5146</v>
      </c>
      <c r="B1343" t="s">
        <v>5147</v>
      </c>
      <c r="C1343" s="1" t="str">
        <f t="shared" si="208"/>
        <v>21:0261</v>
      </c>
      <c r="D1343" s="1" t="str">
        <f t="shared" si="215"/>
        <v>21:0123</v>
      </c>
      <c r="E1343" t="s">
        <v>5144</v>
      </c>
      <c r="F1343" t="s">
        <v>5148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52</v>
      </c>
      <c r="N1343">
        <v>1342</v>
      </c>
      <c r="O1343">
        <v>3</v>
      </c>
      <c r="P1343">
        <v>60</v>
      </c>
      <c r="Q1343">
        <v>116</v>
      </c>
      <c r="R1343">
        <v>16</v>
      </c>
      <c r="S1343">
        <v>18</v>
      </c>
      <c r="T1343">
        <v>23</v>
      </c>
      <c r="U1343">
        <v>7</v>
      </c>
      <c r="V1343">
        <v>0.1</v>
      </c>
      <c r="W1343">
        <v>970</v>
      </c>
      <c r="X1343">
        <v>1.8</v>
      </c>
    </row>
    <row r="1344" spans="1:24" hidden="1" x14ac:dyDescent="0.3">
      <c r="A1344" t="s">
        <v>5149</v>
      </c>
      <c r="B1344" t="s">
        <v>5150</v>
      </c>
      <c r="C1344" s="1" t="str">
        <f t="shared" si="208"/>
        <v>21:0261</v>
      </c>
      <c r="D1344" s="1" t="str">
        <f t="shared" si="215"/>
        <v>21:0123</v>
      </c>
      <c r="E1344" t="s">
        <v>5151</v>
      </c>
      <c r="F1344" t="s">
        <v>5152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121</v>
      </c>
      <c r="N1344">
        <v>1343</v>
      </c>
      <c r="O1344">
        <v>2</v>
      </c>
      <c r="P1344">
        <v>10</v>
      </c>
      <c r="Q1344">
        <v>66</v>
      </c>
      <c r="R1344">
        <v>4</v>
      </c>
      <c r="S1344">
        <v>14</v>
      </c>
      <c r="T1344">
        <v>1</v>
      </c>
      <c r="U1344">
        <v>4</v>
      </c>
      <c r="V1344">
        <v>0.1</v>
      </c>
      <c r="W1344">
        <v>290</v>
      </c>
      <c r="X1344">
        <v>1.55</v>
      </c>
    </row>
    <row r="1345" spans="1:24" hidden="1" x14ac:dyDescent="0.3">
      <c r="A1345" t="s">
        <v>5153</v>
      </c>
      <c r="B1345" t="s">
        <v>5154</v>
      </c>
      <c r="C1345" s="1" t="str">
        <f t="shared" si="208"/>
        <v>21:0261</v>
      </c>
      <c r="D1345" s="1" t="str">
        <f t="shared" si="215"/>
        <v>21:0123</v>
      </c>
      <c r="E1345" t="s">
        <v>5155</v>
      </c>
      <c r="F1345" t="s">
        <v>5156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28</v>
      </c>
      <c r="N1345">
        <v>1344</v>
      </c>
      <c r="O1345">
        <v>1</v>
      </c>
      <c r="P1345">
        <v>110</v>
      </c>
      <c r="Q1345">
        <v>290</v>
      </c>
      <c r="R1345">
        <v>10</v>
      </c>
      <c r="S1345">
        <v>180</v>
      </c>
      <c r="T1345">
        <v>6</v>
      </c>
      <c r="U1345">
        <v>5</v>
      </c>
      <c r="V1345">
        <v>0.1</v>
      </c>
      <c r="W1345">
        <v>585</v>
      </c>
      <c r="X1345">
        <v>1.9</v>
      </c>
    </row>
    <row r="1346" spans="1:24" hidden="1" x14ac:dyDescent="0.3">
      <c r="A1346" t="s">
        <v>5157</v>
      </c>
      <c r="B1346" t="s">
        <v>5158</v>
      </c>
      <c r="C1346" s="1" t="str">
        <f t="shared" ref="C1346:C1409" si="218">HYPERLINK("http://geochem.nrcan.gc.ca/cdogs/content/bdl/bdl210261_e.htm", "21:0261")</f>
        <v>21:0261</v>
      </c>
      <c r="D1346" s="1" t="str">
        <f t="shared" si="215"/>
        <v>21:0123</v>
      </c>
      <c r="E1346" t="s">
        <v>5159</v>
      </c>
      <c r="F1346" t="s">
        <v>5160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33</v>
      </c>
      <c r="N1346">
        <v>1345</v>
      </c>
      <c r="O1346">
        <v>3</v>
      </c>
      <c r="P1346">
        <v>50</v>
      </c>
      <c r="Q1346">
        <v>90</v>
      </c>
      <c r="R1346">
        <v>12</v>
      </c>
      <c r="S1346">
        <v>23</v>
      </c>
      <c r="T1346">
        <v>12</v>
      </c>
      <c r="U1346">
        <v>6</v>
      </c>
      <c r="V1346">
        <v>0.2</v>
      </c>
      <c r="W1346">
        <v>555</v>
      </c>
      <c r="X1346">
        <v>1.75</v>
      </c>
    </row>
    <row r="1347" spans="1:24" hidden="1" x14ac:dyDescent="0.3">
      <c r="A1347" t="s">
        <v>5161</v>
      </c>
      <c r="B1347" t="s">
        <v>5162</v>
      </c>
      <c r="C1347" s="1" t="str">
        <f t="shared" si="218"/>
        <v>21:0261</v>
      </c>
      <c r="D1347" s="1" t="str">
        <f t="shared" si="215"/>
        <v>21:0123</v>
      </c>
      <c r="E1347" t="s">
        <v>5163</v>
      </c>
      <c r="F1347" t="s">
        <v>5164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38</v>
      </c>
      <c r="N1347">
        <v>1346</v>
      </c>
      <c r="O1347">
        <v>3</v>
      </c>
      <c r="P1347">
        <v>50</v>
      </c>
      <c r="Q1347">
        <v>126</v>
      </c>
      <c r="R1347">
        <v>10</v>
      </c>
      <c r="S1347">
        <v>28</v>
      </c>
      <c r="T1347">
        <v>5</v>
      </c>
      <c r="U1347">
        <v>7</v>
      </c>
      <c r="V1347">
        <v>0.2</v>
      </c>
      <c r="W1347">
        <v>695</v>
      </c>
      <c r="X1347">
        <v>2.35</v>
      </c>
    </row>
    <row r="1348" spans="1:24" hidden="1" x14ac:dyDescent="0.3">
      <c r="A1348" t="s">
        <v>5165</v>
      </c>
      <c r="B1348" t="s">
        <v>5166</v>
      </c>
      <c r="C1348" s="1" t="str">
        <f t="shared" si="218"/>
        <v>21:0261</v>
      </c>
      <c r="D1348" s="1" t="str">
        <f t="shared" si="215"/>
        <v>21:0123</v>
      </c>
      <c r="E1348" t="s">
        <v>5155</v>
      </c>
      <c r="F1348" t="s">
        <v>5167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71</v>
      </c>
      <c r="N1348">
        <v>1347</v>
      </c>
      <c r="O1348">
        <v>1</v>
      </c>
      <c r="P1348">
        <v>110</v>
      </c>
      <c r="Q1348">
        <v>320</v>
      </c>
      <c r="R1348">
        <v>10</v>
      </c>
      <c r="S1348">
        <v>175</v>
      </c>
      <c r="T1348">
        <v>5</v>
      </c>
      <c r="U1348">
        <v>5</v>
      </c>
      <c r="V1348">
        <v>0.2</v>
      </c>
      <c r="W1348">
        <v>600</v>
      </c>
      <c r="X1348">
        <v>1.9</v>
      </c>
    </row>
    <row r="1349" spans="1:24" hidden="1" x14ac:dyDescent="0.3">
      <c r="A1349" t="s">
        <v>5168</v>
      </c>
      <c r="B1349" t="s">
        <v>5169</v>
      </c>
      <c r="C1349" s="1" t="str">
        <f t="shared" si="218"/>
        <v>21:0261</v>
      </c>
      <c r="D1349" s="1" t="str">
        <f t="shared" si="215"/>
        <v>21:0123</v>
      </c>
      <c r="E1349" t="s">
        <v>5170</v>
      </c>
      <c r="F1349" t="s">
        <v>5171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48</v>
      </c>
      <c r="N1349">
        <v>1348</v>
      </c>
      <c r="O1349">
        <v>1</v>
      </c>
      <c r="P1349">
        <v>10</v>
      </c>
      <c r="Q1349">
        <v>98</v>
      </c>
      <c r="R1349">
        <v>8</v>
      </c>
      <c r="S1349">
        <v>28</v>
      </c>
      <c r="T1349">
        <v>5</v>
      </c>
      <c r="U1349">
        <v>5</v>
      </c>
      <c r="V1349">
        <v>0.1</v>
      </c>
      <c r="W1349">
        <v>360</v>
      </c>
      <c r="X1349">
        <v>1.6</v>
      </c>
    </row>
    <row r="1350" spans="1:24" hidden="1" x14ac:dyDescent="0.3">
      <c r="A1350" t="s">
        <v>5172</v>
      </c>
      <c r="B1350" t="s">
        <v>5173</v>
      </c>
      <c r="C1350" s="1" t="str">
        <f t="shared" si="218"/>
        <v>21:0261</v>
      </c>
      <c r="D1350" s="1" t="str">
        <f t="shared" si="215"/>
        <v>21:0123</v>
      </c>
      <c r="E1350" t="s">
        <v>5170</v>
      </c>
      <c r="F1350" t="s">
        <v>5174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52</v>
      </c>
      <c r="N1350">
        <v>1349</v>
      </c>
      <c r="O1350">
        <v>1</v>
      </c>
      <c r="P1350">
        <v>10</v>
      </c>
      <c r="Q1350">
        <v>82</v>
      </c>
      <c r="R1350">
        <v>6</v>
      </c>
      <c r="S1350">
        <v>14</v>
      </c>
      <c r="T1350">
        <v>4</v>
      </c>
      <c r="U1350">
        <v>3</v>
      </c>
      <c r="V1350">
        <v>0.1</v>
      </c>
      <c r="W1350">
        <v>325</v>
      </c>
      <c r="X1350">
        <v>1.45</v>
      </c>
    </row>
    <row r="1351" spans="1:24" hidden="1" x14ac:dyDescent="0.3">
      <c r="A1351" t="s">
        <v>5175</v>
      </c>
      <c r="B1351" t="s">
        <v>5176</v>
      </c>
      <c r="C1351" s="1" t="str">
        <f t="shared" si="218"/>
        <v>21:0261</v>
      </c>
      <c r="D1351" s="1" t="str">
        <f t="shared" si="215"/>
        <v>21:0123</v>
      </c>
      <c r="E1351" t="s">
        <v>5177</v>
      </c>
      <c r="F1351" t="s">
        <v>5178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43</v>
      </c>
      <c r="N1351">
        <v>1350</v>
      </c>
      <c r="O1351">
        <v>1</v>
      </c>
      <c r="P1351">
        <v>20</v>
      </c>
      <c r="Q1351">
        <v>74</v>
      </c>
      <c r="R1351">
        <v>4</v>
      </c>
      <c r="S1351">
        <v>12</v>
      </c>
      <c r="T1351">
        <v>5</v>
      </c>
      <c r="U1351">
        <v>3</v>
      </c>
      <c r="V1351">
        <v>0.1</v>
      </c>
      <c r="W1351">
        <v>365</v>
      </c>
      <c r="X1351">
        <v>1.45</v>
      </c>
    </row>
    <row r="1352" spans="1:24" hidden="1" x14ac:dyDescent="0.3">
      <c r="A1352" t="s">
        <v>5179</v>
      </c>
      <c r="B1352" t="s">
        <v>5180</v>
      </c>
      <c r="C1352" s="1" t="str">
        <f t="shared" si="218"/>
        <v>21:0261</v>
      </c>
      <c r="D1352" s="1" t="str">
        <f t="shared" si="215"/>
        <v>21:0123</v>
      </c>
      <c r="E1352" t="s">
        <v>5181</v>
      </c>
      <c r="F1352" t="s">
        <v>5182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57</v>
      </c>
      <c r="N1352">
        <v>1351</v>
      </c>
      <c r="O1352">
        <v>1</v>
      </c>
      <c r="P1352">
        <v>30</v>
      </c>
      <c r="Q1352">
        <v>104</v>
      </c>
      <c r="R1352">
        <v>6</v>
      </c>
      <c r="S1352">
        <v>24</v>
      </c>
      <c r="T1352">
        <v>5</v>
      </c>
      <c r="U1352">
        <v>2</v>
      </c>
      <c r="V1352">
        <v>0.1</v>
      </c>
      <c r="W1352">
        <v>385</v>
      </c>
      <c r="X1352">
        <v>1.1499999999999999</v>
      </c>
    </row>
    <row r="1353" spans="1:24" hidden="1" x14ac:dyDescent="0.3">
      <c r="A1353" t="s">
        <v>5183</v>
      </c>
      <c r="B1353" t="s">
        <v>5184</v>
      </c>
      <c r="C1353" s="1" t="str">
        <f t="shared" si="218"/>
        <v>21:0261</v>
      </c>
      <c r="D1353" s="1" t="str">
        <f t="shared" si="215"/>
        <v>21:0123</v>
      </c>
      <c r="E1353" t="s">
        <v>5185</v>
      </c>
      <c r="F1353" t="s">
        <v>5186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62</v>
      </c>
      <c r="N1353">
        <v>1352</v>
      </c>
      <c r="O1353">
        <v>2</v>
      </c>
      <c r="P1353">
        <v>10</v>
      </c>
      <c r="Q1353">
        <v>146</v>
      </c>
      <c r="R1353">
        <v>8</v>
      </c>
      <c r="S1353">
        <v>110</v>
      </c>
      <c r="T1353">
        <v>5</v>
      </c>
      <c r="U1353">
        <v>4</v>
      </c>
      <c r="V1353">
        <v>0.1</v>
      </c>
      <c r="W1353">
        <v>420</v>
      </c>
      <c r="X1353">
        <v>1.6</v>
      </c>
    </row>
    <row r="1354" spans="1:24" hidden="1" x14ac:dyDescent="0.3">
      <c r="A1354" t="s">
        <v>5187</v>
      </c>
      <c r="B1354" t="s">
        <v>5188</v>
      </c>
      <c r="C1354" s="1" t="str">
        <f t="shared" si="218"/>
        <v>21:0261</v>
      </c>
      <c r="D1354" s="1" t="str">
        <f t="shared" si="215"/>
        <v>21:0123</v>
      </c>
      <c r="E1354" t="s">
        <v>5189</v>
      </c>
      <c r="F1354" t="s">
        <v>5190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67</v>
      </c>
      <c r="N1354">
        <v>1353</v>
      </c>
      <c r="O1354">
        <v>2</v>
      </c>
      <c r="P1354">
        <v>40</v>
      </c>
      <c r="Q1354">
        <v>80</v>
      </c>
      <c r="R1354">
        <v>12</v>
      </c>
      <c r="S1354">
        <v>25</v>
      </c>
      <c r="T1354">
        <v>16</v>
      </c>
      <c r="U1354">
        <v>6</v>
      </c>
      <c r="V1354">
        <v>0.1</v>
      </c>
      <c r="W1354">
        <v>440</v>
      </c>
      <c r="X1354">
        <v>2.15</v>
      </c>
    </row>
    <row r="1355" spans="1:24" hidden="1" x14ac:dyDescent="0.3">
      <c r="A1355" t="s">
        <v>5191</v>
      </c>
      <c r="B1355" t="s">
        <v>5192</v>
      </c>
      <c r="C1355" s="1" t="str">
        <f t="shared" si="218"/>
        <v>21:0261</v>
      </c>
      <c r="D1355" s="1" t="str">
        <f t="shared" si="215"/>
        <v>21:0123</v>
      </c>
      <c r="E1355" t="s">
        <v>5193</v>
      </c>
      <c r="F1355" t="s">
        <v>5194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76</v>
      </c>
      <c r="N1355">
        <v>1354</v>
      </c>
      <c r="O1355">
        <v>7</v>
      </c>
      <c r="P1355">
        <v>60</v>
      </c>
      <c r="Q1355">
        <v>930</v>
      </c>
      <c r="R1355">
        <v>44</v>
      </c>
      <c r="S1355">
        <v>550</v>
      </c>
      <c r="T1355">
        <v>36</v>
      </c>
      <c r="U1355">
        <v>10</v>
      </c>
      <c r="V1355">
        <v>5.6</v>
      </c>
      <c r="W1355">
        <v>785</v>
      </c>
      <c r="X1355">
        <v>2.95</v>
      </c>
    </row>
    <row r="1356" spans="1:24" hidden="1" x14ac:dyDescent="0.3">
      <c r="A1356" t="s">
        <v>5195</v>
      </c>
      <c r="B1356" t="s">
        <v>5196</v>
      </c>
      <c r="C1356" s="1" t="str">
        <f t="shared" si="218"/>
        <v>21:0261</v>
      </c>
      <c r="D1356" s="1" t="str">
        <f t="shared" si="215"/>
        <v>21:0123</v>
      </c>
      <c r="E1356" t="s">
        <v>5197</v>
      </c>
      <c r="F1356" t="s">
        <v>5198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86</v>
      </c>
      <c r="N1356">
        <v>1355</v>
      </c>
      <c r="O1356">
        <v>1</v>
      </c>
      <c r="P1356">
        <v>20</v>
      </c>
      <c r="Q1356">
        <v>68</v>
      </c>
      <c r="R1356">
        <v>6</v>
      </c>
      <c r="S1356">
        <v>13</v>
      </c>
      <c r="T1356">
        <v>6</v>
      </c>
      <c r="U1356">
        <v>4</v>
      </c>
      <c r="V1356">
        <v>0.2</v>
      </c>
      <c r="W1356">
        <v>315</v>
      </c>
      <c r="X1356">
        <v>2.4</v>
      </c>
    </row>
    <row r="1357" spans="1:24" hidden="1" x14ac:dyDescent="0.3">
      <c r="A1357" t="s">
        <v>5199</v>
      </c>
      <c r="B1357" t="s">
        <v>5200</v>
      </c>
      <c r="C1357" s="1" t="str">
        <f t="shared" si="218"/>
        <v>21:0261</v>
      </c>
      <c r="D1357" s="1" t="str">
        <f t="shared" si="215"/>
        <v>21:0123</v>
      </c>
      <c r="E1357" t="s">
        <v>5201</v>
      </c>
      <c r="F1357" t="s">
        <v>5202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91</v>
      </c>
      <c r="N1357">
        <v>1356</v>
      </c>
      <c r="O1357">
        <v>2</v>
      </c>
      <c r="P1357">
        <v>10</v>
      </c>
      <c r="Q1357">
        <v>74</v>
      </c>
      <c r="R1357">
        <v>6</v>
      </c>
      <c r="S1357">
        <v>10</v>
      </c>
      <c r="T1357">
        <v>6</v>
      </c>
      <c r="U1357">
        <v>5</v>
      </c>
      <c r="V1357">
        <v>0.1</v>
      </c>
      <c r="W1357">
        <v>390</v>
      </c>
      <c r="X1357">
        <v>1.9</v>
      </c>
    </row>
    <row r="1358" spans="1:24" hidden="1" x14ac:dyDescent="0.3">
      <c r="A1358" t="s">
        <v>5203</v>
      </c>
      <c r="B1358" t="s">
        <v>5204</v>
      </c>
      <c r="C1358" s="1" t="str">
        <f t="shared" si="218"/>
        <v>21:0261</v>
      </c>
      <c r="D1358" s="1" t="str">
        <f t="shared" si="215"/>
        <v>21:0123</v>
      </c>
      <c r="E1358" t="s">
        <v>5205</v>
      </c>
      <c r="F1358" t="s">
        <v>5206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96</v>
      </c>
      <c r="N1358">
        <v>1357</v>
      </c>
      <c r="O1358">
        <v>1</v>
      </c>
      <c r="P1358">
        <v>50</v>
      </c>
      <c r="Q1358">
        <v>48</v>
      </c>
      <c r="R1358">
        <v>20</v>
      </c>
      <c r="S1358">
        <v>13</v>
      </c>
      <c r="T1358">
        <v>9</v>
      </c>
      <c r="U1358">
        <v>5</v>
      </c>
      <c r="V1358">
        <v>0.2</v>
      </c>
      <c r="W1358">
        <v>250</v>
      </c>
      <c r="X1358">
        <v>1.25</v>
      </c>
    </row>
    <row r="1359" spans="1:24" hidden="1" x14ac:dyDescent="0.3">
      <c r="A1359" t="s">
        <v>5207</v>
      </c>
      <c r="B1359" t="s">
        <v>5208</v>
      </c>
      <c r="C1359" s="1" t="str">
        <f t="shared" si="218"/>
        <v>21:0261</v>
      </c>
      <c r="D1359" s="1" t="str">
        <f t="shared" si="215"/>
        <v>21:0123</v>
      </c>
      <c r="E1359" t="s">
        <v>5209</v>
      </c>
      <c r="F1359" t="s">
        <v>5210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101</v>
      </c>
      <c r="N1359">
        <v>1358</v>
      </c>
      <c r="O1359">
        <v>1</v>
      </c>
      <c r="P1359">
        <v>10</v>
      </c>
      <c r="Q1359">
        <v>68</v>
      </c>
      <c r="R1359">
        <v>10</v>
      </c>
      <c r="S1359">
        <v>30</v>
      </c>
      <c r="T1359">
        <v>6</v>
      </c>
      <c r="U1359">
        <v>3</v>
      </c>
      <c r="V1359">
        <v>0.2</v>
      </c>
      <c r="W1359">
        <v>200</v>
      </c>
      <c r="X1359">
        <v>0.85</v>
      </c>
    </row>
    <row r="1360" spans="1:24" hidden="1" x14ac:dyDescent="0.3">
      <c r="A1360" t="s">
        <v>5211</v>
      </c>
      <c r="B1360" t="s">
        <v>5212</v>
      </c>
      <c r="C1360" s="1" t="str">
        <f t="shared" si="218"/>
        <v>21:0261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79</v>
      </c>
      <c r="K1360" t="s">
        <v>80</v>
      </c>
      <c r="L1360">
        <v>69</v>
      </c>
      <c r="M1360" t="s">
        <v>81</v>
      </c>
      <c r="N1360">
        <v>1359</v>
      </c>
      <c r="O1360">
        <v>1</v>
      </c>
      <c r="P1360">
        <v>130</v>
      </c>
      <c r="Q1360">
        <v>72</v>
      </c>
      <c r="R1360">
        <v>14</v>
      </c>
      <c r="S1360">
        <v>5</v>
      </c>
      <c r="T1360">
        <v>7</v>
      </c>
      <c r="U1360">
        <v>9</v>
      </c>
      <c r="V1360">
        <v>0.1</v>
      </c>
      <c r="W1360">
        <v>145</v>
      </c>
      <c r="X1360">
        <v>2.15</v>
      </c>
    </row>
    <row r="1361" spans="1:24" hidden="1" x14ac:dyDescent="0.3">
      <c r="A1361" t="s">
        <v>5213</v>
      </c>
      <c r="B1361" t="s">
        <v>5214</v>
      </c>
      <c r="C1361" s="1" t="str">
        <f t="shared" si="218"/>
        <v>21:0261</v>
      </c>
      <c r="D1361" s="1" t="str">
        <f t="shared" ref="D1361:D1368" si="219">HYPERLINK("http://geochem.nrcan.gc.ca/cdogs/content/svy/svy210123_e.htm", "21:0123")</f>
        <v>21:0123</v>
      </c>
      <c r="E1361" t="s">
        <v>5215</v>
      </c>
      <c r="F1361" t="s">
        <v>5216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106</v>
      </c>
      <c r="N1361">
        <v>1360</v>
      </c>
      <c r="O1361">
        <v>1</v>
      </c>
      <c r="P1361">
        <v>20</v>
      </c>
      <c r="Q1361">
        <v>52</v>
      </c>
      <c r="R1361">
        <v>12</v>
      </c>
      <c r="S1361">
        <v>16</v>
      </c>
      <c r="T1361">
        <v>5</v>
      </c>
      <c r="U1361">
        <v>4</v>
      </c>
      <c r="V1361">
        <v>0.2</v>
      </c>
      <c r="W1361">
        <v>480</v>
      </c>
      <c r="X1361">
        <v>1.1499999999999999</v>
      </c>
    </row>
    <row r="1362" spans="1:24" hidden="1" x14ac:dyDescent="0.3">
      <c r="A1362" t="s">
        <v>5217</v>
      </c>
      <c r="B1362" t="s">
        <v>5218</v>
      </c>
      <c r="C1362" s="1" t="str">
        <f t="shared" si="218"/>
        <v>21:0261</v>
      </c>
      <c r="D1362" s="1" t="str">
        <f t="shared" si="219"/>
        <v>21:0123</v>
      </c>
      <c r="E1362" t="s">
        <v>5219</v>
      </c>
      <c r="F1362" t="s">
        <v>5220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111</v>
      </c>
      <c r="N1362">
        <v>1361</v>
      </c>
      <c r="O1362">
        <v>1</v>
      </c>
      <c r="P1362">
        <v>20</v>
      </c>
      <c r="Q1362">
        <v>54</v>
      </c>
      <c r="R1362">
        <v>18</v>
      </c>
      <c r="S1362">
        <v>24</v>
      </c>
      <c r="T1362">
        <v>6</v>
      </c>
      <c r="U1362">
        <v>4</v>
      </c>
      <c r="V1362">
        <v>0.2</v>
      </c>
      <c r="W1362">
        <v>455</v>
      </c>
      <c r="X1362">
        <v>1.3</v>
      </c>
    </row>
    <row r="1363" spans="1:24" hidden="1" x14ac:dyDescent="0.3">
      <c r="A1363" t="s">
        <v>5221</v>
      </c>
      <c r="B1363" t="s">
        <v>5222</v>
      </c>
      <c r="C1363" s="1" t="str">
        <f t="shared" si="218"/>
        <v>21:0261</v>
      </c>
      <c r="D1363" s="1" t="str">
        <f t="shared" si="219"/>
        <v>21:0123</v>
      </c>
      <c r="E1363" t="s">
        <v>5223</v>
      </c>
      <c r="F1363" t="s">
        <v>5224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116</v>
      </c>
      <c r="N1363">
        <v>1362</v>
      </c>
      <c r="O1363">
        <v>1</v>
      </c>
      <c r="P1363">
        <v>10</v>
      </c>
      <c r="Q1363">
        <v>42</v>
      </c>
      <c r="R1363">
        <v>12</v>
      </c>
      <c r="S1363">
        <v>9</v>
      </c>
      <c r="T1363">
        <v>4</v>
      </c>
      <c r="U1363">
        <v>4</v>
      </c>
      <c r="V1363">
        <v>0.1</v>
      </c>
      <c r="W1363">
        <v>330</v>
      </c>
      <c r="X1363">
        <v>1.5</v>
      </c>
    </row>
    <row r="1364" spans="1:24" hidden="1" x14ac:dyDescent="0.3">
      <c r="A1364" t="s">
        <v>5225</v>
      </c>
      <c r="B1364" t="s">
        <v>5226</v>
      </c>
      <c r="C1364" s="1" t="str">
        <f t="shared" si="218"/>
        <v>21:0261</v>
      </c>
      <c r="D1364" s="1" t="str">
        <f t="shared" si="219"/>
        <v>21:0123</v>
      </c>
      <c r="E1364" t="s">
        <v>5227</v>
      </c>
      <c r="F1364" t="s">
        <v>5228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121</v>
      </c>
      <c r="N1364">
        <v>1363</v>
      </c>
      <c r="O1364">
        <v>1</v>
      </c>
      <c r="P1364">
        <v>50</v>
      </c>
      <c r="Q1364">
        <v>84</v>
      </c>
      <c r="R1364">
        <v>12</v>
      </c>
      <c r="S1364">
        <v>48</v>
      </c>
      <c r="T1364">
        <v>22</v>
      </c>
      <c r="U1364">
        <v>6</v>
      </c>
      <c r="V1364">
        <v>0.1</v>
      </c>
      <c r="W1364">
        <v>560</v>
      </c>
      <c r="X1364">
        <v>1.25</v>
      </c>
    </row>
    <row r="1365" spans="1:24" hidden="1" x14ac:dyDescent="0.3">
      <c r="A1365" t="s">
        <v>5229</v>
      </c>
      <c r="B1365" t="s">
        <v>5230</v>
      </c>
      <c r="C1365" s="1" t="str">
        <f t="shared" si="218"/>
        <v>21:0261</v>
      </c>
      <c r="D1365" s="1" t="str">
        <f t="shared" si="219"/>
        <v>21:0123</v>
      </c>
      <c r="E1365" t="s">
        <v>5231</v>
      </c>
      <c r="F1365" t="s">
        <v>5232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28</v>
      </c>
      <c r="N1365">
        <v>1364</v>
      </c>
      <c r="O1365">
        <v>1</v>
      </c>
      <c r="P1365">
        <v>40</v>
      </c>
      <c r="Q1365">
        <v>38</v>
      </c>
      <c r="R1365">
        <v>12</v>
      </c>
      <c r="S1365">
        <v>52</v>
      </c>
      <c r="T1365">
        <v>4</v>
      </c>
      <c r="U1365">
        <v>4</v>
      </c>
      <c r="V1365">
        <v>0.1</v>
      </c>
      <c r="W1365">
        <v>245</v>
      </c>
      <c r="X1365">
        <v>0.95</v>
      </c>
    </row>
    <row r="1366" spans="1:24" hidden="1" x14ac:dyDescent="0.3">
      <c r="A1366" t="s">
        <v>5233</v>
      </c>
      <c r="B1366" t="s">
        <v>5234</v>
      </c>
      <c r="C1366" s="1" t="str">
        <f t="shared" si="218"/>
        <v>21:0261</v>
      </c>
      <c r="D1366" s="1" t="str">
        <f t="shared" si="219"/>
        <v>21:0123</v>
      </c>
      <c r="E1366" t="s">
        <v>5235</v>
      </c>
      <c r="F1366" t="s">
        <v>5236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33</v>
      </c>
      <c r="N1366">
        <v>1365</v>
      </c>
      <c r="O1366">
        <v>4</v>
      </c>
      <c r="P1366">
        <v>50</v>
      </c>
      <c r="Q1366">
        <v>280</v>
      </c>
      <c r="R1366">
        <v>24</v>
      </c>
      <c r="S1366">
        <v>47</v>
      </c>
      <c r="T1366">
        <v>10</v>
      </c>
      <c r="U1366">
        <v>7</v>
      </c>
      <c r="V1366">
        <v>0.4</v>
      </c>
      <c r="W1366">
        <v>1100</v>
      </c>
      <c r="X1366">
        <v>1.75</v>
      </c>
    </row>
    <row r="1367" spans="1:24" hidden="1" x14ac:dyDescent="0.3">
      <c r="A1367" t="s">
        <v>5237</v>
      </c>
      <c r="B1367" t="s">
        <v>5238</v>
      </c>
      <c r="C1367" s="1" t="str">
        <f t="shared" si="218"/>
        <v>21:0261</v>
      </c>
      <c r="D1367" s="1" t="str">
        <f t="shared" si="219"/>
        <v>21:0123</v>
      </c>
      <c r="E1367" t="s">
        <v>5239</v>
      </c>
      <c r="F1367" t="s">
        <v>5240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38</v>
      </c>
      <c r="N1367">
        <v>1366</v>
      </c>
      <c r="O1367">
        <v>2</v>
      </c>
      <c r="P1367">
        <v>10</v>
      </c>
      <c r="Q1367">
        <v>76</v>
      </c>
      <c r="R1367">
        <v>24</v>
      </c>
      <c r="S1367">
        <v>6</v>
      </c>
      <c r="T1367">
        <v>22</v>
      </c>
      <c r="U1367">
        <v>7</v>
      </c>
      <c r="V1367">
        <v>0.2</v>
      </c>
      <c r="W1367">
        <v>370</v>
      </c>
      <c r="X1367">
        <v>1.95</v>
      </c>
    </row>
    <row r="1368" spans="1:24" hidden="1" x14ac:dyDescent="0.3">
      <c r="A1368" t="s">
        <v>5241</v>
      </c>
      <c r="B1368" t="s">
        <v>5242</v>
      </c>
      <c r="C1368" s="1" t="str">
        <f t="shared" si="218"/>
        <v>21:0261</v>
      </c>
      <c r="D1368" s="1" t="str">
        <f t="shared" si="219"/>
        <v>21:0123</v>
      </c>
      <c r="E1368" t="s">
        <v>5243</v>
      </c>
      <c r="F1368" t="s">
        <v>5244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43</v>
      </c>
      <c r="N1368">
        <v>1367</v>
      </c>
      <c r="O1368">
        <v>1</v>
      </c>
      <c r="P1368">
        <v>40</v>
      </c>
      <c r="Q1368">
        <v>405</v>
      </c>
      <c r="R1368">
        <v>10</v>
      </c>
      <c r="S1368">
        <v>59</v>
      </c>
      <c r="T1368">
        <v>6</v>
      </c>
      <c r="U1368">
        <v>3</v>
      </c>
      <c r="V1368">
        <v>0.2</v>
      </c>
      <c r="W1368">
        <v>640</v>
      </c>
      <c r="X1368">
        <v>1.35</v>
      </c>
    </row>
    <row r="1369" spans="1:24" hidden="1" x14ac:dyDescent="0.3">
      <c r="A1369" t="s">
        <v>5245</v>
      </c>
      <c r="B1369" t="s">
        <v>5246</v>
      </c>
      <c r="C1369" s="1" t="str">
        <f t="shared" si="218"/>
        <v>21:0261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79</v>
      </c>
      <c r="K1369" t="s">
        <v>80</v>
      </c>
      <c r="L1369">
        <v>70</v>
      </c>
      <c r="M1369" t="s">
        <v>81</v>
      </c>
      <c r="N1369">
        <v>1368</v>
      </c>
      <c r="O1369">
        <v>1</v>
      </c>
      <c r="P1369">
        <v>50</v>
      </c>
      <c r="Q1369">
        <v>64</v>
      </c>
      <c r="R1369">
        <v>26</v>
      </c>
      <c r="S1369">
        <v>10</v>
      </c>
      <c r="T1369">
        <v>13</v>
      </c>
      <c r="U1369">
        <v>13</v>
      </c>
      <c r="V1369">
        <v>0.1</v>
      </c>
      <c r="W1369">
        <v>1050</v>
      </c>
      <c r="X1369">
        <v>2.75</v>
      </c>
    </row>
    <row r="1370" spans="1:24" hidden="1" x14ac:dyDescent="0.3">
      <c r="A1370" t="s">
        <v>5247</v>
      </c>
      <c r="B1370" t="s">
        <v>5248</v>
      </c>
      <c r="C1370" s="1" t="str">
        <f t="shared" si="218"/>
        <v>21:0261</v>
      </c>
      <c r="D1370" s="1" t="str">
        <f t="shared" ref="D1370:D1395" si="222">HYPERLINK("http://geochem.nrcan.gc.ca/cdogs/content/svy/svy210123_e.htm", "21:0123")</f>
        <v>21:0123</v>
      </c>
      <c r="E1370" t="s">
        <v>5249</v>
      </c>
      <c r="F1370" t="s">
        <v>5250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57</v>
      </c>
      <c r="N1370">
        <v>1369</v>
      </c>
      <c r="O1370">
        <v>1</v>
      </c>
      <c r="P1370">
        <v>30</v>
      </c>
      <c r="Q1370">
        <v>255</v>
      </c>
      <c r="R1370">
        <v>24</v>
      </c>
      <c r="S1370">
        <v>245</v>
      </c>
      <c r="T1370">
        <v>21</v>
      </c>
      <c r="U1370">
        <v>9</v>
      </c>
      <c r="V1370">
        <v>0.8</v>
      </c>
      <c r="W1370">
        <v>425</v>
      </c>
      <c r="X1370">
        <v>2.2000000000000002</v>
      </c>
    </row>
    <row r="1371" spans="1:24" hidden="1" x14ac:dyDescent="0.3">
      <c r="A1371" t="s">
        <v>5251</v>
      </c>
      <c r="B1371" t="s">
        <v>5252</v>
      </c>
      <c r="C1371" s="1" t="str">
        <f t="shared" si="218"/>
        <v>21:0261</v>
      </c>
      <c r="D1371" s="1" t="str">
        <f t="shared" si="222"/>
        <v>21:0123</v>
      </c>
      <c r="E1371" t="s">
        <v>5253</v>
      </c>
      <c r="F1371" t="s">
        <v>5254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62</v>
      </c>
      <c r="N1371">
        <v>1370</v>
      </c>
      <c r="O1371">
        <v>2</v>
      </c>
      <c r="P1371">
        <v>10</v>
      </c>
      <c r="Q1371">
        <v>184</v>
      </c>
      <c r="R1371">
        <v>18</v>
      </c>
      <c r="S1371">
        <v>35</v>
      </c>
      <c r="T1371">
        <v>27</v>
      </c>
      <c r="U1371">
        <v>5</v>
      </c>
      <c r="V1371">
        <v>0.2</v>
      </c>
      <c r="W1371">
        <v>320</v>
      </c>
      <c r="X1371">
        <v>1.5</v>
      </c>
    </row>
    <row r="1372" spans="1:24" hidden="1" x14ac:dyDescent="0.3">
      <c r="A1372" t="s">
        <v>5255</v>
      </c>
      <c r="B1372" t="s">
        <v>5256</v>
      </c>
      <c r="C1372" s="1" t="str">
        <f t="shared" si="218"/>
        <v>21:0261</v>
      </c>
      <c r="D1372" s="1" t="str">
        <f t="shared" si="222"/>
        <v>21:0123</v>
      </c>
      <c r="E1372" t="s">
        <v>5257</v>
      </c>
      <c r="F1372" t="s">
        <v>5258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67</v>
      </c>
      <c r="N1372">
        <v>1371</v>
      </c>
      <c r="O1372">
        <v>2</v>
      </c>
      <c r="P1372">
        <v>20</v>
      </c>
      <c r="Q1372">
        <v>90</v>
      </c>
      <c r="R1372">
        <v>24</v>
      </c>
      <c r="S1372">
        <v>14</v>
      </c>
      <c r="T1372">
        <v>29</v>
      </c>
      <c r="U1372">
        <v>10</v>
      </c>
      <c r="V1372">
        <v>0.1</v>
      </c>
      <c r="W1372">
        <v>355</v>
      </c>
      <c r="X1372">
        <v>2.2000000000000002</v>
      </c>
    </row>
    <row r="1373" spans="1:24" hidden="1" x14ac:dyDescent="0.3">
      <c r="A1373" t="s">
        <v>5259</v>
      </c>
      <c r="B1373" t="s">
        <v>5260</v>
      </c>
      <c r="C1373" s="1" t="str">
        <f t="shared" si="218"/>
        <v>21:0261</v>
      </c>
      <c r="D1373" s="1" t="str">
        <f t="shared" si="222"/>
        <v>21:0123</v>
      </c>
      <c r="E1373" t="s">
        <v>5261</v>
      </c>
      <c r="F1373" t="s">
        <v>5262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76</v>
      </c>
      <c r="N1373">
        <v>1372</v>
      </c>
      <c r="O1373">
        <v>1</v>
      </c>
      <c r="P1373">
        <v>20</v>
      </c>
      <c r="Q1373">
        <v>118</v>
      </c>
      <c r="R1373">
        <v>18</v>
      </c>
      <c r="S1373">
        <v>17</v>
      </c>
      <c r="T1373">
        <v>28</v>
      </c>
      <c r="U1373">
        <v>6</v>
      </c>
      <c r="V1373">
        <v>0.2</v>
      </c>
      <c r="W1373">
        <v>335</v>
      </c>
      <c r="X1373">
        <v>1.45</v>
      </c>
    </row>
    <row r="1374" spans="1:24" hidden="1" x14ac:dyDescent="0.3">
      <c r="A1374" t="s">
        <v>5263</v>
      </c>
      <c r="B1374" t="s">
        <v>5264</v>
      </c>
      <c r="C1374" s="1" t="str">
        <f t="shared" si="218"/>
        <v>21:0261</v>
      </c>
      <c r="D1374" s="1" t="str">
        <f t="shared" si="222"/>
        <v>21:0123</v>
      </c>
      <c r="E1374" t="s">
        <v>5265</v>
      </c>
      <c r="F1374" t="s">
        <v>5266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86</v>
      </c>
      <c r="N1374">
        <v>1373</v>
      </c>
      <c r="O1374">
        <v>3</v>
      </c>
      <c r="P1374">
        <v>210</v>
      </c>
      <c r="Q1374">
        <v>1760</v>
      </c>
      <c r="R1374">
        <v>36</v>
      </c>
      <c r="S1374">
        <v>320</v>
      </c>
      <c r="T1374">
        <v>30</v>
      </c>
      <c r="U1374">
        <v>11</v>
      </c>
      <c r="V1374">
        <v>10</v>
      </c>
      <c r="W1374">
        <v>1900</v>
      </c>
      <c r="X1374">
        <v>3.05</v>
      </c>
    </row>
    <row r="1375" spans="1:24" hidden="1" x14ac:dyDescent="0.3">
      <c r="A1375" t="s">
        <v>5267</v>
      </c>
      <c r="B1375" t="s">
        <v>5268</v>
      </c>
      <c r="C1375" s="1" t="str">
        <f t="shared" si="218"/>
        <v>21:0261</v>
      </c>
      <c r="D1375" s="1" t="str">
        <f t="shared" si="222"/>
        <v>21:0123</v>
      </c>
      <c r="E1375" t="s">
        <v>5269</v>
      </c>
      <c r="F1375" t="s">
        <v>5270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48</v>
      </c>
      <c r="N1375">
        <v>1374</v>
      </c>
      <c r="O1375">
        <v>2</v>
      </c>
      <c r="P1375">
        <v>40</v>
      </c>
      <c r="Q1375">
        <v>154</v>
      </c>
      <c r="R1375">
        <v>16</v>
      </c>
      <c r="S1375">
        <v>20</v>
      </c>
      <c r="T1375">
        <v>18</v>
      </c>
      <c r="U1375">
        <v>8</v>
      </c>
      <c r="V1375">
        <v>0.2</v>
      </c>
      <c r="W1375">
        <v>500</v>
      </c>
      <c r="X1375">
        <v>2.1</v>
      </c>
    </row>
    <row r="1376" spans="1:24" hidden="1" x14ac:dyDescent="0.3">
      <c r="A1376" t="s">
        <v>5271</v>
      </c>
      <c r="B1376" t="s">
        <v>5272</v>
      </c>
      <c r="C1376" s="1" t="str">
        <f t="shared" si="218"/>
        <v>21:0261</v>
      </c>
      <c r="D1376" s="1" t="str">
        <f t="shared" si="222"/>
        <v>21:0123</v>
      </c>
      <c r="E1376" t="s">
        <v>5269</v>
      </c>
      <c r="F1376" t="s">
        <v>5273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52</v>
      </c>
      <c r="N1376">
        <v>1375</v>
      </c>
      <c r="O1376">
        <v>2</v>
      </c>
      <c r="P1376">
        <v>50</v>
      </c>
      <c r="Q1376">
        <v>154</v>
      </c>
      <c r="R1376">
        <v>16</v>
      </c>
      <c r="S1376">
        <v>19</v>
      </c>
      <c r="T1376">
        <v>17</v>
      </c>
      <c r="U1376">
        <v>7</v>
      </c>
      <c r="V1376">
        <v>0.3</v>
      </c>
      <c r="W1376">
        <v>510</v>
      </c>
      <c r="X1376">
        <v>2.15</v>
      </c>
    </row>
    <row r="1377" spans="1:24" hidden="1" x14ac:dyDescent="0.3">
      <c r="A1377" t="s">
        <v>5274</v>
      </c>
      <c r="B1377" t="s">
        <v>5275</v>
      </c>
      <c r="C1377" s="1" t="str">
        <f t="shared" si="218"/>
        <v>21:0261</v>
      </c>
      <c r="D1377" s="1" t="str">
        <f t="shared" si="222"/>
        <v>21:0123</v>
      </c>
      <c r="E1377" t="s">
        <v>5276</v>
      </c>
      <c r="F1377" t="s">
        <v>5277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91</v>
      </c>
      <c r="N1377">
        <v>1376</v>
      </c>
      <c r="O1377">
        <v>3</v>
      </c>
      <c r="P1377">
        <v>60</v>
      </c>
      <c r="Q1377">
        <v>790</v>
      </c>
      <c r="R1377">
        <v>32</v>
      </c>
      <c r="S1377">
        <v>315</v>
      </c>
      <c r="T1377">
        <v>23</v>
      </c>
      <c r="U1377">
        <v>10</v>
      </c>
      <c r="V1377">
        <v>9.8000000000000007</v>
      </c>
      <c r="W1377">
        <v>3450</v>
      </c>
      <c r="X1377">
        <v>3.9</v>
      </c>
    </row>
    <row r="1378" spans="1:24" hidden="1" x14ac:dyDescent="0.3">
      <c r="A1378" t="s">
        <v>5278</v>
      </c>
      <c r="B1378" t="s">
        <v>5279</v>
      </c>
      <c r="C1378" s="1" t="str">
        <f t="shared" si="218"/>
        <v>21:0261</v>
      </c>
      <c r="D1378" s="1" t="str">
        <f t="shared" si="222"/>
        <v>21:0123</v>
      </c>
      <c r="E1378" t="s">
        <v>5280</v>
      </c>
      <c r="F1378" t="s">
        <v>5281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96</v>
      </c>
      <c r="N1378">
        <v>1377</v>
      </c>
      <c r="O1378">
        <v>1</v>
      </c>
      <c r="P1378">
        <v>40</v>
      </c>
      <c r="Q1378">
        <v>360</v>
      </c>
      <c r="R1378">
        <v>38</v>
      </c>
      <c r="S1378">
        <v>26</v>
      </c>
      <c r="T1378">
        <v>37</v>
      </c>
      <c r="U1378">
        <v>15</v>
      </c>
      <c r="V1378">
        <v>0.2</v>
      </c>
      <c r="W1378">
        <v>940</v>
      </c>
      <c r="X1378">
        <v>2.95</v>
      </c>
    </row>
    <row r="1379" spans="1:24" hidden="1" x14ac:dyDescent="0.3">
      <c r="A1379" t="s">
        <v>5282</v>
      </c>
      <c r="B1379" t="s">
        <v>5283</v>
      </c>
      <c r="C1379" s="1" t="str">
        <f t="shared" si="218"/>
        <v>21:0261</v>
      </c>
      <c r="D1379" s="1" t="str">
        <f t="shared" si="222"/>
        <v>21:0123</v>
      </c>
      <c r="E1379" t="s">
        <v>5284</v>
      </c>
      <c r="F1379" t="s">
        <v>5285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101</v>
      </c>
      <c r="N1379">
        <v>1378</v>
      </c>
      <c r="O1379">
        <v>1</v>
      </c>
      <c r="P1379">
        <v>30</v>
      </c>
      <c r="Q1379">
        <v>42</v>
      </c>
      <c r="R1379">
        <v>16</v>
      </c>
      <c r="S1379">
        <v>8</v>
      </c>
      <c r="T1379">
        <v>35</v>
      </c>
      <c r="U1379">
        <v>8</v>
      </c>
      <c r="V1379">
        <v>0.1</v>
      </c>
      <c r="W1379">
        <v>320</v>
      </c>
      <c r="X1379">
        <v>1.1499999999999999</v>
      </c>
    </row>
    <row r="1380" spans="1:24" hidden="1" x14ac:dyDescent="0.3">
      <c r="A1380" t="s">
        <v>5286</v>
      </c>
      <c r="B1380" t="s">
        <v>5287</v>
      </c>
      <c r="C1380" s="1" t="str">
        <f t="shared" si="218"/>
        <v>21:0261</v>
      </c>
      <c r="D1380" s="1" t="str">
        <f t="shared" si="222"/>
        <v>21:0123</v>
      </c>
      <c r="E1380" t="s">
        <v>5288</v>
      </c>
      <c r="F1380" t="s">
        <v>5289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106</v>
      </c>
      <c r="N1380">
        <v>1379</v>
      </c>
      <c r="O1380">
        <v>1</v>
      </c>
      <c r="P1380">
        <v>10</v>
      </c>
      <c r="Q1380">
        <v>56</v>
      </c>
      <c r="R1380">
        <v>52</v>
      </c>
      <c r="S1380">
        <v>10</v>
      </c>
      <c r="T1380">
        <v>142</v>
      </c>
      <c r="U1380">
        <v>37</v>
      </c>
      <c r="V1380">
        <v>0.2</v>
      </c>
      <c r="W1380">
        <v>550</v>
      </c>
      <c r="X1380">
        <v>3.45</v>
      </c>
    </row>
    <row r="1381" spans="1:24" hidden="1" x14ac:dyDescent="0.3">
      <c r="A1381" t="s">
        <v>5290</v>
      </c>
      <c r="B1381" t="s">
        <v>5291</v>
      </c>
      <c r="C1381" s="1" t="str">
        <f t="shared" si="218"/>
        <v>21:0261</v>
      </c>
      <c r="D1381" s="1" t="str">
        <f t="shared" si="222"/>
        <v>21:0123</v>
      </c>
      <c r="E1381" t="s">
        <v>5292</v>
      </c>
      <c r="F1381" t="s">
        <v>5293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111</v>
      </c>
      <c r="N1381">
        <v>1380</v>
      </c>
      <c r="O1381">
        <v>4</v>
      </c>
      <c r="P1381">
        <v>260</v>
      </c>
      <c r="Q1381">
        <v>7200</v>
      </c>
      <c r="R1381">
        <v>56</v>
      </c>
      <c r="S1381">
        <v>1800</v>
      </c>
      <c r="T1381">
        <v>14</v>
      </c>
      <c r="U1381">
        <v>4</v>
      </c>
      <c r="V1381">
        <v>5.4</v>
      </c>
      <c r="W1381">
        <v>1350</v>
      </c>
      <c r="X1381">
        <v>1.25</v>
      </c>
    </row>
    <row r="1382" spans="1:24" hidden="1" x14ac:dyDescent="0.3">
      <c r="A1382" t="s">
        <v>5294</v>
      </c>
      <c r="B1382" t="s">
        <v>5295</v>
      </c>
      <c r="C1382" s="1" t="str">
        <f t="shared" si="218"/>
        <v>21:0261</v>
      </c>
      <c r="D1382" s="1" t="str">
        <f t="shared" si="222"/>
        <v>21:0123</v>
      </c>
      <c r="E1382" t="s">
        <v>5296</v>
      </c>
      <c r="F1382" t="s">
        <v>5297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116</v>
      </c>
      <c r="N1382">
        <v>1381</v>
      </c>
      <c r="O1382">
        <v>1</v>
      </c>
      <c r="P1382">
        <v>10</v>
      </c>
      <c r="Q1382">
        <v>76</v>
      </c>
      <c r="R1382">
        <v>4</v>
      </c>
      <c r="S1382">
        <v>11</v>
      </c>
      <c r="T1382">
        <v>4</v>
      </c>
      <c r="U1382">
        <v>5</v>
      </c>
      <c r="V1382">
        <v>0.3</v>
      </c>
      <c r="W1382">
        <v>555</v>
      </c>
      <c r="X1382">
        <v>1.65</v>
      </c>
    </row>
    <row r="1383" spans="1:24" hidden="1" x14ac:dyDescent="0.3">
      <c r="A1383" t="s">
        <v>5298</v>
      </c>
      <c r="B1383" t="s">
        <v>5299</v>
      </c>
      <c r="C1383" s="1" t="str">
        <f t="shared" si="218"/>
        <v>21:0261</v>
      </c>
      <c r="D1383" s="1" t="str">
        <f t="shared" si="222"/>
        <v>21:0123</v>
      </c>
      <c r="E1383" t="s">
        <v>5231</v>
      </c>
      <c r="F1383" t="s">
        <v>5300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71</v>
      </c>
      <c r="N1383">
        <v>1382</v>
      </c>
      <c r="O1383">
        <v>1</v>
      </c>
      <c r="P1383">
        <v>30</v>
      </c>
      <c r="Q1383">
        <v>40</v>
      </c>
      <c r="R1383">
        <v>12</v>
      </c>
      <c r="S1383">
        <v>53</v>
      </c>
      <c r="T1383">
        <v>5</v>
      </c>
      <c r="U1383">
        <v>4</v>
      </c>
      <c r="V1383">
        <v>0.1</v>
      </c>
      <c r="W1383">
        <v>295</v>
      </c>
      <c r="X1383">
        <v>0.95</v>
      </c>
    </row>
    <row r="1384" spans="1:24" hidden="1" x14ac:dyDescent="0.3">
      <c r="A1384" t="s">
        <v>5301</v>
      </c>
      <c r="B1384" t="s">
        <v>5302</v>
      </c>
      <c r="C1384" s="1" t="str">
        <f t="shared" si="218"/>
        <v>21:0261</v>
      </c>
      <c r="D1384" s="1" t="str">
        <f t="shared" si="222"/>
        <v>21:0123</v>
      </c>
      <c r="E1384" t="s">
        <v>5303</v>
      </c>
      <c r="F1384" t="s">
        <v>5304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121</v>
      </c>
      <c r="N1384">
        <v>1383</v>
      </c>
      <c r="O1384">
        <v>1</v>
      </c>
      <c r="P1384">
        <v>20</v>
      </c>
      <c r="Q1384">
        <v>40</v>
      </c>
      <c r="R1384">
        <v>14</v>
      </c>
      <c r="S1384">
        <v>12</v>
      </c>
      <c r="T1384">
        <v>4</v>
      </c>
      <c r="U1384">
        <v>5</v>
      </c>
      <c r="V1384">
        <v>0.1</v>
      </c>
      <c r="W1384">
        <v>410</v>
      </c>
      <c r="X1384">
        <v>1.45</v>
      </c>
    </row>
    <row r="1385" spans="1:24" hidden="1" x14ac:dyDescent="0.3">
      <c r="A1385" t="s">
        <v>5305</v>
      </c>
      <c r="B1385" t="s">
        <v>5306</v>
      </c>
      <c r="C1385" s="1" t="str">
        <f t="shared" si="218"/>
        <v>21:0261</v>
      </c>
      <c r="D1385" s="1" t="str">
        <f t="shared" si="222"/>
        <v>21:0123</v>
      </c>
      <c r="E1385" t="s">
        <v>5307</v>
      </c>
      <c r="F1385" t="s">
        <v>5308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278</v>
      </c>
      <c r="N1385">
        <v>1384</v>
      </c>
      <c r="O1385">
        <v>1</v>
      </c>
      <c r="P1385">
        <v>10</v>
      </c>
      <c r="Q1385">
        <v>44</v>
      </c>
      <c r="R1385">
        <v>14</v>
      </c>
      <c r="S1385">
        <v>5</v>
      </c>
      <c r="T1385">
        <v>14</v>
      </c>
      <c r="U1385">
        <v>6</v>
      </c>
      <c r="V1385">
        <v>0.1</v>
      </c>
      <c r="W1385">
        <v>190</v>
      </c>
      <c r="X1385">
        <v>1.25</v>
      </c>
    </row>
    <row r="1386" spans="1:24" hidden="1" x14ac:dyDescent="0.3">
      <c r="A1386" t="s">
        <v>5309</v>
      </c>
      <c r="B1386" t="s">
        <v>5310</v>
      </c>
      <c r="C1386" s="1" t="str">
        <f t="shared" si="218"/>
        <v>21:0261</v>
      </c>
      <c r="D1386" s="1" t="str">
        <f t="shared" si="222"/>
        <v>21:0123</v>
      </c>
      <c r="E1386" t="s">
        <v>5311</v>
      </c>
      <c r="F1386" t="s">
        <v>5312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33</v>
      </c>
      <c r="N1386">
        <v>1385</v>
      </c>
      <c r="O1386">
        <v>1</v>
      </c>
      <c r="P1386">
        <v>100</v>
      </c>
      <c r="Q1386">
        <v>126</v>
      </c>
      <c r="R1386">
        <v>112</v>
      </c>
      <c r="S1386">
        <v>170</v>
      </c>
      <c r="T1386">
        <v>100</v>
      </c>
      <c r="U1386">
        <v>11</v>
      </c>
      <c r="V1386">
        <v>0.1</v>
      </c>
      <c r="W1386">
        <v>590</v>
      </c>
      <c r="X1386">
        <v>2.5499999999999998</v>
      </c>
    </row>
    <row r="1387" spans="1:24" hidden="1" x14ac:dyDescent="0.3">
      <c r="A1387" t="s">
        <v>5313</v>
      </c>
      <c r="B1387" t="s">
        <v>5314</v>
      </c>
      <c r="C1387" s="1" t="str">
        <f t="shared" si="218"/>
        <v>21:0261</v>
      </c>
      <c r="D1387" s="1" t="str">
        <f t="shared" si="222"/>
        <v>21:0123</v>
      </c>
      <c r="E1387" t="s">
        <v>5315</v>
      </c>
      <c r="F1387" t="s">
        <v>5316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38</v>
      </c>
      <c r="N1387">
        <v>1386</v>
      </c>
      <c r="O1387">
        <v>1</v>
      </c>
      <c r="P1387">
        <v>70</v>
      </c>
      <c r="Q1387">
        <v>78</v>
      </c>
      <c r="R1387">
        <v>32</v>
      </c>
      <c r="S1387">
        <v>39</v>
      </c>
      <c r="T1387">
        <v>24</v>
      </c>
      <c r="U1387">
        <v>9</v>
      </c>
      <c r="V1387">
        <v>0.1</v>
      </c>
      <c r="W1387">
        <v>395</v>
      </c>
      <c r="X1387">
        <v>1.85</v>
      </c>
    </row>
    <row r="1388" spans="1:24" hidden="1" x14ac:dyDescent="0.3">
      <c r="A1388" t="s">
        <v>5317</v>
      </c>
      <c r="B1388" t="s">
        <v>5318</v>
      </c>
      <c r="C1388" s="1" t="str">
        <f t="shared" si="218"/>
        <v>21:0261</v>
      </c>
      <c r="D1388" s="1" t="str">
        <f t="shared" si="222"/>
        <v>21:0123</v>
      </c>
      <c r="E1388" t="s">
        <v>5307</v>
      </c>
      <c r="F1388" t="s">
        <v>5319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298</v>
      </c>
      <c r="N1388">
        <v>1387</v>
      </c>
      <c r="O1388">
        <v>1</v>
      </c>
      <c r="P1388">
        <v>10</v>
      </c>
      <c r="Q1388">
        <v>44</v>
      </c>
      <c r="R1388">
        <v>16</v>
      </c>
      <c r="S1388">
        <v>6</v>
      </c>
      <c r="T1388">
        <v>16</v>
      </c>
      <c r="U1388">
        <v>6</v>
      </c>
      <c r="V1388">
        <v>0.1</v>
      </c>
      <c r="W1388">
        <v>200</v>
      </c>
      <c r="X1388">
        <v>1.3</v>
      </c>
    </row>
    <row r="1389" spans="1:24" hidden="1" x14ac:dyDescent="0.3">
      <c r="A1389" t="s">
        <v>5320</v>
      </c>
      <c r="B1389" t="s">
        <v>5321</v>
      </c>
      <c r="C1389" s="1" t="str">
        <f t="shared" si="218"/>
        <v>21:0261</v>
      </c>
      <c r="D1389" s="1" t="str">
        <f t="shared" si="222"/>
        <v>21:0123</v>
      </c>
      <c r="E1389" t="s">
        <v>5307</v>
      </c>
      <c r="F1389" t="s">
        <v>5322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294</v>
      </c>
      <c r="N1389">
        <v>1388</v>
      </c>
      <c r="O1389">
        <v>1</v>
      </c>
      <c r="P1389">
        <v>10</v>
      </c>
      <c r="Q1389">
        <v>44</v>
      </c>
      <c r="R1389">
        <v>16</v>
      </c>
      <c r="S1389">
        <v>5</v>
      </c>
      <c r="T1389">
        <v>14</v>
      </c>
      <c r="U1389">
        <v>7</v>
      </c>
      <c r="V1389">
        <v>0.1</v>
      </c>
      <c r="W1389">
        <v>190</v>
      </c>
      <c r="X1389">
        <v>1.25</v>
      </c>
    </row>
    <row r="1390" spans="1:24" hidden="1" x14ac:dyDescent="0.3">
      <c r="A1390" t="s">
        <v>5323</v>
      </c>
      <c r="B1390" t="s">
        <v>5324</v>
      </c>
      <c r="C1390" s="1" t="str">
        <f t="shared" si="218"/>
        <v>21:0261</v>
      </c>
      <c r="D1390" s="1" t="str">
        <f t="shared" si="222"/>
        <v>21:0123</v>
      </c>
      <c r="E1390" t="s">
        <v>5325</v>
      </c>
      <c r="F1390" t="s">
        <v>5326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43</v>
      </c>
      <c r="N1390">
        <v>1389</v>
      </c>
      <c r="O1390">
        <v>1</v>
      </c>
      <c r="P1390">
        <v>20</v>
      </c>
      <c r="Q1390">
        <v>52</v>
      </c>
      <c r="R1390">
        <v>8</v>
      </c>
      <c r="S1390">
        <v>8</v>
      </c>
      <c r="T1390">
        <v>8</v>
      </c>
      <c r="U1390">
        <v>5</v>
      </c>
      <c r="V1390">
        <v>0.1</v>
      </c>
      <c r="W1390">
        <v>220</v>
      </c>
      <c r="X1390">
        <v>1.4</v>
      </c>
    </row>
    <row r="1391" spans="1:24" hidden="1" x14ac:dyDescent="0.3">
      <c r="A1391" t="s">
        <v>5327</v>
      </c>
      <c r="B1391" t="s">
        <v>5328</v>
      </c>
      <c r="C1391" s="1" t="str">
        <f t="shared" si="218"/>
        <v>21:0261</v>
      </c>
      <c r="D1391" s="1" t="str">
        <f t="shared" si="222"/>
        <v>21:0123</v>
      </c>
      <c r="E1391" t="s">
        <v>5329</v>
      </c>
      <c r="F1391" t="s">
        <v>5330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57</v>
      </c>
      <c r="N1391">
        <v>1390</v>
      </c>
      <c r="O1391">
        <v>1</v>
      </c>
      <c r="P1391">
        <v>40</v>
      </c>
      <c r="Q1391">
        <v>76</v>
      </c>
      <c r="R1391">
        <v>30</v>
      </c>
      <c r="S1391">
        <v>16</v>
      </c>
      <c r="T1391">
        <v>30</v>
      </c>
      <c r="U1391">
        <v>8</v>
      </c>
      <c r="V1391">
        <v>0.1</v>
      </c>
      <c r="W1391">
        <v>215</v>
      </c>
      <c r="X1391">
        <v>1.95</v>
      </c>
    </row>
    <row r="1392" spans="1:24" hidden="1" x14ac:dyDescent="0.3">
      <c r="A1392" t="s">
        <v>5331</v>
      </c>
      <c r="B1392" t="s">
        <v>5332</v>
      </c>
      <c r="C1392" s="1" t="str">
        <f t="shared" si="218"/>
        <v>21:0261</v>
      </c>
      <c r="D1392" s="1" t="str">
        <f t="shared" si="222"/>
        <v>21:0123</v>
      </c>
      <c r="E1392" t="s">
        <v>5333</v>
      </c>
      <c r="F1392" t="s">
        <v>5334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62</v>
      </c>
      <c r="N1392">
        <v>1391</v>
      </c>
      <c r="O1392">
        <v>1</v>
      </c>
      <c r="P1392">
        <v>20</v>
      </c>
      <c r="Q1392">
        <v>54</v>
      </c>
      <c r="R1392">
        <v>10</v>
      </c>
      <c r="S1392">
        <v>7</v>
      </c>
      <c r="T1392">
        <v>8</v>
      </c>
      <c r="U1392">
        <v>6</v>
      </c>
      <c r="V1392">
        <v>0.1</v>
      </c>
      <c r="W1392">
        <v>195</v>
      </c>
      <c r="X1392">
        <v>1.55</v>
      </c>
    </row>
    <row r="1393" spans="1:24" hidden="1" x14ac:dyDescent="0.3">
      <c r="A1393" t="s">
        <v>5335</v>
      </c>
      <c r="B1393" t="s">
        <v>5336</v>
      </c>
      <c r="C1393" s="1" t="str">
        <f t="shared" si="218"/>
        <v>21:0261</v>
      </c>
      <c r="D1393" s="1" t="str">
        <f t="shared" si="222"/>
        <v>21:0123</v>
      </c>
      <c r="E1393" t="s">
        <v>5337</v>
      </c>
      <c r="F1393" t="s">
        <v>5338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67</v>
      </c>
      <c r="N1393">
        <v>1392</v>
      </c>
      <c r="O1393">
        <v>2</v>
      </c>
      <c r="P1393">
        <v>20</v>
      </c>
      <c r="Q1393">
        <v>40</v>
      </c>
      <c r="R1393">
        <v>8</v>
      </c>
      <c r="S1393">
        <v>9</v>
      </c>
      <c r="T1393">
        <v>8</v>
      </c>
      <c r="U1393">
        <v>5</v>
      </c>
      <c r="V1393">
        <v>0.1</v>
      </c>
      <c r="W1393">
        <v>320</v>
      </c>
      <c r="X1393">
        <v>1</v>
      </c>
    </row>
    <row r="1394" spans="1:24" hidden="1" x14ac:dyDescent="0.3">
      <c r="A1394" t="s">
        <v>5339</v>
      </c>
      <c r="B1394" t="s">
        <v>5340</v>
      </c>
      <c r="C1394" s="1" t="str">
        <f t="shared" si="218"/>
        <v>21:0261</v>
      </c>
      <c r="D1394" s="1" t="str">
        <f t="shared" si="222"/>
        <v>21:0123</v>
      </c>
      <c r="E1394" t="s">
        <v>5341</v>
      </c>
      <c r="F1394" t="s">
        <v>5342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76</v>
      </c>
      <c r="N1394">
        <v>1393</v>
      </c>
      <c r="O1394">
        <v>2</v>
      </c>
      <c r="P1394">
        <v>5</v>
      </c>
      <c r="Q1394">
        <v>36</v>
      </c>
      <c r="R1394">
        <v>16</v>
      </c>
      <c r="S1394">
        <v>3</v>
      </c>
      <c r="T1394">
        <v>12</v>
      </c>
      <c r="U1394">
        <v>8</v>
      </c>
      <c r="V1394">
        <v>0.1</v>
      </c>
      <c r="W1394">
        <v>340</v>
      </c>
      <c r="X1394">
        <v>1.65</v>
      </c>
    </row>
    <row r="1395" spans="1:24" hidden="1" x14ac:dyDescent="0.3">
      <c r="A1395" t="s">
        <v>5343</v>
      </c>
      <c r="B1395" t="s">
        <v>5344</v>
      </c>
      <c r="C1395" s="1" t="str">
        <f t="shared" si="218"/>
        <v>21:0261</v>
      </c>
      <c r="D1395" s="1" t="str">
        <f t="shared" si="222"/>
        <v>21:0123</v>
      </c>
      <c r="E1395" t="s">
        <v>5345</v>
      </c>
      <c r="F1395" t="s">
        <v>5346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86</v>
      </c>
      <c r="N1395">
        <v>1394</v>
      </c>
      <c r="O1395">
        <v>2</v>
      </c>
      <c r="P1395">
        <v>110</v>
      </c>
      <c r="Q1395">
        <v>96</v>
      </c>
      <c r="R1395">
        <v>18</v>
      </c>
      <c r="S1395">
        <v>14</v>
      </c>
      <c r="T1395">
        <v>18</v>
      </c>
      <c r="U1395">
        <v>10</v>
      </c>
      <c r="V1395">
        <v>0.1</v>
      </c>
      <c r="W1395">
        <v>955</v>
      </c>
      <c r="X1395">
        <v>2.2000000000000002</v>
      </c>
    </row>
    <row r="1396" spans="1:24" hidden="1" x14ac:dyDescent="0.3">
      <c r="A1396" t="s">
        <v>5347</v>
      </c>
      <c r="B1396" t="s">
        <v>5348</v>
      </c>
      <c r="C1396" s="1" t="str">
        <f t="shared" si="218"/>
        <v>21:0261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79</v>
      </c>
      <c r="K1396" t="s">
        <v>80</v>
      </c>
      <c r="L1396">
        <v>71</v>
      </c>
      <c r="M1396" t="s">
        <v>81</v>
      </c>
      <c r="N1396">
        <v>1395</v>
      </c>
      <c r="O1396">
        <v>1</v>
      </c>
      <c r="P1396">
        <v>50</v>
      </c>
      <c r="Q1396">
        <v>64</v>
      </c>
      <c r="R1396">
        <v>26</v>
      </c>
      <c r="S1396">
        <v>10</v>
      </c>
      <c r="T1396">
        <v>14</v>
      </c>
      <c r="U1396">
        <v>13</v>
      </c>
      <c r="V1396">
        <v>0.1</v>
      </c>
      <c r="W1396">
        <v>1000</v>
      </c>
      <c r="X1396">
        <v>2.65</v>
      </c>
    </row>
    <row r="1397" spans="1:24" hidden="1" x14ac:dyDescent="0.3">
      <c r="A1397" t="s">
        <v>5349</v>
      </c>
      <c r="B1397" t="s">
        <v>5350</v>
      </c>
      <c r="C1397" s="1" t="str">
        <f t="shared" si="218"/>
        <v>21:0261</v>
      </c>
      <c r="D1397" s="1" t="str">
        <f>HYPERLINK("http://geochem.nrcan.gc.ca/cdogs/content/svy/svy210123_e.htm", "21:0123")</f>
        <v>21:0123</v>
      </c>
      <c r="E1397" t="s">
        <v>5351</v>
      </c>
      <c r="F1397" t="s">
        <v>5352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28</v>
      </c>
      <c r="N1397">
        <v>1396</v>
      </c>
      <c r="O1397">
        <v>1</v>
      </c>
      <c r="P1397">
        <v>50</v>
      </c>
      <c r="Q1397">
        <v>116</v>
      </c>
      <c r="R1397">
        <v>20</v>
      </c>
      <c r="S1397">
        <v>83</v>
      </c>
      <c r="T1397">
        <v>11</v>
      </c>
      <c r="U1397">
        <v>6</v>
      </c>
      <c r="V1397">
        <v>0.3</v>
      </c>
      <c r="W1397">
        <v>270</v>
      </c>
      <c r="X1397">
        <v>1.45</v>
      </c>
    </row>
    <row r="1398" spans="1:24" hidden="1" x14ac:dyDescent="0.3">
      <c r="A1398" t="s">
        <v>5353</v>
      </c>
      <c r="B1398" t="s">
        <v>5354</v>
      </c>
      <c r="C1398" s="1" t="str">
        <f t="shared" si="218"/>
        <v>21:0261</v>
      </c>
      <c r="D1398" s="1" t="str">
        <f>HYPERLINK("http://geochem.nrcan.gc.ca/cdogs/content/svy/svy210401_e.htm", "21:0401")</f>
        <v>21:0401</v>
      </c>
      <c r="E1398" t="s">
        <v>5355</v>
      </c>
      <c r="F1398" t="s">
        <v>5356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33</v>
      </c>
      <c r="N1398">
        <v>1397</v>
      </c>
      <c r="O1398">
        <v>1</v>
      </c>
      <c r="P1398">
        <v>10</v>
      </c>
      <c r="Q1398">
        <v>38</v>
      </c>
      <c r="R1398">
        <v>10</v>
      </c>
      <c r="S1398">
        <v>17</v>
      </c>
      <c r="T1398">
        <v>14</v>
      </c>
      <c r="U1398">
        <v>5</v>
      </c>
      <c r="V1398">
        <v>0.2</v>
      </c>
      <c r="W1398">
        <v>230</v>
      </c>
      <c r="X1398">
        <v>1.45</v>
      </c>
    </row>
    <row r="1399" spans="1:24" hidden="1" x14ac:dyDescent="0.3">
      <c r="A1399" t="s">
        <v>5357</v>
      </c>
      <c r="B1399" t="s">
        <v>5358</v>
      </c>
      <c r="C1399" s="1" t="str">
        <f t="shared" si="218"/>
        <v>21:0261</v>
      </c>
      <c r="D1399" s="1" t="str">
        <f>HYPERLINK("http://geochem.nrcan.gc.ca/cdogs/content/svy/svy210401_e.htm", "21:0401")</f>
        <v>21:0401</v>
      </c>
      <c r="E1399" t="s">
        <v>5359</v>
      </c>
      <c r="F1399" t="s">
        <v>5360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38</v>
      </c>
      <c r="N1399">
        <v>1398</v>
      </c>
      <c r="O1399">
        <v>2</v>
      </c>
      <c r="P1399">
        <v>10</v>
      </c>
      <c r="Q1399">
        <v>38</v>
      </c>
      <c r="R1399">
        <v>6</v>
      </c>
      <c r="S1399">
        <v>18</v>
      </c>
      <c r="T1399">
        <v>6</v>
      </c>
      <c r="U1399">
        <v>3</v>
      </c>
      <c r="V1399">
        <v>0.1</v>
      </c>
      <c r="W1399">
        <v>150</v>
      </c>
      <c r="X1399">
        <v>0.95</v>
      </c>
    </row>
    <row r="1400" spans="1:24" hidden="1" x14ac:dyDescent="0.3">
      <c r="A1400" t="s">
        <v>5361</v>
      </c>
      <c r="B1400" t="s">
        <v>5362</v>
      </c>
      <c r="C1400" s="1" t="str">
        <f t="shared" si="218"/>
        <v>21:0261</v>
      </c>
      <c r="D1400" s="1" t="str">
        <f>HYPERLINK("http://geochem.nrcan.gc.ca/cdogs/content/svy/svy210123_e.htm", "21:0123")</f>
        <v>21:0123</v>
      </c>
      <c r="E1400" t="s">
        <v>5363</v>
      </c>
      <c r="F1400" t="s">
        <v>5364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43</v>
      </c>
      <c r="N1400">
        <v>1399</v>
      </c>
      <c r="O1400">
        <v>1</v>
      </c>
      <c r="P1400">
        <v>20</v>
      </c>
      <c r="Q1400">
        <v>52</v>
      </c>
      <c r="R1400">
        <v>10</v>
      </c>
      <c r="S1400">
        <v>25</v>
      </c>
      <c r="T1400">
        <v>8</v>
      </c>
      <c r="U1400">
        <v>5</v>
      </c>
      <c r="V1400">
        <v>0.1</v>
      </c>
      <c r="W1400">
        <v>380</v>
      </c>
      <c r="X1400">
        <v>1.4</v>
      </c>
    </row>
    <row r="1401" spans="1:24" hidden="1" x14ac:dyDescent="0.3">
      <c r="A1401" t="s">
        <v>5365</v>
      </c>
      <c r="B1401" t="s">
        <v>5366</v>
      </c>
      <c r="C1401" s="1" t="str">
        <f t="shared" si="218"/>
        <v>21:0261</v>
      </c>
      <c r="D1401" s="1" t="str">
        <f>HYPERLINK("http://geochem.nrcan.gc.ca/cdogs/content/svy/svy210401_e.htm", "21:0401")</f>
        <v>21:0401</v>
      </c>
      <c r="E1401" t="s">
        <v>5367</v>
      </c>
      <c r="F1401" t="s">
        <v>5368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57</v>
      </c>
      <c r="N1401">
        <v>1400</v>
      </c>
      <c r="O1401">
        <v>1</v>
      </c>
      <c r="P1401">
        <v>20</v>
      </c>
      <c r="Q1401">
        <v>66</v>
      </c>
      <c r="R1401">
        <v>10</v>
      </c>
      <c r="S1401">
        <v>34</v>
      </c>
      <c r="T1401">
        <v>9</v>
      </c>
      <c r="U1401">
        <v>9</v>
      </c>
      <c r="V1401">
        <v>0.2</v>
      </c>
      <c r="W1401">
        <v>770</v>
      </c>
      <c r="X1401">
        <v>1.55</v>
      </c>
    </row>
    <row r="1402" spans="1:24" hidden="1" x14ac:dyDescent="0.3">
      <c r="A1402" t="s">
        <v>5369</v>
      </c>
      <c r="B1402" t="s">
        <v>5370</v>
      </c>
      <c r="C1402" s="1" t="str">
        <f t="shared" si="218"/>
        <v>21:0261</v>
      </c>
      <c r="D1402" s="1" t="str">
        <f>HYPERLINK("http://geochem.nrcan.gc.ca/cdogs/content/svy/svy210401_e.htm", "21:0401")</f>
        <v>21:0401</v>
      </c>
      <c r="E1402" t="s">
        <v>5371</v>
      </c>
      <c r="F1402" t="s">
        <v>5372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62</v>
      </c>
      <c r="N1402">
        <v>1401</v>
      </c>
      <c r="O1402">
        <v>1</v>
      </c>
      <c r="P1402">
        <v>10</v>
      </c>
      <c r="Q1402">
        <v>26</v>
      </c>
      <c r="R1402">
        <v>8</v>
      </c>
      <c r="S1402">
        <v>10</v>
      </c>
      <c r="T1402">
        <v>9</v>
      </c>
      <c r="U1402">
        <v>4</v>
      </c>
      <c r="V1402">
        <v>0.1</v>
      </c>
      <c r="W1402">
        <v>205</v>
      </c>
      <c r="X1402">
        <v>0.9</v>
      </c>
    </row>
    <row r="1403" spans="1:24" hidden="1" x14ac:dyDescent="0.3">
      <c r="A1403" t="s">
        <v>5373</v>
      </c>
      <c r="B1403" t="s">
        <v>5374</v>
      </c>
      <c r="C1403" s="1" t="str">
        <f t="shared" si="218"/>
        <v>21:0261</v>
      </c>
      <c r="D1403" s="1" t="str">
        <f>HYPERLINK("http://geochem.nrcan.gc.ca/cdogs/content/svy/svy210401_e.htm", "21:0401")</f>
        <v>21:0401</v>
      </c>
      <c r="E1403" t="s">
        <v>5375</v>
      </c>
      <c r="F1403" t="s">
        <v>5376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67</v>
      </c>
      <c r="N1403">
        <v>1402</v>
      </c>
      <c r="O1403">
        <v>1</v>
      </c>
      <c r="P1403">
        <v>20</v>
      </c>
      <c r="Q1403">
        <v>82</v>
      </c>
      <c r="R1403">
        <v>10</v>
      </c>
      <c r="S1403">
        <v>44</v>
      </c>
      <c r="T1403">
        <v>13</v>
      </c>
      <c r="U1403">
        <v>7</v>
      </c>
      <c r="V1403">
        <v>0.2</v>
      </c>
      <c r="W1403">
        <v>305</v>
      </c>
      <c r="X1403">
        <v>1.55</v>
      </c>
    </row>
    <row r="1404" spans="1:24" hidden="1" x14ac:dyDescent="0.3">
      <c r="A1404" t="s">
        <v>5377</v>
      </c>
      <c r="B1404" t="s">
        <v>5378</v>
      </c>
      <c r="C1404" s="1" t="str">
        <f t="shared" si="218"/>
        <v>21:0261</v>
      </c>
      <c r="D1404" s="1" t="str">
        <f>HYPERLINK("http://geochem.nrcan.gc.ca/cdogs/content/svy/svy210401_e.htm", "21:0401")</f>
        <v>21:0401</v>
      </c>
      <c r="E1404" t="s">
        <v>5379</v>
      </c>
      <c r="F1404" t="s">
        <v>5380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76</v>
      </c>
      <c r="N1404">
        <v>1403</v>
      </c>
      <c r="O1404">
        <v>1</v>
      </c>
      <c r="P1404">
        <v>5</v>
      </c>
      <c r="Q1404">
        <v>26</v>
      </c>
      <c r="R1404">
        <v>8</v>
      </c>
      <c r="S1404">
        <v>8</v>
      </c>
      <c r="T1404">
        <v>11</v>
      </c>
      <c r="U1404">
        <v>5</v>
      </c>
      <c r="V1404">
        <v>0.1</v>
      </c>
      <c r="W1404">
        <v>195</v>
      </c>
      <c r="X1404">
        <v>1.5</v>
      </c>
    </row>
    <row r="1405" spans="1:24" hidden="1" x14ac:dyDescent="0.3">
      <c r="A1405" t="s">
        <v>5381</v>
      </c>
      <c r="B1405" t="s">
        <v>5382</v>
      </c>
      <c r="C1405" s="1" t="str">
        <f t="shared" si="218"/>
        <v>21:0261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79</v>
      </c>
      <c r="K1405" t="s">
        <v>80</v>
      </c>
      <c r="L1405">
        <v>72</v>
      </c>
      <c r="M1405" t="s">
        <v>81</v>
      </c>
      <c r="N1405">
        <v>1404</v>
      </c>
      <c r="O1405">
        <v>2</v>
      </c>
      <c r="P1405">
        <v>90</v>
      </c>
      <c r="Q1405">
        <v>70</v>
      </c>
      <c r="R1405">
        <v>14</v>
      </c>
      <c r="S1405">
        <v>6</v>
      </c>
      <c r="T1405">
        <v>8</v>
      </c>
      <c r="U1405">
        <v>8</v>
      </c>
      <c r="V1405">
        <v>0.1</v>
      </c>
      <c r="W1405">
        <v>150</v>
      </c>
      <c r="X1405">
        <v>2</v>
      </c>
    </row>
    <row r="1406" spans="1:24" hidden="1" x14ac:dyDescent="0.3">
      <c r="A1406" t="s">
        <v>5383</v>
      </c>
      <c r="B1406" t="s">
        <v>5384</v>
      </c>
      <c r="C1406" s="1" t="str">
        <f t="shared" si="218"/>
        <v>21:0261</v>
      </c>
      <c r="D1406" s="1" t="str">
        <f>HYPERLINK("http://geochem.nrcan.gc.ca/cdogs/content/svy/svy210401_e.htm", "21:0401")</f>
        <v>21:0401</v>
      </c>
      <c r="E1406" t="s">
        <v>5385</v>
      </c>
      <c r="F1406" t="s">
        <v>5386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86</v>
      </c>
      <c r="N1406">
        <v>1405</v>
      </c>
      <c r="O1406">
        <v>2</v>
      </c>
      <c r="P1406">
        <v>90</v>
      </c>
      <c r="Q1406">
        <v>160</v>
      </c>
      <c r="R1406">
        <v>12</v>
      </c>
      <c r="S1406">
        <v>110</v>
      </c>
      <c r="T1406">
        <v>32</v>
      </c>
      <c r="U1406">
        <v>9</v>
      </c>
      <c r="V1406">
        <v>0.1</v>
      </c>
      <c r="W1406">
        <v>645</v>
      </c>
      <c r="X1406">
        <v>1.45</v>
      </c>
    </row>
    <row r="1407" spans="1:24" hidden="1" x14ac:dyDescent="0.3">
      <c r="A1407" t="s">
        <v>5387</v>
      </c>
      <c r="B1407" t="s">
        <v>5388</v>
      </c>
      <c r="C1407" s="1" t="str">
        <f t="shared" si="218"/>
        <v>21:0261</v>
      </c>
      <c r="D1407" s="1" t="str">
        <f t="shared" ref="D1407:D1419" si="229">HYPERLINK("http://geochem.nrcan.gc.ca/cdogs/content/svy/svy210123_e.htm", "21:0123")</f>
        <v>21:0123</v>
      </c>
      <c r="E1407" t="s">
        <v>5389</v>
      </c>
      <c r="F1407" t="s">
        <v>5390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91</v>
      </c>
      <c r="N1407">
        <v>1406</v>
      </c>
      <c r="O1407">
        <v>4</v>
      </c>
      <c r="P1407">
        <v>290</v>
      </c>
      <c r="Q1407">
        <v>950</v>
      </c>
      <c r="R1407">
        <v>42</v>
      </c>
      <c r="S1407">
        <v>420</v>
      </c>
      <c r="T1407">
        <v>1</v>
      </c>
      <c r="U1407">
        <v>1</v>
      </c>
      <c r="V1407">
        <v>1</v>
      </c>
      <c r="W1407">
        <v>165</v>
      </c>
      <c r="X1407">
        <v>0.5</v>
      </c>
    </row>
    <row r="1408" spans="1:24" hidden="1" x14ac:dyDescent="0.3">
      <c r="A1408" t="s">
        <v>5391</v>
      </c>
      <c r="B1408" t="s">
        <v>5392</v>
      </c>
      <c r="C1408" s="1" t="str">
        <f t="shared" si="218"/>
        <v>21:0261</v>
      </c>
      <c r="D1408" s="1" t="str">
        <f t="shared" si="229"/>
        <v>21:0123</v>
      </c>
      <c r="E1408" t="s">
        <v>5393</v>
      </c>
      <c r="F1408" t="s">
        <v>5394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96</v>
      </c>
      <c r="N1408">
        <v>1407</v>
      </c>
      <c r="O1408">
        <v>2</v>
      </c>
      <c r="P1408">
        <v>60</v>
      </c>
      <c r="Q1408">
        <v>196</v>
      </c>
      <c r="R1408">
        <v>32</v>
      </c>
      <c r="S1408">
        <v>59</v>
      </c>
      <c r="T1408">
        <v>35</v>
      </c>
      <c r="U1408">
        <v>13</v>
      </c>
      <c r="V1408">
        <v>0.2</v>
      </c>
      <c r="W1408">
        <v>1050</v>
      </c>
      <c r="X1408">
        <v>2.65</v>
      </c>
    </row>
    <row r="1409" spans="1:24" hidden="1" x14ac:dyDescent="0.3">
      <c r="A1409" t="s">
        <v>5395</v>
      </c>
      <c r="B1409" t="s">
        <v>5396</v>
      </c>
      <c r="C1409" s="1" t="str">
        <f t="shared" si="218"/>
        <v>21:0261</v>
      </c>
      <c r="D1409" s="1" t="str">
        <f t="shared" si="229"/>
        <v>21:0123</v>
      </c>
      <c r="E1409" t="s">
        <v>5397</v>
      </c>
      <c r="F1409" t="s">
        <v>5398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48</v>
      </c>
      <c r="N1409">
        <v>1408</v>
      </c>
      <c r="O1409">
        <v>1</v>
      </c>
      <c r="P1409">
        <v>40</v>
      </c>
      <c r="Q1409">
        <v>118</v>
      </c>
      <c r="R1409">
        <v>36</v>
      </c>
      <c r="S1409">
        <v>59</v>
      </c>
      <c r="T1409">
        <v>51</v>
      </c>
      <c r="U1409">
        <v>12</v>
      </c>
      <c r="V1409">
        <v>0.2</v>
      </c>
      <c r="W1409">
        <v>400</v>
      </c>
      <c r="X1409">
        <v>2.2999999999999998</v>
      </c>
    </row>
    <row r="1410" spans="1:24" hidden="1" x14ac:dyDescent="0.3">
      <c r="A1410" t="s">
        <v>5399</v>
      </c>
      <c r="B1410" t="s">
        <v>5400</v>
      </c>
      <c r="C1410" s="1" t="str">
        <f t="shared" ref="C1410:C1473" si="230">HYPERLINK("http://geochem.nrcan.gc.ca/cdogs/content/bdl/bdl210261_e.htm", "21:0261")</f>
        <v>21:0261</v>
      </c>
      <c r="D1410" s="1" t="str">
        <f t="shared" si="229"/>
        <v>21:0123</v>
      </c>
      <c r="E1410" t="s">
        <v>5397</v>
      </c>
      <c r="F1410" t="s">
        <v>5401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52</v>
      </c>
      <c r="N1410">
        <v>1409</v>
      </c>
      <c r="O1410">
        <v>1</v>
      </c>
      <c r="P1410">
        <v>30</v>
      </c>
      <c r="Q1410">
        <v>126</v>
      </c>
      <c r="R1410">
        <v>38</v>
      </c>
      <c r="S1410">
        <v>59</v>
      </c>
      <c r="T1410">
        <v>52</v>
      </c>
      <c r="U1410">
        <v>13</v>
      </c>
      <c r="V1410">
        <v>0.2</v>
      </c>
      <c r="W1410">
        <v>395</v>
      </c>
      <c r="X1410">
        <v>2.2999999999999998</v>
      </c>
    </row>
    <row r="1411" spans="1:24" hidden="1" x14ac:dyDescent="0.3">
      <c r="A1411" t="s">
        <v>5402</v>
      </c>
      <c r="B1411" t="s">
        <v>5403</v>
      </c>
      <c r="C1411" s="1" t="str">
        <f t="shared" si="230"/>
        <v>21:0261</v>
      </c>
      <c r="D1411" s="1" t="str">
        <f t="shared" si="229"/>
        <v>21:0123</v>
      </c>
      <c r="E1411" t="s">
        <v>5404</v>
      </c>
      <c r="F1411" t="s">
        <v>5405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101</v>
      </c>
      <c r="N1411">
        <v>1410</v>
      </c>
      <c r="O1411">
        <v>1</v>
      </c>
      <c r="P1411">
        <v>70</v>
      </c>
      <c r="Q1411">
        <v>250</v>
      </c>
      <c r="R1411">
        <v>14</v>
      </c>
      <c r="S1411">
        <v>110</v>
      </c>
      <c r="T1411">
        <v>7</v>
      </c>
      <c r="U1411">
        <v>6</v>
      </c>
      <c r="V1411">
        <v>0.2</v>
      </c>
      <c r="W1411">
        <v>990</v>
      </c>
      <c r="X1411">
        <v>1.9</v>
      </c>
    </row>
    <row r="1412" spans="1:24" hidden="1" x14ac:dyDescent="0.3">
      <c r="A1412" t="s">
        <v>5406</v>
      </c>
      <c r="B1412" t="s">
        <v>5407</v>
      </c>
      <c r="C1412" s="1" t="str">
        <f t="shared" si="230"/>
        <v>21:0261</v>
      </c>
      <c r="D1412" s="1" t="str">
        <f t="shared" si="229"/>
        <v>21:0123</v>
      </c>
      <c r="E1412" t="s">
        <v>5408</v>
      </c>
      <c r="F1412" t="s">
        <v>5409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106</v>
      </c>
      <c r="N1412">
        <v>1411</v>
      </c>
      <c r="O1412">
        <v>1</v>
      </c>
      <c r="P1412">
        <v>140</v>
      </c>
      <c r="Q1412">
        <v>140</v>
      </c>
      <c r="R1412">
        <v>16</v>
      </c>
      <c r="S1412">
        <v>55</v>
      </c>
      <c r="T1412">
        <v>15</v>
      </c>
      <c r="U1412">
        <v>8</v>
      </c>
      <c r="V1412">
        <v>0.1</v>
      </c>
      <c r="W1412">
        <v>315</v>
      </c>
      <c r="X1412">
        <v>1.55</v>
      </c>
    </row>
    <row r="1413" spans="1:24" hidden="1" x14ac:dyDescent="0.3">
      <c r="A1413" t="s">
        <v>5410</v>
      </c>
      <c r="B1413" t="s">
        <v>5411</v>
      </c>
      <c r="C1413" s="1" t="str">
        <f t="shared" si="230"/>
        <v>21:0261</v>
      </c>
      <c r="D1413" s="1" t="str">
        <f t="shared" si="229"/>
        <v>21:0123</v>
      </c>
      <c r="E1413" t="s">
        <v>5412</v>
      </c>
      <c r="F1413" t="s">
        <v>5413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111</v>
      </c>
      <c r="N1413">
        <v>1412</v>
      </c>
      <c r="O1413">
        <v>1</v>
      </c>
      <c r="P1413">
        <v>30</v>
      </c>
      <c r="Q1413">
        <v>140</v>
      </c>
      <c r="R1413">
        <v>14</v>
      </c>
      <c r="S1413">
        <v>93</v>
      </c>
      <c r="T1413">
        <v>9</v>
      </c>
      <c r="U1413">
        <v>6</v>
      </c>
      <c r="V1413">
        <v>0.2</v>
      </c>
      <c r="W1413">
        <v>245</v>
      </c>
      <c r="X1413">
        <v>1.2</v>
      </c>
    </row>
    <row r="1414" spans="1:24" hidden="1" x14ac:dyDescent="0.3">
      <c r="A1414" t="s">
        <v>5414</v>
      </c>
      <c r="B1414" t="s">
        <v>5415</v>
      </c>
      <c r="C1414" s="1" t="str">
        <f t="shared" si="230"/>
        <v>21:0261</v>
      </c>
      <c r="D1414" s="1" t="str">
        <f t="shared" si="229"/>
        <v>21:0123</v>
      </c>
      <c r="E1414" t="s">
        <v>5416</v>
      </c>
      <c r="F1414" t="s">
        <v>5417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116</v>
      </c>
      <c r="N1414">
        <v>1413</v>
      </c>
      <c r="O1414">
        <v>1</v>
      </c>
      <c r="P1414">
        <v>60</v>
      </c>
      <c r="Q1414">
        <v>200</v>
      </c>
      <c r="R1414">
        <v>16</v>
      </c>
      <c r="S1414">
        <v>160</v>
      </c>
      <c r="T1414">
        <v>11</v>
      </c>
      <c r="U1414">
        <v>5</v>
      </c>
      <c r="V1414">
        <v>0.3</v>
      </c>
      <c r="W1414">
        <v>240</v>
      </c>
      <c r="X1414">
        <v>1.35</v>
      </c>
    </row>
    <row r="1415" spans="1:24" hidden="1" x14ac:dyDescent="0.3">
      <c r="A1415" t="s">
        <v>5418</v>
      </c>
      <c r="B1415" t="s">
        <v>5419</v>
      </c>
      <c r="C1415" s="1" t="str">
        <f t="shared" si="230"/>
        <v>21:0261</v>
      </c>
      <c r="D1415" s="1" t="str">
        <f t="shared" si="229"/>
        <v>21:0123</v>
      </c>
      <c r="E1415" t="s">
        <v>5420</v>
      </c>
      <c r="F1415" t="s">
        <v>5421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121</v>
      </c>
      <c r="N1415">
        <v>1414</v>
      </c>
      <c r="O1415">
        <v>1</v>
      </c>
      <c r="P1415">
        <v>100</v>
      </c>
      <c r="Q1415">
        <v>350</v>
      </c>
      <c r="R1415">
        <v>46</v>
      </c>
      <c r="S1415">
        <v>310</v>
      </c>
      <c r="T1415">
        <v>21</v>
      </c>
      <c r="U1415">
        <v>9</v>
      </c>
      <c r="V1415">
        <v>0.9</v>
      </c>
      <c r="W1415">
        <v>410</v>
      </c>
      <c r="X1415">
        <v>2.0499999999999998</v>
      </c>
    </row>
    <row r="1416" spans="1:24" hidden="1" x14ac:dyDescent="0.3">
      <c r="A1416" t="s">
        <v>5422</v>
      </c>
      <c r="B1416" t="s">
        <v>5423</v>
      </c>
      <c r="C1416" s="1" t="str">
        <f t="shared" si="230"/>
        <v>21:0261</v>
      </c>
      <c r="D1416" s="1" t="str">
        <f t="shared" si="229"/>
        <v>21:0123</v>
      </c>
      <c r="E1416" t="s">
        <v>5351</v>
      </c>
      <c r="F1416" t="s">
        <v>5424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71</v>
      </c>
      <c r="N1416">
        <v>1415</v>
      </c>
      <c r="O1416">
        <v>1</v>
      </c>
      <c r="P1416">
        <v>30</v>
      </c>
      <c r="Q1416">
        <v>104</v>
      </c>
      <c r="R1416">
        <v>20</v>
      </c>
      <c r="S1416">
        <v>72</v>
      </c>
      <c r="T1416">
        <v>10</v>
      </c>
      <c r="U1416">
        <v>6</v>
      </c>
      <c r="V1416">
        <v>0.2</v>
      </c>
      <c r="W1416">
        <v>240</v>
      </c>
      <c r="X1416">
        <v>1.35</v>
      </c>
    </row>
    <row r="1417" spans="1:24" hidden="1" x14ac:dyDescent="0.3">
      <c r="A1417" t="s">
        <v>5425</v>
      </c>
      <c r="B1417" t="s">
        <v>5426</v>
      </c>
      <c r="C1417" s="1" t="str">
        <f t="shared" si="230"/>
        <v>21:0261</v>
      </c>
      <c r="D1417" s="1" t="str">
        <f t="shared" si="229"/>
        <v>21:0123</v>
      </c>
      <c r="E1417" t="s">
        <v>5427</v>
      </c>
      <c r="F1417" t="s">
        <v>5428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28</v>
      </c>
      <c r="N1417">
        <v>1416</v>
      </c>
      <c r="O1417">
        <v>2</v>
      </c>
      <c r="P1417">
        <v>20</v>
      </c>
      <c r="Q1417">
        <v>64</v>
      </c>
      <c r="R1417">
        <v>18</v>
      </c>
      <c r="S1417">
        <v>13</v>
      </c>
      <c r="T1417">
        <v>17</v>
      </c>
      <c r="U1417">
        <v>8</v>
      </c>
      <c r="V1417">
        <v>0.2</v>
      </c>
      <c r="W1417">
        <v>480</v>
      </c>
      <c r="X1417">
        <v>1.85</v>
      </c>
    </row>
    <row r="1418" spans="1:24" hidden="1" x14ac:dyDescent="0.3">
      <c r="A1418" t="s">
        <v>5429</v>
      </c>
      <c r="B1418" t="s">
        <v>5430</v>
      </c>
      <c r="C1418" s="1" t="str">
        <f t="shared" si="230"/>
        <v>21:0261</v>
      </c>
      <c r="D1418" s="1" t="str">
        <f t="shared" si="229"/>
        <v>21:0123</v>
      </c>
      <c r="E1418" t="s">
        <v>5431</v>
      </c>
      <c r="F1418" t="s">
        <v>5432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33</v>
      </c>
      <c r="N1418">
        <v>1417</v>
      </c>
      <c r="O1418">
        <v>1</v>
      </c>
      <c r="P1418">
        <v>10</v>
      </c>
      <c r="Q1418">
        <v>48</v>
      </c>
      <c r="R1418">
        <v>16</v>
      </c>
      <c r="S1418">
        <v>5</v>
      </c>
      <c r="T1418">
        <v>11</v>
      </c>
      <c r="U1418">
        <v>8</v>
      </c>
      <c r="V1418">
        <v>0.1</v>
      </c>
      <c r="W1418">
        <v>295</v>
      </c>
      <c r="X1418">
        <v>1.6</v>
      </c>
    </row>
    <row r="1419" spans="1:24" hidden="1" x14ac:dyDescent="0.3">
      <c r="A1419" t="s">
        <v>5433</v>
      </c>
      <c r="B1419" t="s">
        <v>5434</v>
      </c>
      <c r="C1419" s="1" t="str">
        <f t="shared" si="230"/>
        <v>21:0261</v>
      </c>
      <c r="D1419" s="1" t="str">
        <f t="shared" si="229"/>
        <v>21:0123</v>
      </c>
      <c r="E1419" t="s">
        <v>5435</v>
      </c>
      <c r="F1419" t="s">
        <v>5436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38</v>
      </c>
      <c r="N1419">
        <v>1418</v>
      </c>
      <c r="O1419">
        <v>1</v>
      </c>
      <c r="P1419">
        <v>5</v>
      </c>
      <c r="Q1419">
        <v>36</v>
      </c>
      <c r="R1419">
        <v>12</v>
      </c>
      <c r="S1419">
        <v>2</v>
      </c>
      <c r="T1419">
        <v>6</v>
      </c>
      <c r="U1419">
        <v>7</v>
      </c>
      <c r="V1419">
        <v>0.1</v>
      </c>
      <c r="W1419">
        <v>230</v>
      </c>
      <c r="X1419">
        <v>1.3</v>
      </c>
    </row>
    <row r="1420" spans="1:24" hidden="1" x14ac:dyDescent="0.3">
      <c r="A1420" t="s">
        <v>5437</v>
      </c>
      <c r="B1420" t="s">
        <v>5438</v>
      </c>
      <c r="C1420" s="1" t="str">
        <f t="shared" si="230"/>
        <v>21:0261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79</v>
      </c>
      <c r="K1420" t="s">
        <v>80</v>
      </c>
      <c r="L1420">
        <v>73</v>
      </c>
      <c r="M1420" t="s">
        <v>81</v>
      </c>
      <c r="N1420">
        <v>1419</v>
      </c>
      <c r="O1420">
        <v>1</v>
      </c>
      <c r="P1420">
        <v>100</v>
      </c>
      <c r="Q1420">
        <v>78</v>
      </c>
      <c r="R1420">
        <v>16</v>
      </c>
      <c r="S1420">
        <v>5</v>
      </c>
      <c r="T1420">
        <v>8</v>
      </c>
      <c r="U1420">
        <v>9</v>
      </c>
      <c r="V1420">
        <v>0.2</v>
      </c>
      <c r="W1420">
        <v>150</v>
      </c>
      <c r="X1420">
        <v>2.15</v>
      </c>
    </row>
    <row r="1421" spans="1:24" hidden="1" x14ac:dyDescent="0.3">
      <c r="A1421" t="s">
        <v>5439</v>
      </c>
      <c r="B1421" t="s">
        <v>5440</v>
      </c>
      <c r="C1421" s="1" t="str">
        <f t="shared" si="230"/>
        <v>21:0261</v>
      </c>
      <c r="D1421" s="1" t="str">
        <f t="shared" ref="D1421:D1441" si="231">HYPERLINK("http://geochem.nrcan.gc.ca/cdogs/content/svy/svy210123_e.htm", "21:0123")</f>
        <v>21:0123</v>
      </c>
      <c r="E1421" t="s">
        <v>5427</v>
      </c>
      <c r="F1421" t="s">
        <v>5441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71</v>
      </c>
      <c r="N1421">
        <v>1420</v>
      </c>
      <c r="O1421">
        <v>1</v>
      </c>
      <c r="P1421">
        <v>20</v>
      </c>
      <c r="Q1421">
        <v>62</v>
      </c>
      <c r="R1421">
        <v>18</v>
      </c>
      <c r="S1421">
        <v>10</v>
      </c>
      <c r="T1421">
        <v>17</v>
      </c>
      <c r="U1421">
        <v>8</v>
      </c>
      <c r="V1421">
        <v>0.1</v>
      </c>
      <c r="W1421">
        <v>480</v>
      </c>
      <c r="X1421">
        <v>1.8</v>
      </c>
    </row>
    <row r="1422" spans="1:24" hidden="1" x14ac:dyDescent="0.3">
      <c r="A1422" t="s">
        <v>5442</v>
      </c>
      <c r="B1422" t="s">
        <v>5443</v>
      </c>
      <c r="C1422" s="1" t="str">
        <f t="shared" si="230"/>
        <v>21:0261</v>
      </c>
      <c r="D1422" s="1" t="str">
        <f t="shared" si="231"/>
        <v>21:0123</v>
      </c>
      <c r="E1422" t="s">
        <v>5444</v>
      </c>
      <c r="F1422" t="s">
        <v>5445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43</v>
      </c>
      <c r="N1422">
        <v>1421</v>
      </c>
      <c r="O1422">
        <v>1</v>
      </c>
      <c r="P1422">
        <v>50</v>
      </c>
      <c r="Q1422">
        <v>98</v>
      </c>
      <c r="R1422">
        <v>18</v>
      </c>
      <c r="S1422">
        <v>66</v>
      </c>
      <c r="T1422">
        <v>21</v>
      </c>
      <c r="U1422">
        <v>7</v>
      </c>
      <c r="V1422">
        <v>0.2</v>
      </c>
      <c r="W1422">
        <v>330</v>
      </c>
      <c r="X1422">
        <v>1.35</v>
      </c>
    </row>
    <row r="1423" spans="1:24" hidden="1" x14ac:dyDescent="0.3">
      <c r="A1423" t="s">
        <v>5446</v>
      </c>
      <c r="B1423" t="s">
        <v>5447</v>
      </c>
      <c r="C1423" s="1" t="str">
        <f t="shared" si="230"/>
        <v>21:0261</v>
      </c>
      <c r="D1423" s="1" t="str">
        <f t="shared" si="231"/>
        <v>21:0123</v>
      </c>
      <c r="E1423" t="s">
        <v>5448</v>
      </c>
      <c r="F1423" t="s">
        <v>5449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57</v>
      </c>
      <c r="N1423">
        <v>1422</v>
      </c>
      <c r="O1423">
        <v>3</v>
      </c>
      <c r="P1423">
        <v>30</v>
      </c>
      <c r="Q1423">
        <v>90</v>
      </c>
      <c r="R1423">
        <v>18</v>
      </c>
      <c r="S1423">
        <v>24</v>
      </c>
      <c r="T1423">
        <v>24</v>
      </c>
      <c r="U1423">
        <v>8</v>
      </c>
      <c r="V1423">
        <v>0.2</v>
      </c>
      <c r="W1423">
        <v>235</v>
      </c>
      <c r="X1423">
        <v>1.9</v>
      </c>
    </row>
    <row r="1424" spans="1:24" hidden="1" x14ac:dyDescent="0.3">
      <c r="A1424" t="s">
        <v>5450</v>
      </c>
      <c r="B1424" t="s">
        <v>5451</v>
      </c>
      <c r="C1424" s="1" t="str">
        <f t="shared" si="230"/>
        <v>21:0261</v>
      </c>
      <c r="D1424" s="1" t="str">
        <f t="shared" si="231"/>
        <v>21:0123</v>
      </c>
      <c r="E1424" t="s">
        <v>5452</v>
      </c>
      <c r="F1424" t="s">
        <v>5453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62</v>
      </c>
      <c r="N1424">
        <v>1423</v>
      </c>
      <c r="O1424">
        <v>1</v>
      </c>
      <c r="P1424">
        <v>10</v>
      </c>
      <c r="Q1424">
        <v>44</v>
      </c>
      <c r="R1424">
        <v>14</v>
      </c>
      <c r="S1424">
        <v>9</v>
      </c>
      <c r="T1424">
        <v>9</v>
      </c>
      <c r="U1424">
        <v>7</v>
      </c>
      <c r="V1424">
        <v>0.1</v>
      </c>
      <c r="W1424">
        <v>195</v>
      </c>
      <c r="X1424">
        <v>1.5</v>
      </c>
    </row>
    <row r="1425" spans="1:24" hidden="1" x14ac:dyDescent="0.3">
      <c r="A1425" t="s">
        <v>5454</v>
      </c>
      <c r="B1425" t="s">
        <v>5455</v>
      </c>
      <c r="C1425" s="1" t="str">
        <f t="shared" si="230"/>
        <v>21:0261</v>
      </c>
      <c r="D1425" s="1" t="str">
        <f t="shared" si="231"/>
        <v>21:0123</v>
      </c>
      <c r="E1425" t="s">
        <v>5456</v>
      </c>
      <c r="F1425" t="s">
        <v>5457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67</v>
      </c>
      <c r="N1425">
        <v>1424</v>
      </c>
      <c r="O1425">
        <v>1</v>
      </c>
      <c r="P1425">
        <v>10</v>
      </c>
      <c r="Q1425">
        <v>58</v>
      </c>
      <c r="R1425">
        <v>30</v>
      </c>
      <c r="S1425">
        <v>16</v>
      </c>
      <c r="T1425">
        <v>28</v>
      </c>
      <c r="U1425">
        <v>10</v>
      </c>
      <c r="V1425">
        <v>0.1</v>
      </c>
      <c r="W1425">
        <v>245</v>
      </c>
      <c r="X1425">
        <v>2.25</v>
      </c>
    </row>
    <row r="1426" spans="1:24" hidden="1" x14ac:dyDescent="0.3">
      <c r="A1426" t="s">
        <v>5458</v>
      </c>
      <c r="B1426" t="s">
        <v>5459</v>
      </c>
      <c r="C1426" s="1" t="str">
        <f t="shared" si="230"/>
        <v>21:0261</v>
      </c>
      <c r="D1426" s="1" t="str">
        <f t="shared" si="231"/>
        <v>21:0123</v>
      </c>
      <c r="E1426" t="s">
        <v>5460</v>
      </c>
      <c r="F1426" t="s">
        <v>5461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48</v>
      </c>
      <c r="N1426">
        <v>1425</v>
      </c>
      <c r="O1426">
        <v>1</v>
      </c>
      <c r="P1426">
        <v>10</v>
      </c>
      <c r="Q1426">
        <v>58</v>
      </c>
      <c r="R1426">
        <v>22</v>
      </c>
      <c r="S1426">
        <v>16</v>
      </c>
      <c r="T1426">
        <v>25</v>
      </c>
      <c r="U1426">
        <v>10</v>
      </c>
      <c r="V1426">
        <v>0.1</v>
      </c>
      <c r="W1426">
        <v>270</v>
      </c>
      <c r="X1426">
        <v>2.1</v>
      </c>
    </row>
    <row r="1427" spans="1:24" hidden="1" x14ac:dyDescent="0.3">
      <c r="A1427" t="s">
        <v>5462</v>
      </c>
      <c r="B1427" t="s">
        <v>5463</v>
      </c>
      <c r="C1427" s="1" t="str">
        <f t="shared" si="230"/>
        <v>21:0261</v>
      </c>
      <c r="D1427" s="1" t="str">
        <f t="shared" si="231"/>
        <v>21:0123</v>
      </c>
      <c r="E1427" t="s">
        <v>5460</v>
      </c>
      <c r="F1427" t="s">
        <v>5464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52</v>
      </c>
      <c r="N1427">
        <v>1426</v>
      </c>
      <c r="O1427">
        <v>2</v>
      </c>
      <c r="P1427">
        <v>10</v>
      </c>
      <c r="Q1427">
        <v>58</v>
      </c>
      <c r="R1427">
        <v>22</v>
      </c>
      <c r="S1427">
        <v>17</v>
      </c>
      <c r="T1427">
        <v>25</v>
      </c>
      <c r="U1427">
        <v>10</v>
      </c>
      <c r="V1427">
        <v>0.1</v>
      </c>
      <c r="W1427">
        <v>285</v>
      </c>
      <c r="X1427">
        <v>2.1</v>
      </c>
    </row>
    <row r="1428" spans="1:24" hidden="1" x14ac:dyDescent="0.3">
      <c r="A1428" t="s">
        <v>5465</v>
      </c>
      <c r="B1428" t="s">
        <v>5466</v>
      </c>
      <c r="C1428" s="1" t="str">
        <f t="shared" si="230"/>
        <v>21:0261</v>
      </c>
      <c r="D1428" s="1" t="str">
        <f t="shared" si="231"/>
        <v>21:0123</v>
      </c>
      <c r="E1428" t="s">
        <v>5467</v>
      </c>
      <c r="F1428" t="s">
        <v>5468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76</v>
      </c>
      <c r="N1428">
        <v>1427</v>
      </c>
      <c r="O1428">
        <v>2</v>
      </c>
      <c r="P1428">
        <v>30</v>
      </c>
      <c r="Q1428">
        <v>140</v>
      </c>
      <c r="R1428">
        <v>56</v>
      </c>
      <c r="S1428">
        <v>36</v>
      </c>
      <c r="T1428">
        <v>44</v>
      </c>
      <c r="U1428">
        <v>14</v>
      </c>
      <c r="V1428">
        <v>0.2</v>
      </c>
      <c r="W1428">
        <v>270</v>
      </c>
      <c r="X1428">
        <v>2.8</v>
      </c>
    </row>
    <row r="1429" spans="1:24" hidden="1" x14ac:dyDescent="0.3">
      <c r="A1429" t="s">
        <v>5469</v>
      </c>
      <c r="B1429" t="s">
        <v>5470</v>
      </c>
      <c r="C1429" s="1" t="str">
        <f t="shared" si="230"/>
        <v>21:0261</v>
      </c>
      <c r="D1429" s="1" t="str">
        <f t="shared" si="231"/>
        <v>21:0123</v>
      </c>
      <c r="E1429" t="s">
        <v>5471</v>
      </c>
      <c r="F1429" t="s">
        <v>5472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86</v>
      </c>
      <c r="N1429">
        <v>1428</v>
      </c>
      <c r="O1429">
        <v>1</v>
      </c>
      <c r="P1429">
        <v>10</v>
      </c>
      <c r="Q1429">
        <v>66</v>
      </c>
      <c r="R1429">
        <v>6</v>
      </c>
      <c r="S1429">
        <v>26</v>
      </c>
      <c r="T1429">
        <v>6</v>
      </c>
      <c r="U1429">
        <v>3</v>
      </c>
      <c r="V1429">
        <v>0.1</v>
      </c>
      <c r="W1429">
        <v>175</v>
      </c>
      <c r="X1429">
        <v>0.95</v>
      </c>
    </row>
    <row r="1430" spans="1:24" hidden="1" x14ac:dyDescent="0.3">
      <c r="A1430" t="s">
        <v>5473</v>
      </c>
      <c r="B1430" t="s">
        <v>5474</v>
      </c>
      <c r="C1430" s="1" t="str">
        <f t="shared" si="230"/>
        <v>21:0261</v>
      </c>
      <c r="D1430" s="1" t="str">
        <f t="shared" si="231"/>
        <v>21:0123</v>
      </c>
      <c r="E1430" t="s">
        <v>5475</v>
      </c>
      <c r="F1430" t="s">
        <v>5476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91</v>
      </c>
      <c r="N1430">
        <v>1429</v>
      </c>
      <c r="O1430">
        <v>1</v>
      </c>
      <c r="P1430">
        <v>40</v>
      </c>
      <c r="Q1430">
        <v>80</v>
      </c>
      <c r="R1430">
        <v>12</v>
      </c>
      <c r="S1430">
        <v>48</v>
      </c>
      <c r="T1430">
        <v>11</v>
      </c>
      <c r="U1430">
        <v>4</v>
      </c>
      <c r="V1430">
        <v>0.1</v>
      </c>
      <c r="W1430">
        <v>335</v>
      </c>
      <c r="X1430">
        <v>1.4</v>
      </c>
    </row>
    <row r="1431" spans="1:24" hidden="1" x14ac:dyDescent="0.3">
      <c r="A1431" t="s">
        <v>5477</v>
      </c>
      <c r="B1431" t="s">
        <v>5478</v>
      </c>
      <c r="C1431" s="1" t="str">
        <f t="shared" si="230"/>
        <v>21:0261</v>
      </c>
      <c r="D1431" s="1" t="str">
        <f t="shared" si="231"/>
        <v>21:0123</v>
      </c>
      <c r="E1431" t="s">
        <v>5479</v>
      </c>
      <c r="F1431" t="s">
        <v>5480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96</v>
      </c>
      <c r="N1431">
        <v>1430</v>
      </c>
      <c r="O1431">
        <v>1</v>
      </c>
      <c r="P1431">
        <v>30</v>
      </c>
      <c r="Q1431">
        <v>76</v>
      </c>
      <c r="R1431">
        <v>8</v>
      </c>
      <c r="S1431">
        <v>50</v>
      </c>
      <c r="T1431">
        <v>10</v>
      </c>
      <c r="U1431">
        <v>2</v>
      </c>
      <c r="V1431">
        <v>0.2</v>
      </c>
      <c r="W1431">
        <v>270</v>
      </c>
      <c r="X1431">
        <v>1.1000000000000001</v>
      </c>
    </row>
    <row r="1432" spans="1:24" hidden="1" x14ac:dyDescent="0.3">
      <c r="A1432" t="s">
        <v>5481</v>
      </c>
      <c r="B1432" t="s">
        <v>5482</v>
      </c>
      <c r="C1432" s="1" t="str">
        <f t="shared" si="230"/>
        <v>21:0261</v>
      </c>
      <c r="D1432" s="1" t="str">
        <f t="shared" si="231"/>
        <v>21:0123</v>
      </c>
      <c r="E1432" t="s">
        <v>5483</v>
      </c>
      <c r="F1432" t="s">
        <v>5484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101</v>
      </c>
      <c r="N1432">
        <v>1431</v>
      </c>
      <c r="O1432">
        <v>1</v>
      </c>
      <c r="P1432">
        <v>5</v>
      </c>
      <c r="Q1432">
        <v>38</v>
      </c>
      <c r="R1432">
        <v>16</v>
      </c>
      <c r="S1432">
        <v>11</v>
      </c>
      <c r="T1432">
        <v>6</v>
      </c>
      <c r="U1432">
        <v>4</v>
      </c>
      <c r="V1432">
        <v>0.1</v>
      </c>
      <c r="W1432">
        <v>275</v>
      </c>
      <c r="X1432">
        <v>1.05</v>
      </c>
    </row>
    <row r="1433" spans="1:24" hidden="1" x14ac:dyDescent="0.3">
      <c r="A1433" t="s">
        <v>5485</v>
      </c>
      <c r="B1433" t="s">
        <v>5486</v>
      </c>
      <c r="C1433" s="1" t="str">
        <f t="shared" si="230"/>
        <v>21:0261</v>
      </c>
      <c r="D1433" s="1" t="str">
        <f t="shared" si="231"/>
        <v>21:0123</v>
      </c>
      <c r="E1433" t="s">
        <v>5487</v>
      </c>
      <c r="F1433" t="s">
        <v>5488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106</v>
      </c>
      <c r="N1433">
        <v>1432</v>
      </c>
      <c r="O1433">
        <v>1</v>
      </c>
      <c r="P1433">
        <v>5</v>
      </c>
      <c r="Q1433">
        <v>32</v>
      </c>
      <c r="R1433">
        <v>28</v>
      </c>
      <c r="S1433">
        <v>4</v>
      </c>
      <c r="T1433">
        <v>6</v>
      </c>
      <c r="U1433">
        <v>6</v>
      </c>
      <c r="V1433">
        <v>0.1</v>
      </c>
      <c r="W1433">
        <v>225</v>
      </c>
      <c r="X1433">
        <v>1.2</v>
      </c>
    </row>
    <row r="1434" spans="1:24" hidden="1" x14ac:dyDescent="0.3">
      <c r="A1434" t="s">
        <v>5489</v>
      </c>
      <c r="B1434" t="s">
        <v>5490</v>
      </c>
      <c r="C1434" s="1" t="str">
        <f t="shared" si="230"/>
        <v>21:0261</v>
      </c>
      <c r="D1434" s="1" t="str">
        <f t="shared" si="231"/>
        <v>21:0123</v>
      </c>
      <c r="E1434" t="s">
        <v>5491</v>
      </c>
      <c r="F1434" t="s">
        <v>5492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111</v>
      </c>
      <c r="N1434">
        <v>1433</v>
      </c>
      <c r="O1434">
        <v>2</v>
      </c>
      <c r="P1434">
        <v>10</v>
      </c>
      <c r="Q1434">
        <v>58</v>
      </c>
      <c r="R1434">
        <v>64</v>
      </c>
      <c r="S1434">
        <v>10</v>
      </c>
      <c r="T1434">
        <v>6</v>
      </c>
      <c r="U1434">
        <v>11</v>
      </c>
      <c r="V1434">
        <v>0.1</v>
      </c>
      <c r="W1434">
        <v>415</v>
      </c>
      <c r="X1434">
        <v>1.95</v>
      </c>
    </row>
    <row r="1435" spans="1:24" hidden="1" x14ac:dyDescent="0.3">
      <c r="A1435" t="s">
        <v>5493</v>
      </c>
      <c r="B1435" t="s">
        <v>5494</v>
      </c>
      <c r="C1435" s="1" t="str">
        <f t="shared" si="230"/>
        <v>21:0261</v>
      </c>
      <c r="D1435" s="1" t="str">
        <f t="shared" si="231"/>
        <v>21:0123</v>
      </c>
      <c r="E1435" t="s">
        <v>5495</v>
      </c>
      <c r="F1435" t="s">
        <v>5496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116</v>
      </c>
      <c r="N1435">
        <v>1434</v>
      </c>
      <c r="O1435">
        <v>1</v>
      </c>
      <c r="P1435">
        <v>10</v>
      </c>
      <c r="Q1435">
        <v>48</v>
      </c>
      <c r="R1435">
        <v>18</v>
      </c>
      <c r="S1435">
        <v>11</v>
      </c>
      <c r="T1435">
        <v>5</v>
      </c>
      <c r="U1435">
        <v>5</v>
      </c>
      <c r="V1435">
        <v>0.1</v>
      </c>
      <c r="W1435">
        <v>335</v>
      </c>
      <c r="X1435">
        <v>1.4</v>
      </c>
    </row>
    <row r="1436" spans="1:24" hidden="1" x14ac:dyDescent="0.3">
      <c r="A1436" t="s">
        <v>5497</v>
      </c>
      <c r="B1436" t="s">
        <v>5498</v>
      </c>
      <c r="C1436" s="1" t="str">
        <f t="shared" si="230"/>
        <v>21:0261</v>
      </c>
      <c r="D1436" s="1" t="str">
        <f t="shared" si="231"/>
        <v>21:0123</v>
      </c>
      <c r="E1436" t="s">
        <v>5499</v>
      </c>
      <c r="F1436" t="s">
        <v>5500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121</v>
      </c>
      <c r="N1436">
        <v>1435</v>
      </c>
      <c r="O1436">
        <v>1</v>
      </c>
      <c r="P1436">
        <v>10</v>
      </c>
      <c r="Q1436">
        <v>48</v>
      </c>
      <c r="R1436">
        <v>44</v>
      </c>
      <c r="S1436">
        <v>4</v>
      </c>
      <c r="T1436">
        <v>12</v>
      </c>
      <c r="U1436">
        <v>9</v>
      </c>
      <c r="V1436">
        <v>0.2</v>
      </c>
      <c r="W1436">
        <v>380</v>
      </c>
      <c r="X1436">
        <v>1.75</v>
      </c>
    </row>
    <row r="1437" spans="1:24" hidden="1" x14ac:dyDescent="0.3">
      <c r="A1437" t="s">
        <v>5501</v>
      </c>
      <c r="B1437" t="s">
        <v>5502</v>
      </c>
      <c r="C1437" s="1" t="str">
        <f t="shared" si="230"/>
        <v>21:0261</v>
      </c>
      <c r="D1437" s="1" t="str">
        <f t="shared" si="231"/>
        <v>21:0123</v>
      </c>
      <c r="E1437" t="s">
        <v>5503</v>
      </c>
      <c r="F1437" t="s">
        <v>5504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28</v>
      </c>
      <c r="N1437">
        <v>1436</v>
      </c>
      <c r="O1437">
        <v>1</v>
      </c>
      <c r="P1437">
        <v>20</v>
      </c>
      <c r="Q1437">
        <v>64</v>
      </c>
      <c r="R1437">
        <v>42</v>
      </c>
      <c r="S1437">
        <v>23</v>
      </c>
      <c r="T1437">
        <v>29</v>
      </c>
      <c r="U1437">
        <v>12</v>
      </c>
      <c r="V1437">
        <v>0.1</v>
      </c>
      <c r="W1437">
        <v>340</v>
      </c>
      <c r="X1437">
        <v>1.85</v>
      </c>
    </row>
    <row r="1438" spans="1:24" hidden="1" x14ac:dyDescent="0.3">
      <c r="A1438" t="s">
        <v>5505</v>
      </c>
      <c r="B1438" t="s">
        <v>5506</v>
      </c>
      <c r="C1438" s="1" t="str">
        <f t="shared" si="230"/>
        <v>21:0261</v>
      </c>
      <c r="D1438" s="1" t="str">
        <f t="shared" si="231"/>
        <v>21:0123</v>
      </c>
      <c r="E1438" t="s">
        <v>5507</v>
      </c>
      <c r="F1438" t="s">
        <v>5508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33</v>
      </c>
      <c r="N1438">
        <v>1437</v>
      </c>
      <c r="O1438">
        <v>1</v>
      </c>
      <c r="P1438">
        <v>10</v>
      </c>
      <c r="Q1438">
        <v>70</v>
      </c>
      <c r="R1438">
        <v>12</v>
      </c>
      <c r="S1438">
        <v>14</v>
      </c>
      <c r="T1438">
        <v>5</v>
      </c>
      <c r="U1438">
        <v>7</v>
      </c>
      <c r="V1438">
        <v>0.1</v>
      </c>
      <c r="W1438">
        <v>405</v>
      </c>
      <c r="X1438">
        <v>1.7</v>
      </c>
    </row>
    <row r="1439" spans="1:24" hidden="1" x14ac:dyDescent="0.3">
      <c r="A1439" t="s">
        <v>5509</v>
      </c>
      <c r="B1439" t="s">
        <v>5510</v>
      </c>
      <c r="C1439" s="1" t="str">
        <f t="shared" si="230"/>
        <v>21:0261</v>
      </c>
      <c r="D1439" s="1" t="str">
        <f t="shared" si="231"/>
        <v>21:0123</v>
      </c>
      <c r="E1439" t="s">
        <v>5511</v>
      </c>
      <c r="F1439" t="s">
        <v>5512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38</v>
      </c>
      <c r="N1439">
        <v>1438</v>
      </c>
      <c r="O1439">
        <v>1</v>
      </c>
      <c r="P1439">
        <v>80</v>
      </c>
      <c r="Q1439">
        <v>130</v>
      </c>
      <c r="R1439">
        <v>138</v>
      </c>
      <c r="S1439">
        <v>42</v>
      </c>
      <c r="T1439">
        <v>23</v>
      </c>
      <c r="U1439">
        <v>22</v>
      </c>
      <c r="V1439">
        <v>0.8</v>
      </c>
      <c r="W1439">
        <v>1050</v>
      </c>
      <c r="X1439">
        <v>3.35</v>
      </c>
    </row>
    <row r="1440" spans="1:24" hidden="1" x14ac:dyDescent="0.3">
      <c r="A1440" t="s">
        <v>5513</v>
      </c>
      <c r="B1440" t="s">
        <v>5514</v>
      </c>
      <c r="C1440" s="1" t="str">
        <f t="shared" si="230"/>
        <v>21:0261</v>
      </c>
      <c r="D1440" s="1" t="str">
        <f t="shared" si="231"/>
        <v>21:0123</v>
      </c>
      <c r="E1440" t="s">
        <v>5515</v>
      </c>
      <c r="F1440" t="s">
        <v>5516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43</v>
      </c>
      <c r="N1440">
        <v>1439</v>
      </c>
      <c r="O1440">
        <v>1</v>
      </c>
      <c r="P1440">
        <v>30</v>
      </c>
      <c r="Q1440">
        <v>112</v>
      </c>
      <c r="R1440">
        <v>78</v>
      </c>
      <c r="S1440">
        <v>18</v>
      </c>
      <c r="T1440">
        <v>18</v>
      </c>
      <c r="U1440">
        <v>20</v>
      </c>
      <c r="V1440">
        <v>0.2</v>
      </c>
      <c r="W1440">
        <v>825</v>
      </c>
      <c r="X1440">
        <v>3.1</v>
      </c>
    </row>
    <row r="1441" spans="1:24" hidden="1" x14ac:dyDescent="0.3">
      <c r="A1441" t="s">
        <v>5517</v>
      </c>
      <c r="B1441" t="s">
        <v>5518</v>
      </c>
      <c r="C1441" s="1" t="str">
        <f t="shared" si="230"/>
        <v>21:0261</v>
      </c>
      <c r="D1441" s="1" t="str">
        <f t="shared" si="231"/>
        <v>21:0123</v>
      </c>
      <c r="E1441" t="s">
        <v>5519</v>
      </c>
      <c r="F1441" t="s">
        <v>5520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57</v>
      </c>
      <c r="N1441">
        <v>1440</v>
      </c>
      <c r="O1441">
        <v>1</v>
      </c>
      <c r="P1441">
        <v>130</v>
      </c>
      <c r="Q1441">
        <v>156</v>
      </c>
      <c r="R1441">
        <v>280</v>
      </c>
      <c r="S1441">
        <v>87</v>
      </c>
      <c r="T1441">
        <v>17</v>
      </c>
      <c r="U1441">
        <v>16</v>
      </c>
      <c r="V1441">
        <v>2.8</v>
      </c>
      <c r="W1441">
        <v>1000</v>
      </c>
      <c r="X1441">
        <v>2.4</v>
      </c>
    </row>
    <row r="1442" spans="1:24" hidden="1" x14ac:dyDescent="0.3">
      <c r="A1442" t="s">
        <v>5521</v>
      </c>
      <c r="B1442" t="s">
        <v>5522</v>
      </c>
      <c r="C1442" s="1" t="str">
        <f t="shared" si="230"/>
        <v>21:0261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79</v>
      </c>
      <c r="K1442" t="s">
        <v>80</v>
      </c>
      <c r="L1442">
        <v>74</v>
      </c>
      <c r="M1442" t="s">
        <v>81</v>
      </c>
      <c r="N1442">
        <v>1441</v>
      </c>
      <c r="O1442">
        <v>1</v>
      </c>
      <c r="P1442">
        <v>120</v>
      </c>
      <c r="Q1442">
        <v>74</v>
      </c>
      <c r="R1442">
        <v>14</v>
      </c>
      <c r="S1442">
        <v>5</v>
      </c>
      <c r="T1442">
        <v>8</v>
      </c>
      <c r="U1442">
        <v>8</v>
      </c>
      <c r="V1442">
        <v>0.2</v>
      </c>
      <c r="W1442">
        <v>155</v>
      </c>
      <c r="X1442">
        <v>2</v>
      </c>
    </row>
    <row r="1443" spans="1:24" hidden="1" x14ac:dyDescent="0.3">
      <c r="A1443" t="s">
        <v>5523</v>
      </c>
      <c r="B1443" t="s">
        <v>5524</v>
      </c>
      <c r="C1443" s="1" t="str">
        <f t="shared" si="230"/>
        <v>21:0261</v>
      </c>
      <c r="D1443" s="1" t="str">
        <f t="shared" ref="D1443:D1461" si="234">HYPERLINK("http://geochem.nrcan.gc.ca/cdogs/content/svy/svy210123_e.htm", "21:0123")</f>
        <v>21:0123</v>
      </c>
      <c r="E1443" t="s">
        <v>5525</v>
      </c>
      <c r="F1443" t="s">
        <v>5526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62</v>
      </c>
      <c r="N1443">
        <v>1442</v>
      </c>
      <c r="O1443">
        <v>3</v>
      </c>
      <c r="P1443">
        <v>50</v>
      </c>
      <c r="Q1443">
        <v>70</v>
      </c>
      <c r="R1443">
        <v>16</v>
      </c>
      <c r="S1443">
        <v>18</v>
      </c>
      <c r="T1443">
        <v>19</v>
      </c>
      <c r="U1443">
        <v>8</v>
      </c>
      <c r="V1443">
        <v>0.4</v>
      </c>
      <c r="W1443">
        <v>510</v>
      </c>
      <c r="X1443">
        <v>1.8</v>
      </c>
    </row>
    <row r="1444" spans="1:24" hidden="1" x14ac:dyDescent="0.3">
      <c r="A1444" t="s">
        <v>5527</v>
      </c>
      <c r="B1444" t="s">
        <v>5528</v>
      </c>
      <c r="C1444" s="1" t="str">
        <f t="shared" si="230"/>
        <v>21:0261</v>
      </c>
      <c r="D1444" s="1" t="str">
        <f t="shared" si="234"/>
        <v>21:0123</v>
      </c>
      <c r="E1444" t="s">
        <v>5529</v>
      </c>
      <c r="F1444" t="s">
        <v>5530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67</v>
      </c>
      <c r="N1444">
        <v>1443</v>
      </c>
      <c r="O1444">
        <v>2</v>
      </c>
      <c r="P1444">
        <v>20</v>
      </c>
      <c r="Q1444">
        <v>68</v>
      </c>
      <c r="R1444">
        <v>40</v>
      </c>
      <c r="S1444">
        <v>7</v>
      </c>
      <c r="T1444">
        <v>295</v>
      </c>
      <c r="U1444">
        <v>38</v>
      </c>
      <c r="V1444">
        <v>0.1</v>
      </c>
      <c r="W1444">
        <v>680</v>
      </c>
      <c r="X1444">
        <v>3.45</v>
      </c>
    </row>
    <row r="1445" spans="1:24" hidden="1" x14ac:dyDescent="0.3">
      <c r="A1445" t="s">
        <v>5531</v>
      </c>
      <c r="B1445" t="s">
        <v>5532</v>
      </c>
      <c r="C1445" s="1" t="str">
        <f t="shared" si="230"/>
        <v>21:0261</v>
      </c>
      <c r="D1445" s="1" t="str">
        <f t="shared" si="234"/>
        <v>21:0123</v>
      </c>
      <c r="E1445" t="s">
        <v>5533</v>
      </c>
      <c r="F1445" t="s">
        <v>5534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76</v>
      </c>
      <c r="N1445">
        <v>1444</v>
      </c>
      <c r="O1445">
        <v>1</v>
      </c>
      <c r="P1445">
        <v>20</v>
      </c>
      <c r="Q1445">
        <v>96</v>
      </c>
      <c r="R1445">
        <v>44</v>
      </c>
      <c r="S1445">
        <v>19</v>
      </c>
      <c r="T1445">
        <v>82</v>
      </c>
      <c r="U1445">
        <v>21</v>
      </c>
      <c r="V1445">
        <v>0.1</v>
      </c>
      <c r="W1445">
        <v>460</v>
      </c>
      <c r="X1445">
        <v>2.5499999999999998</v>
      </c>
    </row>
    <row r="1446" spans="1:24" hidden="1" x14ac:dyDescent="0.3">
      <c r="A1446" t="s">
        <v>5535</v>
      </c>
      <c r="B1446" t="s">
        <v>5536</v>
      </c>
      <c r="C1446" s="1" t="str">
        <f t="shared" si="230"/>
        <v>21:0261</v>
      </c>
      <c r="D1446" s="1" t="str">
        <f t="shared" si="234"/>
        <v>21:0123</v>
      </c>
      <c r="E1446" t="s">
        <v>5537</v>
      </c>
      <c r="F1446" t="s">
        <v>5538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86</v>
      </c>
      <c r="N1446">
        <v>1445</v>
      </c>
      <c r="O1446">
        <v>2</v>
      </c>
      <c r="P1446">
        <v>30</v>
      </c>
      <c r="Q1446">
        <v>124</v>
      </c>
      <c r="R1446">
        <v>74</v>
      </c>
      <c r="S1446">
        <v>20</v>
      </c>
      <c r="T1446">
        <v>25</v>
      </c>
      <c r="U1446">
        <v>19</v>
      </c>
      <c r="V1446">
        <v>0.2</v>
      </c>
      <c r="W1446">
        <v>380</v>
      </c>
      <c r="X1446">
        <v>2.65</v>
      </c>
    </row>
    <row r="1447" spans="1:24" hidden="1" x14ac:dyDescent="0.3">
      <c r="A1447" t="s">
        <v>5539</v>
      </c>
      <c r="B1447" t="s">
        <v>5540</v>
      </c>
      <c r="C1447" s="1" t="str">
        <f t="shared" si="230"/>
        <v>21:0261</v>
      </c>
      <c r="D1447" s="1" t="str">
        <f t="shared" si="234"/>
        <v>21:0123</v>
      </c>
      <c r="E1447" t="s">
        <v>5541</v>
      </c>
      <c r="F1447" t="s">
        <v>5542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48</v>
      </c>
      <c r="N1447">
        <v>1446</v>
      </c>
      <c r="O1447">
        <v>2</v>
      </c>
      <c r="P1447">
        <v>40</v>
      </c>
      <c r="Q1447">
        <v>72</v>
      </c>
      <c r="R1447">
        <v>36</v>
      </c>
      <c r="S1447">
        <v>11</v>
      </c>
      <c r="T1447">
        <v>200</v>
      </c>
      <c r="U1447">
        <v>30</v>
      </c>
      <c r="V1447">
        <v>0.1</v>
      </c>
      <c r="W1447">
        <v>595</v>
      </c>
      <c r="X1447">
        <v>3.05</v>
      </c>
    </row>
    <row r="1448" spans="1:24" hidden="1" x14ac:dyDescent="0.3">
      <c r="A1448" t="s">
        <v>5543</v>
      </c>
      <c r="B1448" t="s">
        <v>5544</v>
      </c>
      <c r="C1448" s="1" t="str">
        <f t="shared" si="230"/>
        <v>21:0261</v>
      </c>
      <c r="D1448" s="1" t="str">
        <f t="shared" si="234"/>
        <v>21:0123</v>
      </c>
      <c r="E1448" t="s">
        <v>5541</v>
      </c>
      <c r="F1448" t="s">
        <v>5545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52</v>
      </c>
      <c r="N1448">
        <v>1447</v>
      </c>
      <c r="O1448">
        <v>1</v>
      </c>
      <c r="P1448">
        <v>20</v>
      </c>
      <c r="Q1448">
        <v>74</v>
      </c>
      <c r="R1448">
        <v>32</v>
      </c>
      <c r="S1448">
        <v>9</v>
      </c>
      <c r="T1448">
        <v>200</v>
      </c>
      <c r="U1448">
        <v>30</v>
      </c>
      <c r="V1448">
        <v>0.1</v>
      </c>
      <c r="W1448">
        <v>545</v>
      </c>
      <c r="X1448">
        <v>2.95</v>
      </c>
    </row>
    <row r="1449" spans="1:24" hidden="1" x14ac:dyDescent="0.3">
      <c r="A1449" t="s">
        <v>5546</v>
      </c>
      <c r="B1449" t="s">
        <v>5547</v>
      </c>
      <c r="C1449" s="1" t="str">
        <f t="shared" si="230"/>
        <v>21:0261</v>
      </c>
      <c r="D1449" s="1" t="str">
        <f t="shared" si="234"/>
        <v>21:0123</v>
      </c>
      <c r="E1449" t="s">
        <v>5548</v>
      </c>
      <c r="F1449" t="s">
        <v>5549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91</v>
      </c>
      <c r="N1449">
        <v>1448</v>
      </c>
      <c r="O1449">
        <v>1</v>
      </c>
      <c r="P1449">
        <v>10</v>
      </c>
      <c r="Q1449">
        <v>70</v>
      </c>
      <c r="R1449">
        <v>56</v>
      </c>
      <c r="S1449">
        <v>6</v>
      </c>
      <c r="T1449">
        <v>15</v>
      </c>
      <c r="U1449">
        <v>19</v>
      </c>
      <c r="V1449">
        <v>0.2</v>
      </c>
      <c r="W1449">
        <v>645</v>
      </c>
      <c r="X1449">
        <v>2.6</v>
      </c>
    </row>
    <row r="1450" spans="1:24" hidden="1" x14ac:dyDescent="0.3">
      <c r="A1450" t="s">
        <v>5550</v>
      </c>
      <c r="B1450" t="s">
        <v>5551</v>
      </c>
      <c r="C1450" s="1" t="str">
        <f t="shared" si="230"/>
        <v>21:0261</v>
      </c>
      <c r="D1450" s="1" t="str">
        <f t="shared" si="234"/>
        <v>21:0123</v>
      </c>
      <c r="E1450" t="s">
        <v>5552</v>
      </c>
      <c r="F1450" t="s">
        <v>5553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96</v>
      </c>
      <c r="N1450">
        <v>1449</v>
      </c>
      <c r="O1450">
        <v>1</v>
      </c>
      <c r="P1450">
        <v>30</v>
      </c>
      <c r="Q1450">
        <v>68</v>
      </c>
      <c r="R1450">
        <v>205</v>
      </c>
      <c r="S1450">
        <v>12</v>
      </c>
      <c r="T1450">
        <v>11</v>
      </c>
      <c r="U1450">
        <v>15</v>
      </c>
      <c r="V1450">
        <v>0.2</v>
      </c>
      <c r="W1450">
        <v>670</v>
      </c>
      <c r="X1450">
        <v>2.7</v>
      </c>
    </row>
    <row r="1451" spans="1:24" hidden="1" x14ac:dyDescent="0.3">
      <c r="A1451" t="s">
        <v>5554</v>
      </c>
      <c r="B1451" t="s">
        <v>5555</v>
      </c>
      <c r="C1451" s="1" t="str">
        <f t="shared" si="230"/>
        <v>21:0261</v>
      </c>
      <c r="D1451" s="1" t="str">
        <f t="shared" si="234"/>
        <v>21:0123</v>
      </c>
      <c r="E1451" t="s">
        <v>5556</v>
      </c>
      <c r="F1451" t="s">
        <v>5557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101</v>
      </c>
      <c r="N1451">
        <v>1450</v>
      </c>
      <c r="O1451">
        <v>1</v>
      </c>
      <c r="P1451">
        <v>30</v>
      </c>
      <c r="Q1451">
        <v>64</v>
      </c>
      <c r="R1451">
        <v>52</v>
      </c>
      <c r="S1451">
        <v>10</v>
      </c>
      <c r="T1451">
        <v>22</v>
      </c>
      <c r="U1451">
        <v>16</v>
      </c>
      <c r="V1451">
        <v>0.2</v>
      </c>
      <c r="W1451">
        <v>630</v>
      </c>
      <c r="X1451">
        <v>2.5</v>
      </c>
    </row>
    <row r="1452" spans="1:24" hidden="1" x14ac:dyDescent="0.3">
      <c r="A1452" t="s">
        <v>5558</v>
      </c>
      <c r="B1452" t="s">
        <v>5559</v>
      </c>
      <c r="C1452" s="1" t="str">
        <f t="shared" si="230"/>
        <v>21:0261</v>
      </c>
      <c r="D1452" s="1" t="str">
        <f t="shared" si="234"/>
        <v>21:0123</v>
      </c>
      <c r="E1452" t="s">
        <v>5560</v>
      </c>
      <c r="F1452" t="s">
        <v>5561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106</v>
      </c>
      <c r="N1452">
        <v>1451</v>
      </c>
      <c r="O1452">
        <v>1</v>
      </c>
      <c r="P1452">
        <v>30</v>
      </c>
      <c r="Q1452">
        <v>54</v>
      </c>
      <c r="R1452">
        <v>58</v>
      </c>
      <c r="S1452">
        <v>6</v>
      </c>
      <c r="T1452">
        <v>17</v>
      </c>
      <c r="U1452">
        <v>16</v>
      </c>
      <c r="V1452">
        <v>0.1</v>
      </c>
      <c r="W1452">
        <v>540</v>
      </c>
      <c r="X1452">
        <v>2.6</v>
      </c>
    </row>
    <row r="1453" spans="1:24" hidden="1" x14ac:dyDescent="0.3">
      <c r="A1453" t="s">
        <v>5562</v>
      </c>
      <c r="B1453" t="s">
        <v>5563</v>
      </c>
      <c r="C1453" s="1" t="str">
        <f t="shared" si="230"/>
        <v>21:0261</v>
      </c>
      <c r="D1453" s="1" t="str">
        <f t="shared" si="234"/>
        <v>21:0123</v>
      </c>
      <c r="E1453" t="s">
        <v>5564</v>
      </c>
      <c r="F1453" t="s">
        <v>5565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111</v>
      </c>
      <c r="N1453">
        <v>1452</v>
      </c>
      <c r="O1453">
        <v>2</v>
      </c>
      <c r="P1453">
        <v>20</v>
      </c>
      <c r="Q1453">
        <v>64</v>
      </c>
      <c r="R1453">
        <v>60</v>
      </c>
      <c r="S1453">
        <v>14</v>
      </c>
      <c r="T1453">
        <v>15</v>
      </c>
      <c r="U1453">
        <v>14</v>
      </c>
      <c r="V1453">
        <v>0.1</v>
      </c>
      <c r="W1453">
        <v>595</v>
      </c>
      <c r="X1453">
        <v>2.2000000000000002</v>
      </c>
    </row>
    <row r="1454" spans="1:24" hidden="1" x14ac:dyDescent="0.3">
      <c r="A1454" t="s">
        <v>5566</v>
      </c>
      <c r="B1454" t="s">
        <v>5567</v>
      </c>
      <c r="C1454" s="1" t="str">
        <f t="shared" si="230"/>
        <v>21:0261</v>
      </c>
      <c r="D1454" s="1" t="str">
        <f t="shared" si="234"/>
        <v>21:0123</v>
      </c>
      <c r="E1454" t="s">
        <v>5503</v>
      </c>
      <c r="F1454" t="s">
        <v>5568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71</v>
      </c>
      <c r="N1454">
        <v>1453</v>
      </c>
      <c r="O1454">
        <v>1</v>
      </c>
      <c r="P1454">
        <v>10</v>
      </c>
      <c r="Q1454">
        <v>60</v>
      </c>
      <c r="R1454">
        <v>38</v>
      </c>
      <c r="S1454">
        <v>20</v>
      </c>
      <c r="T1454">
        <v>31</v>
      </c>
      <c r="U1454">
        <v>11</v>
      </c>
      <c r="V1454">
        <v>0.1</v>
      </c>
      <c r="W1454">
        <v>315</v>
      </c>
      <c r="X1454">
        <v>1.7</v>
      </c>
    </row>
    <row r="1455" spans="1:24" hidden="1" x14ac:dyDescent="0.3">
      <c r="A1455" t="s">
        <v>5569</v>
      </c>
      <c r="B1455" t="s">
        <v>5570</v>
      </c>
      <c r="C1455" s="1" t="str">
        <f t="shared" si="230"/>
        <v>21:0261</v>
      </c>
      <c r="D1455" s="1" t="str">
        <f t="shared" si="234"/>
        <v>21:0123</v>
      </c>
      <c r="E1455" t="s">
        <v>5571</v>
      </c>
      <c r="F1455" t="s">
        <v>5572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116</v>
      </c>
      <c r="N1455">
        <v>1454</v>
      </c>
      <c r="O1455">
        <v>1</v>
      </c>
      <c r="P1455">
        <v>10</v>
      </c>
      <c r="Q1455">
        <v>90</v>
      </c>
      <c r="R1455">
        <v>52</v>
      </c>
      <c r="S1455">
        <v>9</v>
      </c>
      <c r="T1455">
        <v>16</v>
      </c>
      <c r="U1455">
        <v>14</v>
      </c>
      <c r="V1455">
        <v>0.1</v>
      </c>
      <c r="W1455">
        <v>375</v>
      </c>
      <c r="X1455">
        <v>2.15</v>
      </c>
    </row>
    <row r="1456" spans="1:24" hidden="1" x14ac:dyDescent="0.3">
      <c r="A1456" t="s">
        <v>5573</v>
      </c>
      <c r="B1456" t="s">
        <v>5574</v>
      </c>
      <c r="C1456" s="1" t="str">
        <f t="shared" si="230"/>
        <v>21:0261</v>
      </c>
      <c r="D1456" s="1" t="str">
        <f t="shared" si="234"/>
        <v>21:0123</v>
      </c>
      <c r="E1456" t="s">
        <v>5575</v>
      </c>
      <c r="F1456" t="s">
        <v>5576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121</v>
      </c>
      <c r="N1456">
        <v>1455</v>
      </c>
      <c r="O1456">
        <v>13</v>
      </c>
      <c r="P1456">
        <v>110</v>
      </c>
      <c r="Q1456">
        <v>160</v>
      </c>
      <c r="R1456">
        <v>128</v>
      </c>
      <c r="S1456">
        <v>34</v>
      </c>
      <c r="T1456">
        <v>13</v>
      </c>
      <c r="U1456">
        <v>24</v>
      </c>
      <c r="V1456">
        <v>0.2</v>
      </c>
      <c r="W1456">
        <v>750</v>
      </c>
      <c r="X1456">
        <v>2.95</v>
      </c>
    </row>
    <row r="1457" spans="1:24" hidden="1" x14ac:dyDescent="0.3">
      <c r="A1457" t="s">
        <v>5577</v>
      </c>
      <c r="B1457" t="s">
        <v>5578</v>
      </c>
      <c r="C1457" s="1" t="str">
        <f t="shared" si="230"/>
        <v>21:0261</v>
      </c>
      <c r="D1457" s="1" t="str">
        <f t="shared" si="234"/>
        <v>21:0123</v>
      </c>
      <c r="E1457" t="s">
        <v>5579</v>
      </c>
      <c r="F1457" t="s">
        <v>5580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28</v>
      </c>
      <c r="N1457">
        <v>1456</v>
      </c>
      <c r="O1457">
        <v>2</v>
      </c>
      <c r="P1457">
        <v>50</v>
      </c>
      <c r="Q1457">
        <v>130</v>
      </c>
      <c r="R1457">
        <v>26</v>
      </c>
      <c r="S1457">
        <v>53</v>
      </c>
      <c r="T1457">
        <v>20</v>
      </c>
      <c r="U1457">
        <v>9</v>
      </c>
      <c r="V1457">
        <v>0.4</v>
      </c>
      <c r="W1457">
        <v>450</v>
      </c>
      <c r="X1457">
        <v>2.35</v>
      </c>
    </row>
    <row r="1458" spans="1:24" hidden="1" x14ac:dyDescent="0.3">
      <c r="A1458" t="s">
        <v>5581</v>
      </c>
      <c r="B1458" t="s">
        <v>5582</v>
      </c>
      <c r="C1458" s="1" t="str">
        <f t="shared" si="230"/>
        <v>21:0261</v>
      </c>
      <c r="D1458" s="1" t="str">
        <f t="shared" si="234"/>
        <v>21:0123</v>
      </c>
      <c r="E1458" t="s">
        <v>5583</v>
      </c>
      <c r="F1458" t="s">
        <v>5584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33</v>
      </c>
      <c r="N1458">
        <v>1457</v>
      </c>
      <c r="O1458">
        <v>3</v>
      </c>
      <c r="P1458">
        <v>50</v>
      </c>
      <c r="Q1458">
        <v>124</v>
      </c>
      <c r="R1458">
        <v>132</v>
      </c>
      <c r="S1458">
        <v>18</v>
      </c>
      <c r="T1458">
        <v>9</v>
      </c>
      <c r="U1458">
        <v>21</v>
      </c>
      <c r="V1458">
        <v>0.2</v>
      </c>
      <c r="W1458">
        <v>1050</v>
      </c>
      <c r="X1458">
        <v>3.35</v>
      </c>
    </row>
    <row r="1459" spans="1:24" hidden="1" x14ac:dyDescent="0.3">
      <c r="A1459" t="s">
        <v>5585</v>
      </c>
      <c r="B1459" t="s">
        <v>5586</v>
      </c>
      <c r="C1459" s="1" t="str">
        <f t="shared" si="230"/>
        <v>21:0261</v>
      </c>
      <c r="D1459" s="1" t="str">
        <f t="shared" si="234"/>
        <v>21:0123</v>
      </c>
      <c r="E1459" t="s">
        <v>5587</v>
      </c>
      <c r="F1459" t="s">
        <v>5588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38</v>
      </c>
      <c r="N1459">
        <v>1458</v>
      </c>
      <c r="O1459">
        <v>2</v>
      </c>
      <c r="P1459">
        <v>10</v>
      </c>
      <c r="Q1459">
        <v>124</v>
      </c>
      <c r="R1459">
        <v>52</v>
      </c>
      <c r="S1459">
        <v>5</v>
      </c>
      <c r="T1459">
        <v>33</v>
      </c>
      <c r="U1459">
        <v>16</v>
      </c>
      <c r="V1459">
        <v>0.1</v>
      </c>
      <c r="W1459">
        <v>270</v>
      </c>
      <c r="X1459">
        <v>2.65</v>
      </c>
    </row>
    <row r="1460" spans="1:24" hidden="1" x14ac:dyDescent="0.3">
      <c r="A1460" t="s">
        <v>5589</v>
      </c>
      <c r="B1460" t="s">
        <v>5590</v>
      </c>
      <c r="C1460" s="1" t="str">
        <f t="shared" si="230"/>
        <v>21:0261</v>
      </c>
      <c r="D1460" s="1" t="str">
        <f t="shared" si="234"/>
        <v>21:0123</v>
      </c>
      <c r="E1460" t="s">
        <v>5591</v>
      </c>
      <c r="F1460" t="s">
        <v>5592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43</v>
      </c>
      <c r="N1460">
        <v>1459</v>
      </c>
      <c r="O1460">
        <v>1</v>
      </c>
      <c r="P1460">
        <v>10</v>
      </c>
      <c r="Q1460">
        <v>66</v>
      </c>
      <c r="R1460">
        <v>16</v>
      </c>
      <c r="S1460">
        <v>4</v>
      </c>
      <c r="T1460">
        <v>9</v>
      </c>
      <c r="U1460">
        <v>6</v>
      </c>
      <c r="V1460">
        <v>0.2</v>
      </c>
      <c r="W1460">
        <v>345</v>
      </c>
      <c r="X1460">
        <v>1.75</v>
      </c>
    </row>
    <row r="1461" spans="1:24" hidden="1" x14ac:dyDescent="0.3">
      <c r="A1461" t="s">
        <v>5593</v>
      </c>
      <c r="B1461" t="s">
        <v>5594</v>
      </c>
      <c r="C1461" s="1" t="str">
        <f t="shared" si="230"/>
        <v>21:0261</v>
      </c>
      <c r="D1461" s="1" t="str">
        <f t="shared" si="234"/>
        <v>21:0123</v>
      </c>
      <c r="E1461" t="s">
        <v>5595</v>
      </c>
      <c r="F1461" t="s">
        <v>5596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57</v>
      </c>
      <c r="N1461">
        <v>1460</v>
      </c>
      <c r="O1461">
        <v>2</v>
      </c>
      <c r="P1461">
        <v>30</v>
      </c>
      <c r="Q1461">
        <v>82</v>
      </c>
      <c r="R1461">
        <v>20</v>
      </c>
      <c r="S1461">
        <v>8</v>
      </c>
      <c r="T1461">
        <v>12</v>
      </c>
      <c r="U1461">
        <v>7</v>
      </c>
      <c r="V1461">
        <v>0.1</v>
      </c>
      <c r="W1461">
        <v>420</v>
      </c>
      <c r="X1461">
        <v>2.1</v>
      </c>
    </row>
    <row r="1462" spans="1:24" hidden="1" x14ac:dyDescent="0.3">
      <c r="A1462" t="s">
        <v>5597</v>
      </c>
      <c r="B1462" t="s">
        <v>5598</v>
      </c>
      <c r="C1462" s="1" t="str">
        <f t="shared" si="230"/>
        <v>21:0261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79</v>
      </c>
      <c r="K1462" t="s">
        <v>80</v>
      </c>
      <c r="L1462">
        <v>75</v>
      </c>
      <c r="M1462" t="s">
        <v>81</v>
      </c>
      <c r="N1462">
        <v>1461</v>
      </c>
      <c r="O1462">
        <v>2</v>
      </c>
      <c r="P1462">
        <v>80</v>
      </c>
      <c r="Q1462">
        <v>110</v>
      </c>
      <c r="R1462">
        <v>88</v>
      </c>
      <c r="S1462">
        <v>17</v>
      </c>
      <c r="T1462">
        <v>28</v>
      </c>
      <c r="U1462">
        <v>34</v>
      </c>
      <c r="V1462">
        <v>0.1</v>
      </c>
      <c r="W1462">
        <v>2600</v>
      </c>
      <c r="X1462">
        <v>5.05</v>
      </c>
    </row>
    <row r="1463" spans="1:24" hidden="1" x14ac:dyDescent="0.3">
      <c r="A1463" t="s">
        <v>5599</v>
      </c>
      <c r="B1463" t="s">
        <v>5600</v>
      </c>
      <c r="C1463" s="1" t="str">
        <f t="shared" si="230"/>
        <v>21:0261</v>
      </c>
      <c r="D1463" s="1" t="str">
        <f t="shared" ref="D1463:D1481" si="237">HYPERLINK("http://geochem.nrcan.gc.ca/cdogs/content/svy/svy210123_e.htm", "21:0123")</f>
        <v>21:0123</v>
      </c>
      <c r="E1463" t="s">
        <v>5601</v>
      </c>
      <c r="F1463" t="s">
        <v>5602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62</v>
      </c>
      <c r="N1463">
        <v>1462</v>
      </c>
      <c r="O1463">
        <v>3</v>
      </c>
      <c r="P1463">
        <v>20</v>
      </c>
      <c r="Q1463">
        <v>110</v>
      </c>
      <c r="R1463">
        <v>12</v>
      </c>
      <c r="S1463">
        <v>5</v>
      </c>
      <c r="T1463">
        <v>12</v>
      </c>
      <c r="U1463">
        <v>6</v>
      </c>
      <c r="V1463">
        <v>0.2</v>
      </c>
      <c r="W1463">
        <v>445</v>
      </c>
      <c r="X1463">
        <v>1.75</v>
      </c>
    </row>
    <row r="1464" spans="1:24" hidden="1" x14ac:dyDescent="0.3">
      <c r="A1464" t="s">
        <v>5603</v>
      </c>
      <c r="B1464" t="s">
        <v>5604</v>
      </c>
      <c r="C1464" s="1" t="str">
        <f t="shared" si="230"/>
        <v>21:0261</v>
      </c>
      <c r="D1464" s="1" t="str">
        <f t="shared" si="237"/>
        <v>21:0123</v>
      </c>
      <c r="E1464" t="s">
        <v>5605</v>
      </c>
      <c r="F1464" t="s">
        <v>5606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67</v>
      </c>
      <c r="N1464">
        <v>1463</v>
      </c>
      <c r="O1464">
        <v>2</v>
      </c>
      <c r="P1464">
        <v>50</v>
      </c>
      <c r="Q1464">
        <v>150</v>
      </c>
      <c r="R1464">
        <v>26</v>
      </c>
      <c r="S1464">
        <v>24</v>
      </c>
      <c r="T1464">
        <v>26</v>
      </c>
      <c r="U1464">
        <v>10</v>
      </c>
      <c r="V1464">
        <v>0.2</v>
      </c>
      <c r="W1464">
        <v>615</v>
      </c>
      <c r="X1464">
        <v>2.5499999999999998</v>
      </c>
    </row>
    <row r="1465" spans="1:24" hidden="1" x14ac:dyDescent="0.3">
      <c r="A1465" t="s">
        <v>5607</v>
      </c>
      <c r="B1465" t="s">
        <v>5608</v>
      </c>
      <c r="C1465" s="1" t="str">
        <f t="shared" si="230"/>
        <v>21:0261</v>
      </c>
      <c r="D1465" s="1" t="str">
        <f t="shared" si="237"/>
        <v>21:0123</v>
      </c>
      <c r="E1465" t="s">
        <v>5609</v>
      </c>
      <c r="F1465" t="s">
        <v>5610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48</v>
      </c>
      <c r="N1465">
        <v>1464</v>
      </c>
      <c r="O1465">
        <v>2</v>
      </c>
      <c r="P1465">
        <v>10</v>
      </c>
      <c r="Q1465">
        <v>64</v>
      </c>
      <c r="R1465">
        <v>12</v>
      </c>
      <c r="S1465">
        <v>5</v>
      </c>
      <c r="T1465">
        <v>10</v>
      </c>
      <c r="U1465">
        <v>5</v>
      </c>
      <c r="V1465">
        <v>0.1</v>
      </c>
      <c r="W1465">
        <v>325</v>
      </c>
      <c r="X1465">
        <v>1.5</v>
      </c>
    </row>
    <row r="1466" spans="1:24" hidden="1" x14ac:dyDescent="0.3">
      <c r="A1466" t="s">
        <v>5611</v>
      </c>
      <c r="B1466" t="s">
        <v>5612</v>
      </c>
      <c r="C1466" s="1" t="str">
        <f t="shared" si="230"/>
        <v>21:0261</v>
      </c>
      <c r="D1466" s="1" t="str">
        <f t="shared" si="237"/>
        <v>21:0123</v>
      </c>
      <c r="E1466" t="s">
        <v>5609</v>
      </c>
      <c r="F1466" t="s">
        <v>5613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52</v>
      </c>
      <c r="N1466">
        <v>1465</v>
      </c>
      <c r="O1466">
        <v>1</v>
      </c>
      <c r="P1466">
        <v>10</v>
      </c>
      <c r="Q1466">
        <v>70</v>
      </c>
      <c r="R1466">
        <v>14</v>
      </c>
      <c r="S1466">
        <v>5</v>
      </c>
      <c r="T1466">
        <v>12</v>
      </c>
      <c r="U1466">
        <v>5</v>
      </c>
      <c r="V1466">
        <v>0.2</v>
      </c>
      <c r="W1466">
        <v>360</v>
      </c>
      <c r="X1466">
        <v>1.65</v>
      </c>
    </row>
    <row r="1467" spans="1:24" hidden="1" x14ac:dyDescent="0.3">
      <c r="A1467" t="s">
        <v>5614</v>
      </c>
      <c r="B1467" t="s">
        <v>5615</v>
      </c>
      <c r="C1467" s="1" t="str">
        <f t="shared" si="230"/>
        <v>21:0261</v>
      </c>
      <c r="D1467" s="1" t="str">
        <f t="shared" si="237"/>
        <v>21:0123</v>
      </c>
      <c r="E1467" t="s">
        <v>5616</v>
      </c>
      <c r="F1467" t="s">
        <v>5617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76</v>
      </c>
      <c r="N1467">
        <v>1466</v>
      </c>
      <c r="O1467">
        <v>2</v>
      </c>
      <c r="P1467">
        <v>10</v>
      </c>
      <c r="Q1467">
        <v>80</v>
      </c>
      <c r="R1467">
        <v>20</v>
      </c>
      <c r="S1467">
        <v>6</v>
      </c>
      <c r="T1467">
        <v>14</v>
      </c>
      <c r="U1467">
        <v>7</v>
      </c>
      <c r="V1467">
        <v>0.1</v>
      </c>
      <c r="W1467">
        <v>410</v>
      </c>
      <c r="X1467">
        <v>1.95</v>
      </c>
    </row>
    <row r="1468" spans="1:24" hidden="1" x14ac:dyDescent="0.3">
      <c r="A1468" t="s">
        <v>5618</v>
      </c>
      <c r="B1468" t="s">
        <v>5619</v>
      </c>
      <c r="C1468" s="1" t="str">
        <f t="shared" si="230"/>
        <v>21:0261</v>
      </c>
      <c r="D1468" s="1" t="str">
        <f t="shared" si="237"/>
        <v>21:0123</v>
      </c>
      <c r="E1468" t="s">
        <v>5620</v>
      </c>
      <c r="F1468" t="s">
        <v>5621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86</v>
      </c>
      <c r="N1468">
        <v>1467</v>
      </c>
      <c r="O1468">
        <v>2</v>
      </c>
      <c r="P1468">
        <v>40</v>
      </c>
      <c r="Q1468">
        <v>78</v>
      </c>
      <c r="R1468">
        <v>136</v>
      </c>
      <c r="S1468">
        <v>15</v>
      </c>
      <c r="T1468">
        <v>13</v>
      </c>
      <c r="U1468">
        <v>19</v>
      </c>
      <c r="V1468">
        <v>0.1</v>
      </c>
      <c r="W1468">
        <v>910</v>
      </c>
      <c r="X1468">
        <v>3.25</v>
      </c>
    </row>
    <row r="1469" spans="1:24" hidden="1" x14ac:dyDescent="0.3">
      <c r="A1469" t="s">
        <v>5622</v>
      </c>
      <c r="B1469" t="s">
        <v>5623</v>
      </c>
      <c r="C1469" s="1" t="str">
        <f t="shared" si="230"/>
        <v>21:0261</v>
      </c>
      <c r="D1469" s="1" t="str">
        <f t="shared" si="237"/>
        <v>21:0123</v>
      </c>
      <c r="E1469" t="s">
        <v>5624</v>
      </c>
      <c r="F1469" t="s">
        <v>5625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91</v>
      </c>
      <c r="N1469">
        <v>1468</v>
      </c>
      <c r="O1469">
        <v>2</v>
      </c>
      <c r="P1469">
        <v>10</v>
      </c>
      <c r="Q1469">
        <v>58</v>
      </c>
      <c r="R1469">
        <v>58</v>
      </c>
      <c r="S1469">
        <v>7</v>
      </c>
      <c r="T1469">
        <v>22</v>
      </c>
      <c r="U1469">
        <v>18</v>
      </c>
      <c r="V1469">
        <v>0.1</v>
      </c>
      <c r="W1469">
        <v>450</v>
      </c>
      <c r="X1469">
        <v>3.05</v>
      </c>
    </row>
    <row r="1470" spans="1:24" hidden="1" x14ac:dyDescent="0.3">
      <c r="A1470" t="s">
        <v>5626</v>
      </c>
      <c r="B1470" t="s">
        <v>5627</v>
      </c>
      <c r="C1470" s="1" t="str">
        <f t="shared" si="230"/>
        <v>21:0261</v>
      </c>
      <c r="D1470" s="1" t="str">
        <f t="shared" si="237"/>
        <v>21:0123</v>
      </c>
      <c r="E1470" t="s">
        <v>5628</v>
      </c>
      <c r="F1470" t="s">
        <v>5629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96</v>
      </c>
      <c r="N1470">
        <v>1469</v>
      </c>
      <c r="O1470">
        <v>2</v>
      </c>
      <c r="P1470">
        <v>60</v>
      </c>
      <c r="Q1470">
        <v>140</v>
      </c>
      <c r="R1470">
        <v>76</v>
      </c>
      <c r="S1470">
        <v>12</v>
      </c>
      <c r="T1470">
        <v>29</v>
      </c>
      <c r="U1470">
        <v>22</v>
      </c>
      <c r="V1470">
        <v>0.2</v>
      </c>
      <c r="W1470">
        <v>710</v>
      </c>
      <c r="X1470">
        <v>3.5</v>
      </c>
    </row>
    <row r="1471" spans="1:24" hidden="1" x14ac:dyDescent="0.3">
      <c r="A1471" t="s">
        <v>5630</v>
      </c>
      <c r="B1471" t="s">
        <v>5631</v>
      </c>
      <c r="C1471" s="1" t="str">
        <f t="shared" si="230"/>
        <v>21:0261</v>
      </c>
      <c r="D1471" s="1" t="str">
        <f t="shared" si="237"/>
        <v>21:0123</v>
      </c>
      <c r="E1471" t="s">
        <v>5632</v>
      </c>
      <c r="F1471" t="s">
        <v>5633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101</v>
      </c>
      <c r="N1471">
        <v>1470</v>
      </c>
      <c r="O1471">
        <v>1</v>
      </c>
      <c r="P1471">
        <v>20</v>
      </c>
      <c r="Q1471">
        <v>82</v>
      </c>
      <c r="R1471">
        <v>54</v>
      </c>
      <c r="S1471">
        <v>9</v>
      </c>
      <c r="T1471">
        <v>23</v>
      </c>
      <c r="U1471">
        <v>15</v>
      </c>
      <c r="V1471">
        <v>0.1</v>
      </c>
      <c r="W1471">
        <v>550</v>
      </c>
      <c r="X1471">
        <v>2.4</v>
      </c>
    </row>
    <row r="1472" spans="1:24" hidden="1" x14ac:dyDescent="0.3">
      <c r="A1472" t="s">
        <v>5634</v>
      </c>
      <c r="B1472" t="s">
        <v>5635</v>
      </c>
      <c r="C1472" s="1" t="str">
        <f t="shared" si="230"/>
        <v>21:0261</v>
      </c>
      <c r="D1472" s="1" t="str">
        <f t="shared" si="237"/>
        <v>21:0123</v>
      </c>
      <c r="E1472" t="s">
        <v>5636</v>
      </c>
      <c r="F1472" t="s">
        <v>5637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106</v>
      </c>
      <c r="N1472">
        <v>1471</v>
      </c>
      <c r="O1472">
        <v>1</v>
      </c>
      <c r="P1472">
        <v>40</v>
      </c>
      <c r="Q1472">
        <v>86</v>
      </c>
      <c r="R1472">
        <v>68</v>
      </c>
      <c r="S1472">
        <v>7</v>
      </c>
      <c r="T1472">
        <v>16</v>
      </c>
      <c r="U1472">
        <v>18</v>
      </c>
      <c r="V1472">
        <v>0.1</v>
      </c>
      <c r="W1472">
        <v>610</v>
      </c>
      <c r="X1472">
        <v>2.9</v>
      </c>
    </row>
    <row r="1473" spans="1:24" hidden="1" x14ac:dyDescent="0.3">
      <c r="A1473" t="s">
        <v>5638</v>
      </c>
      <c r="B1473" t="s">
        <v>5639</v>
      </c>
      <c r="C1473" s="1" t="str">
        <f t="shared" si="230"/>
        <v>21:0261</v>
      </c>
      <c r="D1473" s="1" t="str">
        <f t="shared" si="237"/>
        <v>21:0123</v>
      </c>
      <c r="E1473" t="s">
        <v>5640</v>
      </c>
      <c r="F1473" t="s">
        <v>5641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111</v>
      </c>
      <c r="N1473">
        <v>1472</v>
      </c>
      <c r="O1473">
        <v>1</v>
      </c>
      <c r="P1473">
        <v>20</v>
      </c>
      <c r="Q1473">
        <v>48</v>
      </c>
      <c r="R1473">
        <v>20</v>
      </c>
      <c r="S1473">
        <v>16</v>
      </c>
      <c r="T1473">
        <v>29</v>
      </c>
      <c r="U1473">
        <v>7</v>
      </c>
      <c r="V1473">
        <v>0.1</v>
      </c>
      <c r="W1473">
        <v>210</v>
      </c>
      <c r="X1473">
        <v>1.45</v>
      </c>
    </row>
    <row r="1474" spans="1:24" hidden="1" x14ac:dyDescent="0.3">
      <c r="A1474" t="s">
        <v>5642</v>
      </c>
      <c r="B1474" t="s">
        <v>5643</v>
      </c>
      <c r="C1474" s="1" t="str">
        <f t="shared" ref="C1474:C1537" si="240">HYPERLINK("http://geochem.nrcan.gc.ca/cdogs/content/bdl/bdl210261_e.htm", "21:0261")</f>
        <v>21:0261</v>
      </c>
      <c r="D1474" s="1" t="str">
        <f t="shared" si="237"/>
        <v>21:0123</v>
      </c>
      <c r="E1474" t="s">
        <v>5644</v>
      </c>
      <c r="F1474" t="s">
        <v>5645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116</v>
      </c>
      <c r="N1474">
        <v>1473</v>
      </c>
      <c r="O1474">
        <v>1</v>
      </c>
      <c r="P1474">
        <v>30</v>
      </c>
      <c r="Q1474">
        <v>82</v>
      </c>
      <c r="R1474">
        <v>38</v>
      </c>
      <c r="S1474">
        <v>30</v>
      </c>
      <c r="T1474">
        <v>48</v>
      </c>
      <c r="U1474">
        <v>12</v>
      </c>
      <c r="V1474">
        <v>0.2</v>
      </c>
      <c r="W1474">
        <v>495</v>
      </c>
      <c r="X1474">
        <v>2.75</v>
      </c>
    </row>
    <row r="1475" spans="1:24" hidden="1" x14ac:dyDescent="0.3">
      <c r="A1475" t="s">
        <v>5646</v>
      </c>
      <c r="B1475" t="s">
        <v>5647</v>
      </c>
      <c r="C1475" s="1" t="str">
        <f t="shared" si="240"/>
        <v>21:0261</v>
      </c>
      <c r="D1475" s="1" t="str">
        <f t="shared" si="237"/>
        <v>21:0123</v>
      </c>
      <c r="E1475" t="s">
        <v>5648</v>
      </c>
      <c r="F1475" t="s">
        <v>5649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121</v>
      </c>
      <c r="N1475">
        <v>1474</v>
      </c>
      <c r="O1475">
        <v>1</v>
      </c>
      <c r="P1475">
        <v>20</v>
      </c>
      <c r="Q1475">
        <v>56</v>
      </c>
      <c r="R1475">
        <v>26</v>
      </c>
      <c r="S1475">
        <v>17</v>
      </c>
      <c r="T1475">
        <v>25</v>
      </c>
      <c r="U1475">
        <v>10</v>
      </c>
      <c r="V1475">
        <v>0.1</v>
      </c>
      <c r="W1475">
        <v>300</v>
      </c>
      <c r="X1475">
        <v>2.35</v>
      </c>
    </row>
    <row r="1476" spans="1:24" hidden="1" x14ac:dyDescent="0.3">
      <c r="A1476" t="s">
        <v>5650</v>
      </c>
      <c r="B1476" t="s">
        <v>5651</v>
      </c>
      <c r="C1476" s="1" t="str">
        <f t="shared" si="240"/>
        <v>21:0261</v>
      </c>
      <c r="D1476" s="1" t="str">
        <f t="shared" si="237"/>
        <v>21:0123</v>
      </c>
      <c r="E1476" t="s">
        <v>5579</v>
      </c>
      <c r="F1476" t="s">
        <v>5652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71</v>
      </c>
      <c r="N1476">
        <v>1475</v>
      </c>
      <c r="O1476">
        <v>2</v>
      </c>
      <c r="P1476">
        <v>60</v>
      </c>
      <c r="Q1476">
        <v>136</v>
      </c>
      <c r="R1476">
        <v>28</v>
      </c>
      <c r="S1476">
        <v>57</v>
      </c>
      <c r="T1476">
        <v>22</v>
      </c>
      <c r="U1476">
        <v>8</v>
      </c>
      <c r="V1476">
        <v>0.3</v>
      </c>
      <c r="W1476">
        <v>465</v>
      </c>
      <c r="X1476">
        <v>2.5499999999999998</v>
      </c>
    </row>
    <row r="1477" spans="1:24" hidden="1" x14ac:dyDescent="0.3">
      <c r="A1477" t="s">
        <v>5653</v>
      </c>
      <c r="B1477" t="s">
        <v>5654</v>
      </c>
      <c r="C1477" s="1" t="str">
        <f t="shared" si="240"/>
        <v>21:0261</v>
      </c>
      <c r="D1477" s="1" t="str">
        <f t="shared" si="237"/>
        <v>21:0123</v>
      </c>
      <c r="E1477" t="s">
        <v>5655</v>
      </c>
      <c r="F1477" t="s">
        <v>5656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28</v>
      </c>
      <c r="N1477">
        <v>1476</v>
      </c>
      <c r="O1477">
        <v>1</v>
      </c>
      <c r="P1477">
        <v>20</v>
      </c>
      <c r="Q1477">
        <v>44</v>
      </c>
      <c r="R1477">
        <v>4</v>
      </c>
      <c r="S1477">
        <v>12</v>
      </c>
      <c r="T1477">
        <v>7</v>
      </c>
      <c r="U1477">
        <v>2</v>
      </c>
      <c r="V1477">
        <v>0.1</v>
      </c>
      <c r="W1477">
        <v>235</v>
      </c>
      <c r="X1477">
        <v>0.95</v>
      </c>
    </row>
    <row r="1478" spans="1:24" hidden="1" x14ac:dyDescent="0.3">
      <c r="A1478" t="s">
        <v>5657</v>
      </c>
      <c r="B1478" t="s">
        <v>5658</v>
      </c>
      <c r="C1478" s="1" t="str">
        <f t="shared" si="240"/>
        <v>21:0261</v>
      </c>
      <c r="D1478" s="1" t="str">
        <f t="shared" si="237"/>
        <v>21:0123</v>
      </c>
      <c r="E1478" t="s">
        <v>5659</v>
      </c>
      <c r="F1478" t="s">
        <v>5660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33</v>
      </c>
      <c r="N1478">
        <v>1477</v>
      </c>
      <c r="O1478">
        <v>1</v>
      </c>
      <c r="P1478">
        <v>10</v>
      </c>
      <c r="Q1478">
        <v>48</v>
      </c>
      <c r="R1478">
        <v>4</v>
      </c>
      <c r="S1478">
        <v>15</v>
      </c>
      <c r="T1478">
        <v>5</v>
      </c>
      <c r="U1478">
        <v>2</v>
      </c>
      <c r="V1478">
        <v>0.1</v>
      </c>
      <c r="W1478">
        <v>155</v>
      </c>
      <c r="X1478">
        <v>1</v>
      </c>
    </row>
    <row r="1479" spans="1:24" hidden="1" x14ac:dyDescent="0.3">
      <c r="A1479" t="s">
        <v>5661</v>
      </c>
      <c r="B1479" t="s">
        <v>5662</v>
      </c>
      <c r="C1479" s="1" t="str">
        <f t="shared" si="240"/>
        <v>21:0261</v>
      </c>
      <c r="D1479" s="1" t="str">
        <f t="shared" si="237"/>
        <v>21:0123</v>
      </c>
      <c r="E1479" t="s">
        <v>5663</v>
      </c>
      <c r="F1479" t="s">
        <v>5664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38</v>
      </c>
      <c r="N1479">
        <v>1478</v>
      </c>
      <c r="O1479">
        <v>2</v>
      </c>
      <c r="P1479">
        <v>10</v>
      </c>
      <c r="Q1479">
        <v>32</v>
      </c>
      <c r="R1479">
        <v>8</v>
      </c>
      <c r="S1479">
        <v>4</v>
      </c>
      <c r="T1479">
        <v>6</v>
      </c>
      <c r="U1479">
        <v>3</v>
      </c>
      <c r="V1479">
        <v>0.1</v>
      </c>
      <c r="W1479">
        <v>190</v>
      </c>
      <c r="X1479">
        <v>0.95</v>
      </c>
    </row>
    <row r="1480" spans="1:24" hidden="1" x14ac:dyDescent="0.3">
      <c r="A1480" t="s">
        <v>5665</v>
      </c>
      <c r="B1480" t="s">
        <v>5666</v>
      </c>
      <c r="C1480" s="1" t="str">
        <f t="shared" si="240"/>
        <v>21:0261</v>
      </c>
      <c r="D1480" s="1" t="str">
        <f t="shared" si="237"/>
        <v>21:0123</v>
      </c>
      <c r="E1480" t="s">
        <v>5667</v>
      </c>
      <c r="F1480" t="s">
        <v>5668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43</v>
      </c>
      <c r="N1480">
        <v>1479</v>
      </c>
      <c r="O1480">
        <v>1</v>
      </c>
      <c r="P1480">
        <v>30</v>
      </c>
      <c r="Q1480">
        <v>56</v>
      </c>
      <c r="R1480">
        <v>6</v>
      </c>
      <c r="S1480">
        <v>17</v>
      </c>
      <c r="T1480">
        <v>12</v>
      </c>
      <c r="U1480">
        <v>3</v>
      </c>
      <c r="V1480">
        <v>0.2</v>
      </c>
      <c r="W1480">
        <v>330</v>
      </c>
      <c r="X1480">
        <v>0.95</v>
      </c>
    </row>
    <row r="1481" spans="1:24" hidden="1" x14ac:dyDescent="0.3">
      <c r="A1481" t="s">
        <v>5669</v>
      </c>
      <c r="B1481" t="s">
        <v>5670</v>
      </c>
      <c r="C1481" s="1" t="str">
        <f t="shared" si="240"/>
        <v>21:0261</v>
      </c>
      <c r="D1481" s="1" t="str">
        <f t="shared" si="237"/>
        <v>21:0123</v>
      </c>
      <c r="E1481" t="s">
        <v>5671</v>
      </c>
      <c r="F1481" t="s">
        <v>5672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57</v>
      </c>
      <c r="N1481">
        <v>1480</v>
      </c>
      <c r="O1481">
        <v>2</v>
      </c>
      <c r="P1481">
        <v>20</v>
      </c>
      <c r="Q1481">
        <v>62</v>
      </c>
      <c r="R1481">
        <v>4</v>
      </c>
      <c r="S1481">
        <v>32</v>
      </c>
      <c r="T1481">
        <v>7</v>
      </c>
      <c r="U1481">
        <v>3</v>
      </c>
      <c r="V1481">
        <v>0.1</v>
      </c>
      <c r="W1481">
        <v>260</v>
      </c>
      <c r="X1481">
        <v>0.95</v>
      </c>
    </row>
    <row r="1482" spans="1:24" hidden="1" x14ac:dyDescent="0.3">
      <c r="A1482" t="s">
        <v>5673</v>
      </c>
      <c r="B1482" t="s">
        <v>5674</v>
      </c>
      <c r="C1482" s="1" t="str">
        <f t="shared" si="240"/>
        <v>21:0261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79</v>
      </c>
      <c r="K1482" t="s">
        <v>80</v>
      </c>
      <c r="L1482">
        <v>76</v>
      </c>
      <c r="M1482" t="s">
        <v>81</v>
      </c>
      <c r="N1482">
        <v>1481</v>
      </c>
      <c r="O1482">
        <v>1</v>
      </c>
      <c r="P1482">
        <v>120</v>
      </c>
      <c r="Q1482">
        <v>80</v>
      </c>
      <c r="R1482">
        <v>14</v>
      </c>
      <c r="S1482">
        <v>5</v>
      </c>
      <c r="T1482">
        <v>8</v>
      </c>
      <c r="U1482">
        <v>9</v>
      </c>
      <c r="V1482">
        <v>0.2</v>
      </c>
      <c r="W1482">
        <v>165</v>
      </c>
      <c r="X1482">
        <v>2.25</v>
      </c>
    </row>
    <row r="1483" spans="1:24" hidden="1" x14ac:dyDescent="0.3">
      <c r="A1483" t="s">
        <v>5675</v>
      </c>
      <c r="B1483" t="s">
        <v>5676</v>
      </c>
      <c r="C1483" s="1" t="str">
        <f t="shared" si="240"/>
        <v>21:0261</v>
      </c>
      <c r="D1483" s="1" t="str">
        <f t="shared" ref="D1483:D1498" si="241">HYPERLINK("http://geochem.nrcan.gc.ca/cdogs/content/svy/svy210123_e.htm", "21:0123")</f>
        <v>21:0123</v>
      </c>
      <c r="E1483" t="s">
        <v>5655</v>
      </c>
      <c r="F1483" t="s">
        <v>5677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71</v>
      </c>
      <c r="N1483">
        <v>1482</v>
      </c>
      <c r="O1483">
        <v>1</v>
      </c>
      <c r="P1483">
        <v>10</v>
      </c>
      <c r="Q1483">
        <v>38</v>
      </c>
      <c r="R1483">
        <v>4</v>
      </c>
      <c r="S1483">
        <v>10</v>
      </c>
      <c r="T1483">
        <v>6</v>
      </c>
      <c r="U1483">
        <v>2</v>
      </c>
      <c r="V1483">
        <v>0.1</v>
      </c>
      <c r="W1483">
        <v>210</v>
      </c>
      <c r="X1483">
        <v>0.85</v>
      </c>
    </row>
    <row r="1484" spans="1:24" hidden="1" x14ac:dyDescent="0.3">
      <c r="A1484" t="s">
        <v>5678</v>
      </c>
      <c r="B1484" t="s">
        <v>5679</v>
      </c>
      <c r="C1484" s="1" t="str">
        <f t="shared" si="240"/>
        <v>21:0261</v>
      </c>
      <c r="D1484" s="1" t="str">
        <f t="shared" si="241"/>
        <v>21:0123</v>
      </c>
      <c r="E1484" t="s">
        <v>5680</v>
      </c>
      <c r="F1484" t="s">
        <v>5681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62</v>
      </c>
      <c r="N1484">
        <v>1483</v>
      </c>
      <c r="O1484">
        <v>1</v>
      </c>
      <c r="P1484">
        <v>10</v>
      </c>
      <c r="Q1484">
        <v>26</v>
      </c>
      <c r="R1484">
        <v>4</v>
      </c>
      <c r="S1484">
        <v>14</v>
      </c>
      <c r="T1484">
        <v>4</v>
      </c>
      <c r="U1484">
        <v>2</v>
      </c>
      <c r="V1484">
        <v>0.1</v>
      </c>
      <c r="W1484">
        <v>185</v>
      </c>
      <c r="X1484">
        <v>0.8</v>
      </c>
    </row>
    <row r="1485" spans="1:24" hidden="1" x14ac:dyDescent="0.3">
      <c r="A1485" t="s">
        <v>5682</v>
      </c>
      <c r="B1485" t="s">
        <v>5683</v>
      </c>
      <c r="C1485" s="1" t="str">
        <f t="shared" si="240"/>
        <v>21:0261</v>
      </c>
      <c r="D1485" s="1" t="str">
        <f t="shared" si="241"/>
        <v>21:0123</v>
      </c>
      <c r="E1485" t="s">
        <v>5684</v>
      </c>
      <c r="F1485" t="s">
        <v>5685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67</v>
      </c>
      <c r="N1485">
        <v>1484</v>
      </c>
      <c r="O1485">
        <v>1</v>
      </c>
      <c r="P1485">
        <v>20</v>
      </c>
      <c r="Q1485">
        <v>38</v>
      </c>
      <c r="R1485">
        <v>4</v>
      </c>
      <c r="S1485">
        <v>11</v>
      </c>
      <c r="T1485">
        <v>4</v>
      </c>
      <c r="U1485">
        <v>2</v>
      </c>
      <c r="V1485">
        <v>0.1</v>
      </c>
      <c r="W1485">
        <v>140</v>
      </c>
      <c r="X1485">
        <v>0.95</v>
      </c>
    </row>
    <row r="1486" spans="1:24" hidden="1" x14ac:dyDescent="0.3">
      <c r="A1486" t="s">
        <v>5686</v>
      </c>
      <c r="B1486" t="s">
        <v>5687</v>
      </c>
      <c r="C1486" s="1" t="str">
        <f t="shared" si="240"/>
        <v>21:0261</v>
      </c>
      <c r="D1486" s="1" t="str">
        <f t="shared" si="241"/>
        <v>21:0123</v>
      </c>
      <c r="E1486" t="s">
        <v>5688</v>
      </c>
      <c r="F1486" t="s">
        <v>5689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76</v>
      </c>
      <c r="N1486">
        <v>1485</v>
      </c>
      <c r="O1486">
        <v>1</v>
      </c>
      <c r="P1486">
        <v>20</v>
      </c>
      <c r="Q1486">
        <v>82</v>
      </c>
      <c r="R1486">
        <v>4</v>
      </c>
      <c r="S1486">
        <v>14</v>
      </c>
      <c r="T1486">
        <v>5</v>
      </c>
      <c r="U1486">
        <v>2</v>
      </c>
      <c r="V1486">
        <v>0.1</v>
      </c>
      <c r="W1486">
        <v>170</v>
      </c>
      <c r="X1486">
        <v>1.1000000000000001</v>
      </c>
    </row>
    <row r="1487" spans="1:24" hidden="1" x14ac:dyDescent="0.3">
      <c r="A1487" t="s">
        <v>5690</v>
      </c>
      <c r="B1487" t="s">
        <v>5691</v>
      </c>
      <c r="C1487" s="1" t="str">
        <f t="shared" si="240"/>
        <v>21:0261</v>
      </c>
      <c r="D1487" s="1" t="str">
        <f t="shared" si="241"/>
        <v>21:0123</v>
      </c>
      <c r="E1487" t="s">
        <v>5692</v>
      </c>
      <c r="F1487" t="s">
        <v>5693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86</v>
      </c>
      <c r="N1487">
        <v>1486</v>
      </c>
      <c r="O1487">
        <v>1</v>
      </c>
      <c r="P1487">
        <v>80</v>
      </c>
      <c r="Q1487">
        <v>122</v>
      </c>
      <c r="R1487">
        <v>12</v>
      </c>
      <c r="S1487">
        <v>115</v>
      </c>
      <c r="T1487">
        <v>10</v>
      </c>
      <c r="U1487">
        <v>5</v>
      </c>
      <c r="V1487">
        <v>0.2</v>
      </c>
      <c r="W1487">
        <v>695</v>
      </c>
      <c r="X1487">
        <v>1.3</v>
      </c>
    </row>
    <row r="1488" spans="1:24" hidden="1" x14ac:dyDescent="0.3">
      <c r="A1488" t="s">
        <v>5694</v>
      </c>
      <c r="B1488" t="s">
        <v>5695</v>
      </c>
      <c r="C1488" s="1" t="str">
        <f t="shared" si="240"/>
        <v>21:0261</v>
      </c>
      <c r="D1488" s="1" t="str">
        <f t="shared" si="241"/>
        <v>21:0123</v>
      </c>
      <c r="E1488" t="s">
        <v>5696</v>
      </c>
      <c r="F1488" t="s">
        <v>5697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91</v>
      </c>
      <c r="N1488">
        <v>1487</v>
      </c>
      <c r="O1488">
        <v>1</v>
      </c>
      <c r="P1488">
        <v>5</v>
      </c>
      <c r="Q1488">
        <v>60</v>
      </c>
      <c r="R1488">
        <v>4</v>
      </c>
      <c r="S1488">
        <v>15</v>
      </c>
      <c r="T1488">
        <v>3</v>
      </c>
      <c r="U1488">
        <v>2</v>
      </c>
      <c r="V1488">
        <v>0.1</v>
      </c>
      <c r="W1488">
        <v>210</v>
      </c>
      <c r="X1488">
        <v>1.1000000000000001</v>
      </c>
    </row>
    <row r="1489" spans="1:24" hidden="1" x14ac:dyDescent="0.3">
      <c r="A1489" t="s">
        <v>5698</v>
      </c>
      <c r="B1489" t="s">
        <v>5699</v>
      </c>
      <c r="C1489" s="1" t="str">
        <f t="shared" si="240"/>
        <v>21:0261</v>
      </c>
      <c r="D1489" s="1" t="str">
        <f t="shared" si="241"/>
        <v>21:0123</v>
      </c>
      <c r="E1489" t="s">
        <v>5700</v>
      </c>
      <c r="F1489" t="s">
        <v>5701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96</v>
      </c>
      <c r="N1489">
        <v>1488</v>
      </c>
      <c r="O1489">
        <v>1</v>
      </c>
      <c r="P1489">
        <v>20</v>
      </c>
      <c r="Q1489">
        <v>72</v>
      </c>
      <c r="R1489">
        <v>18</v>
      </c>
      <c r="S1489">
        <v>29</v>
      </c>
      <c r="T1489">
        <v>10</v>
      </c>
      <c r="U1489">
        <v>10</v>
      </c>
      <c r="V1489">
        <v>0.2</v>
      </c>
      <c r="W1489">
        <v>610</v>
      </c>
      <c r="X1489">
        <v>1.85</v>
      </c>
    </row>
    <row r="1490" spans="1:24" hidden="1" x14ac:dyDescent="0.3">
      <c r="A1490" t="s">
        <v>5702</v>
      </c>
      <c r="B1490" t="s">
        <v>5703</v>
      </c>
      <c r="C1490" s="1" t="str">
        <f t="shared" si="240"/>
        <v>21:0261</v>
      </c>
      <c r="D1490" s="1" t="str">
        <f t="shared" si="241"/>
        <v>21:0123</v>
      </c>
      <c r="E1490" t="s">
        <v>5704</v>
      </c>
      <c r="F1490" t="s">
        <v>5705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101</v>
      </c>
      <c r="N1490">
        <v>1489</v>
      </c>
      <c r="O1490">
        <v>1</v>
      </c>
      <c r="P1490">
        <v>30</v>
      </c>
      <c r="Q1490">
        <v>54</v>
      </c>
      <c r="R1490">
        <v>14</v>
      </c>
      <c r="S1490">
        <v>33</v>
      </c>
      <c r="T1490">
        <v>12</v>
      </c>
      <c r="U1490">
        <v>11</v>
      </c>
      <c r="V1490">
        <v>0.1</v>
      </c>
      <c r="W1490">
        <v>755</v>
      </c>
      <c r="X1490">
        <v>2.25</v>
      </c>
    </row>
    <row r="1491" spans="1:24" hidden="1" x14ac:dyDescent="0.3">
      <c r="A1491" t="s">
        <v>5706</v>
      </c>
      <c r="B1491" t="s">
        <v>5707</v>
      </c>
      <c r="C1491" s="1" t="str">
        <f t="shared" si="240"/>
        <v>21:0261</v>
      </c>
      <c r="D1491" s="1" t="str">
        <f t="shared" si="241"/>
        <v>21:0123</v>
      </c>
      <c r="E1491" t="s">
        <v>5708</v>
      </c>
      <c r="F1491" t="s">
        <v>5709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106</v>
      </c>
      <c r="N1491">
        <v>1490</v>
      </c>
      <c r="O1491">
        <v>1</v>
      </c>
      <c r="P1491">
        <v>30</v>
      </c>
      <c r="Q1491">
        <v>74</v>
      </c>
      <c r="R1491">
        <v>18</v>
      </c>
      <c r="S1491">
        <v>24</v>
      </c>
      <c r="T1491">
        <v>8</v>
      </c>
      <c r="U1491">
        <v>8</v>
      </c>
      <c r="V1491">
        <v>0.1</v>
      </c>
      <c r="W1491">
        <v>500</v>
      </c>
      <c r="X1491">
        <v>1.6</v>
      </c>
    </row>
    <row r="1492" spans="1:24" hidden="1" x14ac:dyDescent="0.3">
      <c r="A1492" t="s">
        <v>5710</v>
      </c>
      <c r="B1492" t="s">
        <v>5711</v>
      </c>
      <c r="C1492" s="1" t="str">
        <f t="shared" si="240"/>
        <v>21:0261</v>
      </c>
      <c r="D1492" s="1" t="str">
        <f t="shared" si="241"/>
        <v>21:0123</v>
      </c>
      <c r="E1492" t="s">
        <v>5712</v>
      </c>
      <c r="F1492" t="s">
        <v>5713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48</v>
      </c>
      <c r="N1492">
        <v>1491</v>
      </c>
      <c r="O1492">
        <v>1</v>
      </c>
      <c r="P1492">
        <v>20</v>
      </c>
      <c r="Q1492">
        <v>58</v>
      </c>
      <c r="R1492">
        <v>14</v>
      </c>
      <c r="S1492">
        <v>15</v>
      </c>
      <c r="T1492">
        <v>8</v>
      </c>
      <c r="U1492">
        <v>8</v>
      </c>
      <c r="V1492">
        <v>0.2</v>
      </c>
      <c r="W1492">
        <v>335</v>
      </c>
      <c r="X1492">
        <v>1.55</v>
      </c>
    </row>
    <row r="1493" spans="1:24" hidden="1" x14ac:dyDescent="0.3">
      <c r="A1493" t="s">
        <v>5714</v>
      </c>
      <c r="B1493" t="s">
        <v>5715</v>
      </c>
      <c r="C1493" s="1" t="str">
        <f t="shared" si="240"/>
        <v>21:0261</v>
      </c>
      <c r="D1493" s="1" t="str">
        <f t="shared" si="241"/>
        <v>21:0123</v>
      </c>
      <c r="E1493" t="s">
        <v>5712</v>
      </c>
      <c r="F1493" t="s">
        <v>5716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52</v>
      </c>
      <c r="N1493">
        <v>1492</v>
      </c>
      <c r="O1493">
        <v>1</v>
      </c>
      <c r="P1493">
        <v>20</v>
      </c>
      <c r="Q1493">
        <v>60</v>
      </c>
      <c r="R1493">
        <v>14</v>
      </c>
      <c r="S1493">
        <v>15</v>
      </c>
      <c r="T1493">
        <v>9</v>
      </c>
      <c r="U1493">
        <v>8</v>
      </c>
      <c r="V1493">
        <v>0.1</v>
      </c>
      <c r="W1493">
        <v>325</v>
      </c>
      <c r="X1493">
        <v>1.7</v>
      </c>
    </row>
    <row r="1494" spans="1:24" hidden="1" x14ac:dyDescent="0.3">
      <c r="A1494" t="s">
        <v>5717</v>
      </c>
      <c r="B1494" t="s">
        <v>5718</v>
      </c>
      <c r="C1494" s="1" t="str">
        <f t="shared" si="240"/>
        <v>21:0261</v>
      </c>
      <c r="D1494" s="1" t="str">
        <f t="shared" si="241"/>
        <v>21:0123</v>
      </c>
      <c r="E1494" t="s">
        <v>5719</v>
      </c>
      <c r="F1494" t="s">
        <v>5720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111</v>
      </c>
      <c r="N1494">
        <v>1493</v>
      </c>
      <c r="O1494">
        <v>5</v>
      </c>
      <c r="P1494">
        <v>30</v>
      </c>
      <c r="Q1494">
        <v>225</v>
      </c>
      <c r="R1494">
        <v>26</v>
      </c>
      <c r="S1494">
        <v>40</v>
      </c>
      <c r="T1494">
        <v>12</v>
      </c>
      <c r="U1494">
        <v>14</v>
      </c>
      <c r="V1494">
        <v>0.2</v>
      </c>
      <c r="W1494">
        <v>1050</v>
      </c>
      <c r="X1494">
        <v>2.75</v>
      </c>
    </row>
    <row r="1495" spans="1:24" hidden="1" x14ac:dyDescent="0.3">
      <c r="A1495" t="s">
        <v>5721</v>
      </c>
      <c r="B1495" t="s">
        <v>5722</v>
      </c>
      <c r="C1495" s="1" t="str">
        <f t="shared" si="240"/>
        <v>21:0261</v>
      </c>
      <c r="D1495" s="1" t="str">
        <f t="shared" si="241"/>
        <v>21:0123</v>
      </c>
      <c r="E1495" t="s">
        <v>5723</v>
      </c>
      <c r="F1495" t="s">
        <v>5724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116</v>
      </c>
      <c r="N1495">
        <v>1494</v>
      </c>
      <c r="O1495">
        <v>2</v>
      </c>
      <c r="P1495">
        <v>20</v>
      </c>
      <c r="Q1495">
        <v>66</v>
      </c>
      <c r="R1495">
        <v>16</v>
      </c>
      <c r="S1495">
        <v>16</v>
      </c>
      <c r="T1495">
        <v>11</v>
      </c>
      <c r="U1495">
        <v>9</v>
      </c>
      <c r="V1495">
        <v>0.1</v>
      </c>
      <c r="W1495">
        <v>375</v>
      </c>
      <c r="X1495">
        <v>1.85</v>
      </c>
    </row>
    <row r="1496" spans="1:24" hidden="1" x14ac:dyDescent="0.3">
      <c r="A1496" t="s">
        <v>5725</v>
      </c>
      <c r="B1496" t="s">
        <v>5726</v>
      </c>
      <c r="C1496" s="1" t="str">
        <f t="shared" si="240"/>
        <v>21:0261</v>
      </c>
      <c r="D1496" s="1" t="str">
        <f t="shared" si="241"/>
        <v>21:0123</v>
      </c>
      <c r="E1496" t="s">
        <v>5727</v>
      </c>
      <c r="F1496" t="s">
        <v>5728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121</v>
      </c>
      <c r="N1496">
        <v>1495</v>
      </c>
      <c r="O1496">
        <v>1</v>
      </c>
      <c r="P1496">
        <v>10</v>
      </c>
      <c r="Q1496">
        <v>40</v>
      </c>
      <c r="R1496">
        <v>22</v>
      </c>
      <c r="S1496">
        <v>11</v>
      </c>
      <c r="T1496">
        <v>8</v>
      </c>
      <c r="U1496">
        <v>7</v>
      </c>
      <c r="V1496">
        <v>0.2</v>
      </c>
      <c r="W1496">
        <v>245</v>
      </c>
      <c r="X1496">
        <v>1.6</v>
      </c>
    </row>
    <row r="1497" spans="1:24" hidden="1" x14ac:dyDescent="0.3">
      <c r="A1497" t="s">
        <v>5729</v>
      </c>
      <c r="B1497" t="s">
        <v>5730</v>
      </c>
      <c r="C1497" s="1" t="str">
        <f t="shared" si="240"/>
        <v>21:0261</v>
      </c>
      <c r="D1497" s="1" t="str">
        <f t="shared" si="241"/>
        <v>21:0123</v>
      </c>
      <c r="E1497" t="s">
        <v>5731</v>
      </c>
      <c r="F1497" t="s">
        <v>5732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28</v>
      </c>
      <c r="N1497">
        <v>1496</v>
      </c>
      <c r="O1497">
        <v>1</v>
      </c>
      <c r="P1497">
        <v>10</v>
      </c>
      <c r="Q1497">
        <v>36</v>
      </c>
      <c r="R1497">
        <v>12</v>
      </c>
      <c r="S1497">
        <v>9</v>
      </c>
      <c r="T1497">
        <v>7</v>
      </c>
      <c r="U1497">
        <v>8</v>
      </c>
      <c r="V1497">
        <v>0.1</v>
      </c>
      <c r="W1497">
        <v>245</v>
      </c>
      <c r="X1497">
        <v>1.45</v>
      </c>
    </row>
    <row r="1498" spans="1:24" hidden="1" x14ac:dyDescent="0.3">
      <c r="A1498" t="s">
        <v>5733</v>
      </c>
      <c r="B1498" t="s">
        <v>5734</v>
      </c>
      <c r="C1498" s="1" t="str">
        <f t="shared" si="240"/>
        <v>21:0261</v>
      </c>
      <c r="D1498" s="1" t="str">
        <f t="shared" si="241"/>
        <v>21:0123</v>
      </c>
      <c r="E1498" t="s">
        <v>5735</v>
      </c>
      <c r="F1498" t="s">
        <v>5736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33</v>
      </c>
      <c r="N1498">
        <v>1497</v>
      </c>
      <c r="O1498">
        <v>1</v>
      </c>
      <c r="P1498">
        <v>50</v>
      </c>
      <c r="Q1498">
        <v>96</v>
      </c>
      <c r="R1498">
        <v>58</v>
      </c>
      <c r="S1498">
        <v>23</v>
      </c>
      <c r="T1498">
        <v>18</v>
      </c>
      <c r="U1498">
        <v>15</v>
      </c>
      <c r="V1498">
        <v>0.1</v>
      </c>
      <c r="W1498">
        <v>440</v>
      </c>
      <c r="X1498">
        <v>2.6</v>
      </c>
    </row>
    <row r="1499" spans="1:24" hidden="1" x14ac:dyDescent="0.3">
      <c r="A1499" t="s">
        <v>5737</v>
      </c>
      <c r="B1499" t="s">
        <v>5738</v>
      </c>
      <c r="C1499" s="1" t="str">
        <f t="shared" si="240"/>
        <v>21:0261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79</v>
      </c>
      <c r="K1499" t="s">
        <v>80</v>
      </c>
      <c r="L1499">
        <v>77</v>
      </c>
      <c r="M1499" t="s">
        <v>81</v>
      </c>
      <c r="N1499">
        <v>1498</v>
      </c>
      <c r="O1499">
        <v>2</v>
      </c>
      <c r="P1499">
        <v>80</v>
      </c>
      <c r="Q1499">
        <v>106</v>
      </c>
      <c r="R1499">
        <v>88</v>
      </c>
      <c r="S1499">
        <v>17</v>
      </c>
      <c r="T1499">
        <v>29</v>
      </c>
      <c r="U1499">
        <v>35</v>
      </c>
      <c r="V1499">
        <v>0.2</v>
      </c>
      <c r="W1499">
        <v>2600</v>
      </c>
      <c r="X1499">
        <v>5.2</v>
      </c>
    </row>
    <row r="1500" spans="1:24" hidden="1" x14ac:dyDescent="0.3">
      <c r="A1500" t="s">
        <v>5739</v>
      </c>
      <c r="B1500" t="s">
        <v>5740</v>
      </c>
      <c r="C1500" s="1" t="str">
        <f t="shared" si="240"/>
        <v>21:0261</v>
      </c>
      <c r="D1500" s="1" t="str">
        <f t="shared" ref="D1500:D1522" si="244">HYPERLINK("http://geochem.nrcan.gc.ca/cdogs/content/svy/svy210123_e.htm", "21:0123")</f>
        <v>21:0123</v>
      </c>
      <c r="E1500" t="s">
        <v>5741</v>
      </c>
      <c r="F1500" t="s">
        <v>5742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38</v>
      </c>
      <c r="N1500">
        <v>1499</v>
      </c>
      <c r="O1500">
        <v>1</v>
      </c>
      <c r="P1500">
        <v>10</v>
      </c>
      <c r="Q1500">
        <v>46</v>
      </c>
      <c r="R1500">
        <v>16</v>
      </c>
      <c r="S1500">
        <v>9</v>
      </c>
      <c r="T1500">
        <v>7</v>
      </c>
      <c r="U1500">
        <v>6</v>
      </c>
      <c r="V1500">
        <v>0.1</v>
      </c>
      <c r="W1500">
        <v>185</v>
      </c>
      <c r="X1500">
        <v>1.4</v>
      </c>
    </row>
    <row r="1501" spans="1:24" hidden="1" x14ac:dyDescent="0.3">
      <c r="A1501" t="s">
        <v>5743</v>
      </c>
      <c r="B1501" t="s">
        <v>5744</v>
      </c>
      <c r="C1501" s="1" t="str">
        <f t="shared" si="240"/>
        <v>21:0261</v>
      </c>
      <c r="D1501" s="1" t="str">
        <f t="shared" si="244"/>
        <v>21:0123</v>
      </c>
      <c r="E1501" t="s">
        <v>5745</v>
      </c>
      <c r="F1501" t="s">
        <v>5746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43</v>
      </c>
      <c r="N1501">
        <v>1500</v>
      </c>
      <c r="O1501">
        <v>1</v>
      </c>
      <c r="P1501">
        <v>10</v>
      </c>
      <c r="Q1501">
        <v>46</v>
      </c>
      <c r="R1501">
        <v>38</v>
      </c>
      <c r="S1501">
        <v>18</v>
      </c>
      <c r="T1501">
        <v>13</v>
      </c>
      <c r="U1501">
        <v>13</v>
      </c>
      <c r="V1501">
        <v>0.1</v>
      </c>
      <c r="W1501">
        <v>340</v>
      </c>
      <c r="X1501">
        <v>2.4</v>
      </c>
    </row>
    <row r="1502" spans="1:24" hidden="1" x14ac:dyDescent="0.3">
      <c r="A1502" t="s">
        <v>5747</v>
      </c>
      <c r="B1502" t="s">
        <v>5748</v>
      </c>
      <c r="C1502" s="1" t="str">
        <f t="shared" si="240"/>
        <v>21:0261</v>
      </c>
      <c r="D1502" s="1" t="str">
        <f t="shared" si="244"/>
        <v>21:0123</v>
      </c>
      <c r="E1502" t="s">
        <v>5749</v>
      </c>
      <c r="F1502" t="s">
        <v>5750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57</v>
      </c>
      <c r="N1502">
        <v>1501</v>
      </c>
      <c r="O1502">
        <v>1</v>
      </c>
      <c r="P1502">
        <v>10</v>
      </c>
      <c r="Q1502">
        <v>22</v>
      </c>
      <c r="R1502">
        <v>12</v>
      </c>
      <c r="S1502">
        <v>9</v>
      </c>
      <c r="T1502">
        <v>7</v>
      </c>
      <c r="U1502">
        <v>6</v>
      </c>
      <c r="V1502">
        <v>0.1</v>
      </c>
      <c r="W1502">
        <v>165</v>
      </c>
      <c r="X1502">
        <v>1.2</v>
      </c>
    </row>
    <row r="1503" spans="1:24" hidden="1" x14ac:dyDescent="0.3">
      <c r="A1503" t="s">
        <v>5751</v>
      </c>
      <c r="B1503" t="s">
        <v>5752</v>
      </c>
      <c r="C1503" s="1" t="str">
        <f t="shared" si="240"/>
        <v>21:0261</v>
      </c>
      <c r="D1503" s="1" t="str">
        <f t="shared" si="244"/>
        <v>21:0123</v>
      </c>
      <c r="E1503" t="s">
        <v>5731</v>
      </c>
      <c r="F1503" t="s">
        <v>5753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71</v>
      </c>
      <c r="N1503">
        <v>1502</v>
      </c>
      <c r="O1503">
        <v>1</v>
      </c>
      <c r="P1503">
        <v>10</v>
      </c>
      <c r="Q1503">
        <v>36</v>
      </c>
      <c r="R1503">
        <v>12</v>
      </c>
      <c r="S1503">
        <v>7</v>
      </c>
      <c r="T1503">
        <v>7</v>
      </c>
      <c r="U1503">
        <v>8</v>
      </c>
      <c r="V1503">
        <v>0.2</v>
      </c>
      <c r="W1503">
        <v>230</v>
      </c>
      <c r="X1503">
        <v>1.35</v>
      </c>
    </row>
    <row r="1504" spans="1:24" hidden="1" x14ac:dyDescent="0.3">
      <c r="A1504" t="s">
        <v>5754</v>
      </c>
      <c r="B1504" t="s">
        <v>5755</v>
      </c>
      <c r="C1504" s="1" t="str">
        <f t="shared" si="240"/>
        <v>21:0261</v>
      </c>
      <c r="D1504" s="1" t="str">
        <f t="shared" si="244"/>
        <v>21:0123</v>
      </c>
      <c r="E1504" t="s">
        <v>5756</v>
      </c>
      <c r="F1504" t="s">
        <v>5757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62</v>
      </c>
      <c r="N1504">
        <v>1503</v>
      </c>
      <c r="O1504">
        <v>1</v>
      </c>
      <c r="P1504">
        <v>30</v>
      </c>
      <c r="Q1504">
        <v>32</v>
      </c>
      <c r="R1504">
        <v>12</v>
      </c>
      <c r="S1504">
        <v>12</v>
      </c>
      <c r="T1504">
        <v>6</v>
      </c>
      <c r="U1504">
        <v>7</v>
      </c>
      <c r="V1504">
        <v>0.1</v>
      </c>
      <c r="W1504">
        <v>315</v>
      </c>
      <c r="X1504">
        <v>1.25</v>
      </c>
    </row>
    <row r="1505" spans="1:24" hidden="1" x14ac:dyDescent="0.3">
      <c r="A1505" t="s">
        <v>5758</v>
      </c>
      <c r="B1505" t="s">
        <v>5759</v>
      </c>
      <c r="C1505" s="1" t="str">
        <f t="shared" si="240"/>
        <v>21:0261</v>
      </c>
      <c r="D1505" s="1" t="str">
        <f t="shared" si="244"/>
        <v>21:0123</v>
      </c>
      <c r="E1505" t="s">
        <v>5760</v>
      </c>
      <c r="F1505" t="s">
        <v>5761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67</v>
      </c>
      <c r="N1505">
        <v>1504</v>
      </c>
      <c r="O1505">
        <v>1</v>
      </c>
      <c r="P1505">
        <v>30</v>
      </c>
      <c r="Q1505">
        <v>20</v>
      </c>
      <c r="R1505">
        <v>12</v>
      </c>
      <c r="S1505">
        <v>9</v>
      </c>
      <c r="T1505">
        <v>5</v>
      </c>
      <c r="U1505">
        <v>5</v>
      </c>
      <c r="V1505">
        <v>0.1</v>
      </c>
      <c r="W1505">
        <v>350</v>
      </c>
      <c r="X1505">
        <v>1</v>
      </c>
    </row>
    <row r="1506" spans="1:24" hidden="1" x14ac:dyDescent="0.3">
      <c r="A1506" t="s">
        <v>5762</v>
      </c>
      <c r="B1506" t="s">
        <v>5763</v>
      </c>
      <c r="C1506" s="1" t="str">
        <f t="shared" si="240"/>
        <v>21:0261</v>
      </c>
      <c r="D1506" s="1" t="str">
        <f t="shared" si="244"/>
        <v>21:0123</v>
      </c>
      <c r="E1506" t="s">
        <v>5764</v>
      </c>
      <c r="F1506" t="s">
        <v>5765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76</v>
      </c>
      <c r="N1506">
        <v>1505</v>
      </c>
      <c r="O1506">
        <v>1</v>
      </c>
      <c r="P1506">
        <v>30</v>
      </c>
      <c r="Q1506">
        <v>52</v>
      </c>
      <c r="R1506">
        <v>16</v>
      </c>
      <c r="S1506">
        <v>27</v>
      </c>
      <c r="T1506">
        <v>9</v>
      </c>
      <c r="U1506">
        <v>8</v>
      </c>
      <c r="V1506">
        <v>0.1</v>
      </c>
      <c r="W1506">
        <v>490</v>
      </c>
      <c r="X1506">
        <v>1.6</v>
      </c>
    </row>
    <row r="1507" spans="1:24" hidden="1" x14ac:dyDescent="0.3">
      <c r="A1507" t="s">
        <v>5766</v>
      </c>
      <c r="B1507" t="s">
        <v>5767</v>
      </c>
      <c r="C1507" s="1" t="str">
        <f t="shared" si="240"/>
        <v>21:0261</v>
      </c>
      <c r="D1507" s="1" t="str">
        <f t="shared" si="244"/>
        <v>21:0123</v>
      </c>
      <c r="E1507" t="s">
        <v>5768</v>
      </c>
      <c r="F1507" t="s">
        <v>5769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86</v>
      </c>
      <c r="N1507">
        <v>1506</v>
      </c>
      <c r="O1507">
        <v>1</v>
      </c>
      <c r="P1507">
        <v>50</v>
      </c>
      <c r="Q1507">
        <v>96</v>
      </c>
      <c r="R1507">
        <v>20</v>
      </c>
      <c r="S1507">
        <v>33</v>
      </c>
      <c r="T1507">
        <v>11</v>
      </c>
      <c r="U1507">
        <v>10</v>
      </c>
      <c r="V1507">
        <v>0.1</v>
      </c>
      <c r="W1507">
        <v>705</v>
      </c>
      <c r="X1507">
        <v>1.7</v>
      </c>
    </row>
    <row r="1508" spans="1:24" hidden="1" x14ac:dyDescent="0.3">
      <c r="A1508" t="s">
        <v>5770</v>
      </c>
      <c r="B1508" t="s">
        <v>5771</v>
      </c>
      <c r="C1508" s="1" t="str">
        <f t="shared" si="240"/>
        <v>21:0261</v>
      </c>
      <c r="D1508" s="1" t="str">
        <f t="shared" si="244"/>
        <v>21:0123</v>
      </c>
      <c r="E1508" t="s">
        <v>5772</v>
      </c>
      <c r="F1508" t="s">
        <v>5773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91</v>
      </c>
      <c r="N1508">
        <v>1507</v>
      </c>
      <c r="O1508">
        <v>1</v>
      </c>
      <c r="P1508">
        <v>20</v>
      </c>
      <c r="Q1508">
        <v>58</v>
      </c>
      <c r="R1508">
        <v>14</v>
      </c>
      <c r="S1508">
        <v>26</v>
      </c>
      <c r="T1508">
        <v>8</v>
      </c>
      <c r="U1508">
        <v>8</v>
      </c>
      <c r="V1508">
        <v>0.1</v>
      </c>
      <c r="W1508">
        <v>590</v>
      </c>
      <c r="X1508">
        <v>1.5</v>
      </c>
    </row>
    <row r="1509" spans="1:24" hidden="1" x14ac:dyDescent="0.3">
      <c r="A1509" t="s">
        <v>5774</v>
      </c>
      <c r="B1509" t="s">
        <v>5775</v>
      </c>
      <c r="C1509" s="1" t="str">
        <f t="shared" si="240"/>
        <v>21:0261</v>
      </c>
      <c r="D1509" s="1" t="str">
        <f t="shared" si="244"/>
        <v>21:0123</v>
      </c>
      <c r="E1509" t="s">
        <v>5776</v>
      </c>
      <c r="F1509" t="s">
        <v>5777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96</v>
      </c>
      <c r="N1509">
        <v>1508</v>
      </c>
      <c r="O1509">
        <v>19</v>
      </c>
      <c r="P1509">
        <v>20</v>
      </c>
      <c r="Q1509">
        <v>94</v>
      </c>
      <c r="R1509">
        <v>10</v>
      </c>
      <c r="S1509">
        <v>12</v>
      </c>
      <c r="T1509">
        <v>6</v>
      </c>
      <c r="U1509">
        <v>5</v>
      </c>
      <c r="V1509">
        <v>0.1</v>
      </c>
      <c r="W1509">
        <v>665</v>
      </c>
      <c r="X1509">
        <v>1.4</v>
      </c>
    </row>
    <row r="1510" spans="1:24" hidden="1" x14ac:dyDescent="0.3">
      <c r="A1510" t="s">
        <v>5778</v>
      </c>
      <c r="B1510" t="s">
        <v>5779</v>
      </c>
      <c r="C1510" s="1" t="str">
        <f t="shared" si="240"/>
        <v>21:0261</v>
      </c>
      <c r="D1510" s="1" t="str">
        <f t="shared" si="244"/>
        <v>21:0123</v>
      </c>
      <c r="E1510" t="s">
        <v>5780</v>
      </c>
      <c r="F1510" t="s">
        <v>5781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101</v>
      </c>
      <c r="N1510">
        <v>1509</v>
      </c>
      <c r="O1510">
        <v>2</v>
      </c>
      <c r="P1510">
        <v>30</v>
      </c>
      <c r="Q1510">
        <v>88</v>
      </c>
      <c r="R1510">
        <v>76</v>
      </c>
      <c r="S1510">
        <v>44</v>
      </c>
      <c r="T1510">
        <v>22</v>
      </c>
      <c r="U1510">
        <v>22</v>
      </c>
      <c r="V1510">
        <v>0.1</v>
      </c>
      <c r="W1510">
        <v>800</v>
      </c>
      <c r="X1510">
        <v>3.9</v>
      </c>
    </row>
    <row r="1511" spans="1:24" hidden="1" x14ac:dyDescent="0.3">
      <c r="A1511" t="s">
        <v>5782</v>
      </c>
      <c r="B1511" t="s">
        <v>5783</v>
      </c>
      <c r="C1511" s="1" t="str">
        <f t="shared" si="240"/>
        <v>21:0261</v>
      </c>
      <c r="D1511" s="1" t="str">
        <f t="shared" si="244"/>
        <v>21:0123</v>
      </c>
      <c r="E1511" t="s">
        <v>5784</v>
      </c>
      <c r="F1511" t="s">
        <v>5785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48</v>
      </c>
      <c r="N1511">
        <v>1510</v>
      </c>
      <c r="O1511">
        <v>1</v>
      </c>
      <c r="P1511">
        <v>20</v>
      </c>
      <c r="Q1511">
        <v>42</v>
      </c>
      <c r="R1511">
        <v>12</v>
      </c>
      <c r="S1511">
        <v>8</v>
      </c>
      <c r="T1511">
        <v>10</v>
      </c>
      <c r="U1511">
        <v>7</v>
      </c>
      <c r="V1511">
        <v>0.1</v>
      </c>
      <c r="W1511">
        <v>325</v>
      </c>
      <c r="X1511">
        <v>1.45</v>
      </c>
    </row>
    <row r="1512" spans="1:24" hidden="1" x14ac:dyDescent="0.3">
      <c r="A1512" t="s">
        <v>5786</v>
      </c>
      <c r="B1512" t="s">
        <v>5787</v>
      </c>
      <c r="C1512" s="1" t="str">
        <f t="shared" si="240"/>
        <v>21:0261</v>
      </c>
      <c r="D1512" s="1" t="str">
        <f t="shared" si="244"/>
        <v>21:0123</v>
      </c>
      <c r="E1512" t="s">
        <v>5784</v>
      </c>
      <c r="F1512" t="s">
        <v>5788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52</v>
      </c>
      <c r="N1512">
        <v>1511</v>
      </c>
      <c r="O1512">
        <v>2</v>
      </c>
      <c r="P1512">
        <v>10</v>
      </c>
      <c r="Q1512">
        <v>44</v>
      </c>
      <c r="R1512">
        <v>12</v>
      </c>
      <c r="S1512">
        <v>8</v>
      </c>
      <c r="T1512">
        <v>10</v>
      </c>
      <c r="U1512">
        <v>7</v>
      </c>
      <c r="V1512">
        <v>0.1</v>
      </c>
      <c r="W1512">
        <v>330</v>
      </c>
      <c r="X1512">
        <v>1.55</v>
      </c>
    </row>
    <row r="1513" spans="1:24" hidden="1" x14ac:dyDescent="0.3">
      <c r="A1513" t="s">
        <v>5789</v>
      </c>
      <c r="B1513" t="s">
        <v>5790</v>
      </c>
      <c r="C1513" s="1" t="str">
        <f t="shared" si="240"/>
        <v>21:0261</v>
      </c>
      <c r="D1513" s="1" t="str">
        <f t="shared" si="244"/>
        <v>21:0123</v>
      </c>
      <c r="E1513" t="s">
        <v>5791</v>
      </c>
      <c r="F1513" t="s">
        <v>5792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106</v>
      </c>
      <c r="N1513">
        <v>1512</v>
      </c>
      <c r="O1513">
        <v>1</v>
      </c>
      <c r="P1513">
        <v>10</v>
      </c>
      <c r="Q1513">
        <v>28</v>
      </c>
      <c r="R1513">
        <v>10</v>
      </c>
      <c r="S1513">
        <v>8</v>
      </c>
      <c r="T1513">
        <v>6</v>
      </c>
      <c r="U1513">
        <v>5</v>
      </c>
      <c r="V1513">
        <v>0.1</v>
      </c>
      <c r="W1513">
        <v>395</v>
      </c>
      <c r="X1513">
        <v>1.1499999999999999</v>
      </c>
    </row>
    <row r="1514" spans="1:24" hidden="1" x14ac:dyDescent="0.3">
      <c r="A1514" t="s">
        <v>5793</v>
      </c>
      <c r="B1514" t="s">
        <v>5794</v>
      </c>
      <c r="C1514" s="1" t="str">
        <f t="shared" si="240"/>
        <v>21:0261</v>
      </c>
      <c r="D1514" s="1" t="str">
        <f t="shared" si="244"/>
        <v>21:0123</v>
      </c>
      <c r="E1514" t="s">
        <v>5795</v>
      </c>
      <c r="F1514" t="s">
        <v>5796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111</v>
      </c>
      <c r="N1514">
        <v>1513</v>
      </c>
      <c r="O1514">
        <v>1</v>
      </c>
      <c r="P1514">
        <v>20</v>
      </c>
      <c r="Q1514">
        <v>34</v>
      </c>
      <c r="R1514">
        <v>14</v>
      </c>
      <c r="S1514">
        <v>12</v>
      </c>
      <c r="T1514">
        <v>6</v>
      </c>
      <c r="U1514">
        <v>6</v>
      </c>
      <c r="V1514">
        <v>0.1</v>
      </c>
      <c r="W1514">
        <v>610</v>
      </c>
      <c r="X1514">
        <v>1.45</v>
      </c>
    </row>
    <row r="1515" spans="1:24" hidden="1" x14ac:dyDescent="0.3">
      <c r="A1515" t="s">
        <v>5797</v>
      </c>
      <c r="B1515" t="s">
        <v>5798</v>
      </c>
      <c r="C1515" s="1" t="str">
        <f t="shared" si="240"/>
        <v>21:0261</v>
      </c>
      <c r="D1515" s="1" t="str">
        <f t="shared" si="244"/>
        <v>21:0123</v>
      </c>
      <c r="E1515" t="s">
        <v>5799</v>
      </c>
      <c r="F1515" t="s">
        <v>5800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116</v>
      </c>
      <c r="N1515">
        <v>1514</v>
      </c>
      <c r="O1515">
        <v>1</v>
      </c>
      <c r="P1515">
        <v>10</v>
      </c>
      <c r="Q1515">
        <v>64</v>
      </c>
      <c r="R1515">
        <v>30</v>
      </c>
      <c r="S1515">
        <v>15</v>
      </c>
      <c r="T1515">
        <v>12</v>
      </c>
      <c r="U1515">
        <v>10</v>
      </c>
      <c r="V1515">
        <v>0.1</v>
      </c>
      <c r="W1515">
        <v>315</v>
      </c>
      <c r="X1515">
        <v>2.25</v>
      </c>
    </row>
    <row r="1516" spans="1:24" hidden="1" x14ac:dyDescent="0.3">
      <c r="A1516" t="s">
        <v>5801</v>
      </c>
      <c r="B1516" t="s">
        <v>5802</v>
      </c>
      <c r="C1516" s="1" t="str">
        <f t="shared" si="240"/>
        <v>21:0261</v>
      </c>
      <c r="D1516" s="1" t="str">
        <f t="shared" si="244"/>
        <v>21:0123</v>
      </c>
      <c r="E1516" t="s">
        <v>5803</v>
      </c>
      <c r="F1516" t="s">
        <v>5804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121</v>
      </c>
      <c r="N1516">
        <v>1515</v>
      </c>
      <c r="O1516">
        <v>1</v>
      </c>
      <c r="P1516">
        <v>10</v>
      </c>
      <c r="Q1516">
        <v>68</v>
      </c>
      <c r="R1516">
        <v>16</v>
      </c>
      <c r="S1516">
        <v>27</v>
      </c>
      <c r="T1516">
        <v>10</v>
      </c>
      <c r="U1516">
        <v>10</v>
      </c>
      <c r="V1516">
        <v>0.1</v>
      </c>
      <c r="W1516">
        <v>500</v>
      </c>
      <c r="X1516">
        <v>1.75</v>
      </c>
    </row>
    <row r="1517" spans="1:24" hidden="1" x14ac:dyDescent="0.3">
      <c r="A1517" t="s">
        <v>5805</v>
      </c>
      <c r="B1517" t="s">
        <v>5806</v>
      </c>
      <c r="C1517" s="1" t="str">
        <f t="shared" si="240"/>
        <v>21:0261</v>
      </c>
      <c r="D1517" s="1" t="str">
        <f t="shared" si="244"/>
        <v>21:0123</v>
      </c>
      <c r="E1517" t="s">
        <v>5807</v>
      </c>
      <c r="F1517" t="s">
        <v>5808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28</v>
      </c>
      <c r="N1517">
        <v>1516</v>
      </c>
      <c r="O1517">
        <v>1</v>
      </c>
      <c r="P1517">
        <v>30</v>
      </c>
      <c r="Q1517">
        <v>108</v>
      </c>
      <c r="R1517">
        <v>18</v>
      </c>
      <c r="S1517">
        <v>22</v>
      </c>
      <c r="T1517">
        <v>12</v>
      </c>
      <c r="U1517">
        <v>10</v>
      </c>
      <c r="V1517">
        <v>0.1</v>
      </c>
      <c r="W1517">
        <v>515</v>
      </c>
      <c r="X1517">
        <v>1.95</v>
      </c>
    </row>
    <row r="1518" spans="1:24" hidden="1" x14ac:dyDescent="0.3">
      <c r="A1518" t="s">
        <v>5809</v>
      </c>
      <c r="B1518" t="s">
        <v>5810</v>
      </c>
      <c r="C1518" s="1" t="str">
        <f t="shared" si="240"/>
        <v>21:0261</v>
      </c>
      <c r="D1518" s="1" t="str">
        <f t="shared" si="244"/>
        <v>21:0123</v>
      </c>
      <c r="E1518" t="s">
        <v>5807</v>
      </c>
      <c r="F1518" t="s">
        <v>5811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71</v>
      </c>
      <c r="N1518">
        <v>1517</v>
      </c>
      <c r="O1518">
        <v>1</v>
      </c>
      <c r="P1518">
        <v>30</v>
      </c>
      <c r="Q1518">
        <v>110</v>
      </c>
      <c r="R1518">
        <v>16</v>
      </c>
      <c r="S1518">
        <v>21</v>
      </c>
      <c r="T1518">
        <v>12</v>
      </c>
      <c r="U1518">
        <v>9</v>
      </c>
      <c r="V1518">
        <v>0.1</v>
      </c>
      <c r="W1518">
        <v>525</v>
      </c>
      <c r="X1518">
        <v>1.9</v>
      </c>
    </row>
    <row r="1519" spans="1:24" hidden="1" x14ac:dyDescent="0.3">
      <c r="A1519" t="s">
        <v>5812</v>
      </c>
      <c r="B1519" t="s">
        <v>5813</v>
      </c>
      <c r="C1519" s="1" t="str">
        <f t="shared" si="240"/>
        <v>21:0261</v>
      </c>
      <c r="D1519" s="1" t="str">
        <f t="shared" si="244"/>
        <v>21:0123</v>
      </c>
      <c r="E1519" t="s">
        <v>5814</v>
      </c>
      <c r="F1519" t="s">
        <v>5815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33</v>
      </c>
      <c r="N1519">
        <v>1518</v>
      </c>
      <c r="O1519">
        <v>1</v>
      </c>
      <c r="P1519">
        <v>10</v>
      </c>
      <c r="Q1519">
        <v>14</v>
      </c>
      <c r="R1519">
        <v>4</v>
      </c>
      <c r="S1519">
        <v>3</v>
      </c>
      <c r="T1519">
        <v>4</v>
      </c>
      <c r="U1519">
        <v>4</v>
      </c>
      <c r="V1519">
        <v>0.1</v>
      </c>
      <c r="W1519">
        <v>120</v>
      </c>
      <c r="X1519">
        <v>0.7</v>
      </c>
    </row>
    <row r="1520" spans="1:24" hidden="1" x14ac:dyDescent="0.3">
      <c r="A1520" t="s">
        <v>5816</v>
      </c>
      <c r="B1520" t="s">
        <v>5817</v>
      </c>
      <c r="C1520" s="1" t="str">
        <f t="shared" si="240"/>
        <v>21:0261</v>
      </c>
      <c r="D1520" s="1" t="str">
        <f t="shared" si="244"/>
        <v>21:0123</v>
      </c>
      <c r="E1520" t="s">
        <v>5818</v>
      </c>
      <c r="F1520" t="s">
        <v>5819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38</v>
      </c>
      <c r="N1520">
        <v>1519</v>
      </c>
      <c r="O1520">
        <v>1</v>
      </c>
      <c r="P1520">
        <v>20</v>
      </c>
      <c r="Q1520">
        <v>86</v>
      </c>
      <c r="R1520">
        <v>12</v>
      </c>
      <c r="S1520">
        <v>18</v>
      </c>
      <c r="T1520">
        <v>9</v>
      </c>
      <c r="U1520">
        <v>7</v>
      </c>
      <c r="V1520">
        <v>0.1</v>
      </c>
      <c r="W1520">
        <v>365</v>
      </c>
      <c r="X1520">
        <v>1.55</v>
      </c>
    </row>
    <row r="1521" spans="1:24" hidden="1" x14ac:dyDescent="0.3">
      <c r="A1521" t="s">
        <v>5820</v>
      </c>
      <c r="B1521" t="s">
        <v>5821</v>
      </c>
      <c r="C1521" s="1" t="str">
        <f t="shared" si="240"/>
        <v>21:0261</v>
      </c>
      <c r="D1521" s="1" t="str">
        <f t="shared" si="244"/>
        <v>21:0123</v>
      </c>
      <c r="E1521" t="s">
        <v>5822</v>
      </c>
      <c r="F1521" t="s">
        <v>5823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43</v>
      </c>
      <c r="N1521">
        <v>1520</v>
      </c>
      <c r="O1521">
        <v>1</v>
      </c>
      <c r="P1521">
        <v>10</v>
      </c>
      <c r="Q1521">
        <v>36</v>
      </c>
      <c r="R1521">
        <v>10</v>
      </c>
      <c r="S1521">
        <v>13</v>
      </c>
      <c r="T1521">
        <v>5</v>
      </c>
      <c r="U1521">
        <v>6</v>
      </c>
      <c r="V1521">
        <v>0.1</v>
      </c>
      <c r="W1521">
        <v>305</v>
      </c>
      <c r="X1521">
        <v>1</v>
      </c>
    </row>
    <row r="1522" spans="1:24" hidden="1" x14ac:dyDescent="0.3">
      <c r="A1522" t="s">
        <v>5824</v>
      </c>
      <c r="B1522" t="s">
        <v>5825</v>
      </c>
      <c r="C1522" s="1" t="str">
        <f t="shared" si="240"/>
        <v>21:0261</v>
      </c>
      <c r="D1522" s="1" t="str">
        <f t="shared" si="244"/>
        <v>21:0123</v>
      </c>
      <c r="E1522" t="s">
        <v>5826</v>
      </c>
      <c r="F1522" t="s">
        <v>5827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57</v>
      </c>
      <c r="N1522">
        <v>1521</v>
      </c>
      <c r="O1522">
        <v>2</v>
      </c>
      <c r="P1522">
        <v>30</v>
      </c>
      <c r="Q1522">
        <v>315</v>
      </c>
      <c r="R1522">
        <v>54</v>
      </c>
      <c r="S1522">
        <v>20</v>
      </c>
      <c r="T1522">
        <v>40</v>
      </c>
      <c r="U1522">
        <v>15</v>
      </c>
      <c r="V1522">
        <v>0.2</v>
      </c>
      <c r="W1522">
        <v>590</v>
      </c>
      <c r="X1522">
        <v>3.1</v>
      </c>
    </row>
    <row r="1523" spans="1:24" hidden="1" x14ac:dyDescent="0.3">
      <c r="A1523" t="s">
        <v>5828</v>
      </c>
      <c r="B1523" t="s">
        <v>5829</v>
      </c>
      <c r="C1523" s="1" t="str">
        <f t="shared" si="240"/>
        <v>21:0261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79</v>
      </c>
      <c r="K1523" t="s">
        <v>80</v>
      </c>
      <c r="L1523">
        <v>78</v>
      </c>
      <c r="M1523" t="s">
        <v>81</v>
      </c>
      <c r="N1523">
        <v>1522</v>
      </c>
      <c r="O1523">
        <v>1</v>
      </c>
      <c r="P1523">
        <v>40</v>
      </c>
      <c r="Q1523">
        <v>74</v>
      </c>
      <c r="R1523">
        <v>26</v>
      </c>
      <c r="S1523">
        <v>11</v>
      </c>
      <c r="T1523">
        <v>16</v>
      </c>
      <c r="U1523">
        <v>16</v>
      </c>
      <c r="V1523">
        <v>0.2</v>
      </c>
      <c r="W1523">
        <v>1200</v>
      </c>
      <c r="X1523">
        <v>3</v>
      </c>
    </row>
    <row r="1524" spans="1:24" hidden="1" x14ac:dyDescent="0.3">
      <c r="A1524" t="s">
        <v>5830</v>
      </c>
      <c r="B1524" t="s">
        <v>5831</v>
      </c>
      <c r="C1524" s="1" t="str">
        <f t="shared" si="240"/>
        <v>21:0261</v>
      </c>
      <c r="D1524" s="1" t="str">
        <f t="shared" ref="D1524:D1539" si="247">HYPERLINK("http://geochem.nrcan.gc.ca/cdogs/content/svy/svy210123_e.htm", "21:0123")</f>
        <v>21:0123</v>
      </c>
      <c r="E1524" t="s">
        <v>5832</v>
      </c>
      <c r="F1524" t="s">
        <v>5833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62</v>
      </c>
      <c r="N1524">
        <v>1523</v>
      </c>
      <c r="O1524">
        <v>1</v>
      </c>
      <c r="P1524">
        <v>20</v>
      </c>
      <c r="Q1524">
        <v>52</v>
      </c>
      <c r="R1524">
        <v>14</v>
      </c>
      <c r="S1524">
        <v>12</v>
      </c>
      <c r="T1524">
        <v>15</v>
      </c>
      <c r="U1524">
        <v>8</v>
      </c>
      <c r="V1524">
        <v>0.1</v>
      </c>
      <c r="W1524">
        <v>425</v>
      </c>
      <c r="X1524">
        <v>2.1</v>
      </c>
    </row>
    <row r="1525" spans="1:24" hidden="1" x14ac:dyDescent="0.3">
      <c r="A1525" t="s">
        <v>5834</v>
      </c>
      <c r="B1525" t="s">
        <v>5835</v>
      </c>
      <c r="C1525" s="1" t="str">
        <f t="shared" si="240"/>
        <v>21:0261</v>
      </c>
      <c r="D1525" s="1" t="str">
        <f t="shared" si="247"/>
        <v>21:0123</v>
      </c>
      <c r="E1525" t="s">
        <v>5836</v>
      </c>
      <c r="F1525" t="s">
        <v>5837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67</v>
      </c>
      <c r="N1525">
        <v>1524</v>
      </c>
      <c r="O1525">
        <v>1</v>
      </c>
      <c r="P1525">
        <v>5</v>
      </c>
      <c r="Q1525">
        <v>20</v>
      </c>
      <c r="R1525">
        <v>6</v>
      </c>
      <c r="S1525">
        <v>4</v>
      </c>
      <c r="T1525">
        <v>7</v>
      </c>
      <c r="U1525">
        <v>4</v>
      </c>
      <c r="V1525">
        <v>0.1</v>
      </c>
      <c r="W1525">
        <v>165</v>
      </c>
      <c r="X1525">
        <v>1.1499999999999999</v>
      </c>
    </row>
    <row r="1526" spans="1:24" hidden="1" x14ac:dyDescent="0.3">
      <c r="A1526" t="s">
        <v>5838</v>
      </c>
      <c r="B1526" t="s">
        <v>5839</v>
      </c>
      <c r="C1526" s="1" t="str">
        <f t="shared" si="240"/>
        <v>21:0261</v>
      </c>
      <c r="D1526" s="1" t="str">
        <f t="shared" si="247"/>
        <v>21:0123</v>
      </c>
      <c r="E1526" t="s">
        <v>5840</v>
      </c>
      <c r="F1526" t="s">
        <v>5841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76</v>
      </c>
      <c r="N1526">
        <v>1525</v>
      </c>
      <c r="O1526">
        <v>1</v>
      </c>
      <c r="P1526">
        <v>20</v>
      </c>
      <c r="Q1526">
        <v>34</v>
      </c>
      <c r="R1526">
        <v>10</v>
      </c>
      <c r="S1526">
        <v>3</v>
      </c>
      <c r="T1526">
        <v>7</v>
      </c>
      <c r="U1526">
        <v>7</v>
      </c>
      <c r="V1526">
        <v>0.1</v>
      </c>
      <c r="W1526">
        <v>475</v>
      </c>
      <c r="X1526">
        <v>1.35</v>
      </c>
    </row>
    <row r="1527" spans="1:24" hidden="1" x14ac:dyDescent="0.3">
      <c r="A1527" t="s">
        <v>5842</v>
      </c>
      <c r="B1527" t="s">
        <v>5843</v>
      </c>
      <c r="C1527" s="1" t="str">
        <f t="shared" si="240"/>
        <v>21:0261</v>
      </c>
      <c r="D1527" s="1" t="str">
        <f t="shared" si="247"/>
        <v>21:0123</v>
      </c>
      <c r="E1527" t="s">
        <v>5844</v>
      </c>
      <c r="F1527" t="s">
        <v>5845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86</v>
      </c>
      <c r="N1527">
        <v>1526</v>
      </c>
      <c r="O1527">
        <v>2</v>
      </c>
      <c r="P1527">
        <v>10</v>
      </c>
      <c r="Q1527">
        <v>36</v>
      </c>
      <c r="R1527">
        <v>4</v>
      </c>
      <c r="S1527">
        <v>15</v>
      </c>
      <c r="T1527">
        <v>4</v>
      </c>
      <c r="U1527">
        <v>5</v>
      </c>
      <c r="V1527">
        <v>0.1</v>
      </c>
      <c r="W1527">
        <v>380</v>
      </c>
      <c r="X1527">
        <v>0.95</v>
      </c>
    </row>
    <row r="1528" spans="1:24" hidden="1" x14ac:dyDescent="0.3">
      <c r="A1528" t="s">
        <v>5846</v>
      </c>
      <c r="B1528" t="s">
        <v>5847</v>
      </c>
      <c r="C1528" s="1" t="str">
        <f t="shared" si="240"/>
        <v>21:0261</v>
      </c>
      <c r="D1528" s="1" t="str">
        <f t="shared" si="247"/>
        <v>21:0123</v>
      </c>
      <c r="E1528" t="s">
        <v>5848</v>
      </c>
      <c r="F1528" t="s">
        <v>5849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91</v>
      </c>
      <c r="N1528">
        <v>1527</v>
      </c>
      <c r="O1528">
        <v>5</v>
      </c>
      <c r="P1528">
        <v>40</v>
      </c>
      <c r="Q1528">
        <v>64</v>
      </c>
      <c r="R1528">
        <v>2</v>
      </c>
      <c r="S1528">
        <v>15</v>
      </c>
      <c r="T1528">
        <v>2</v>
      </c>
      <c r="U1528">
        <v>2</v>
      </c>
      <c r="V1528">
        <v>0.1</v>
      </c>
      <c r="W1528">
        <v>410</v>
      </c>
      <c r="X1528">
        <v>1.05</v>
      </c>
    </row>
    <row r="1529" spans="1:24" hidden="1" x14ac:dyDescent="0.3">
      <c r="A1529" t="s">
        <v>5850</v>
      </c>
      <c r="B1529" t="s">
        <v>5851</v>
      </c>
      <c r="C1529" s="1" t="str">
        <f t="shared" si="240"/>
        <v>21:0261</v>
      </c>
      <c r="D1529" s="1" t="str">
        <f t="shared" si="247"/>
        <v>21:0123</v>
      </c>
      <c r="E1529" t="s">
        <v>5852</v>
      </c>
      <c r="F1529" t="s">
        <v>5853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96</v>
      </c>
      <c r="N1529">
        <v>1528</v>
      </c>
      <c r="O1529">
        <v>1</v>
      </c>
      <c r="P1529">
        <v>10</v>
      </c>
      <c r="Q1529">
        <v>72</v>
      </c>
      <c r="R1529">
        <v>16</v>
      </c>
      <c r="S1529">
        <v>12</v>
      </c>
      <c r="T1529">
        <v>19</v>
      </c>
      <c r="U1529">
        <v>9</v>
      </c>
      <c r="V1529">
        <v>0.1</v>
      </c>
      <c r="W1529">
        <v>365</v>
      </c>
      <c r="X1529">
        <v>1.9</v>
      </c>
    </row>
    <row r="1530" spans="1:24" hidden="1" x14ac:dyDescent="0.3">
      <c r="A1530" t="s">
        <v>5854</v>
      </c>
      <c r="B1530" t="s">
        <v>5855</v>
      </c>
      <c r="C1530" s="1" t="str">
        <f t="shared" si="240"/>
        <v>21:0261</v>
      </c>
      <c r="D1530" s="1" t="str">
        <f t="shared" si="247"/>
        <v>21:0123</v>
      </c>
      <c r="E1530" t="s">
        <v>5856</v>
      </c>
      <c r="F1530" t="s">
        <v>5857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101</v>
      </c>
      <c r="N1530">
        <v>1529</v>
      </c>
      <c r="O1530">
        <v>1</v>
      </c>
      <c r="P1530">
        <v>10</v>
      </c>
      <c r="Q1530">
        <v>40</v>
      </c>
      <c r="R1530">
        <v>8</v>
      </c>
      <c r="S1530">
        <v>11</v>
      </c>
      <c r="T1530">
        <v>7</v>
      </c>
      <c r="U1530">
        <v>7</v>
      </c>
      <c r="V1530">
        <v>0.1</v>
      </c>
      <c r="W1530">
        <v>315</v>
      </c>
      <c r="X1530">
        <v>1.2</v>
      </c>
    </row>
    <row r="1531" spans="1:24" hidden="1" x14ac:dyDescent="0.3">
      <c r="A1531" t="s">
        <v>5858</v>
      </c>
      <c r="B1531" t="s">
        <v>5859</v>
      </c>
      <c r="C1531" s="1" t="str">
        <f t="shared" si="240"/>
        <v>21:0261</v>
      </c>
      <c r="D1531" s="1" t="str">
        <f t="shared" si="247"/>
        <v>21:0123</v>
      </c>
      <c r="E1531" t="s">
        <v>5860</v>
      </c>
      <c r="F1531" t="s">
        <v>5861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48</v>
      </c>
      <c r="N1531">
        <v>1530</v>
      </c>
      <c r="O1531">
        <v>1</v>
      </c>
      <c r="P1531">
        <v>10</v>
      </c>
      <c r="Q1531">
        <v>66</v>
      </c>
      <c r="R1531">
        <v>16</v>
      </c>
      <c r="S1531">
        <v>15</v>
      </c>
      <c r="T1531">
        <v>17</v>
      </c>
      <c r="U1531">
        <v>10</v>
      </c>
      <c r="V1531">
        <v>0.1</v>
      </c>
      <c r="W1531">
        <v>425</v>
      </c>
      <c r="X1531">
        <v>1.95</v>
      </c>
    </row>
    <row r="1532" spans="1:24" hidden="1" x14ac:dyDescent="0.3">
      <c r="A1532" t="s">
        <v>5862</v>
      </c>
      <c r="B1532" t="s">
        <v>5863</v>
      </c>
      <c r="C1532" s="1" t="str">
        <f t="shared" si="240"/>
        <v>21:0261</v>
      </c>
      <c r="D1532" s="1" t="str">
        <f t="shared" si="247"/>
        <v>21:0123</v>
      </c>
      <c r="E1532" t="s">
        <v>5860</v>
      </c>
      <c r="F1532" t="s">
        <v>5864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52</v>
      </c>
      <c r="N1532">
        <v>1531</v>
      </c>
      <c r="O1532">
        <v>1</v>
      </c>
      <c r="P1532">
        <v>10</v>
      </c>
      <c r="Q1532">
        <v>66</v>
      </c>
      <c r="R1532">
        <v>18</v>
      </c>
      <c r="S1532">
        <v>14</v>
      </c>
      <c r="T1532">
        <v>18</v>
      </c>
      <c r="U1532">
        <v>11</v>
      </c>
      <c r="V1532">
        <v>0.1</v>
      </c>
      <c r="W1532">
        <v>430</v>
      </c>
      <c r="X1532">
        <v>2.1</v>
      </c>
    </row>
    <row r="1533" spans="1:24" hidden="1" x14ac:dyDescent="0.3">
      <c r="A1533" t="s">
        <v>5865</v>
      </c>
      <c r="B1533" t="s">
        <v>5866</v>
      </c>
      <c r="C1533" s="1" t="str">
        <f t="shared" si="240"/>
        <v>21:0261</v>
      </c>
      <c r="D1533" s="1" t="str">
        <f t="shared" si="247"/>
        <v>21:0123</v>
      </c>
      <c r="E1533" t="s">
        <v>5867</v>
      </c>
      <c r="F1533" t="s">
        <v>5868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106</v>
      </c>
      <c r="N1533">
        <v>1532</v>
      </c>
      <c r="O1533">
        <v>1</v>
      </c>
      <c r="P1533">
        <v>20</v>
      </c>
      <c r="Q1533">
        <v>58</v>
      </c>
      <c r="R1533">
        <v>14</v>
      </c>
      <c r="S1533">
        <v>23</v>
      </c>
      <c r="T1533">
        <v>9</v>
      </c>
      <c r="U1533">
        <v>8</v>
      </c>
      <c r="V1533">
        <v>0.1</v>
      </c>
      <c r="W1533">
        <v>335</v>
      </c>
      <c r="X1533">
        <v>1.4</v>
      </c>
    </row>
    <row r="1534" spans="1:24" hidden="1" x14ac:dyDescent="0.3">
      <c r="A1534" t="s">
        <v>5869</v>
      </c>
      <c r="B1534" t="s">
        <v>5870</v>
      </c>
      <c r="C1534" s="1" t="str">
        <f t="shared" si="240"/>
        <v>21:0261</v>
      </c>
      <c r="D1534" s="1" t="str">
        <f t="shared" si="247"/>
        <v>21:0123</v>
      </c>
      <c r="E1534" t="s">
        <v>5871</v>
      </c>
      <c r="F1534" t="s">
        <v>5872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111</v>
      </c>
      <c r="N1534">
        <v>1533</v>
      </c>
      <c r="O1534">
        <v>1</v>
      </c>
      <c r="P1534">
        <v>10</v>
      </c>
      <c r="Q1534">
        <v>64</v>
      </c>
      <c r="R1534">
        <v>20</v>
      </c>
      <c r="S1534">
        <v>22</v>
      </c>
      <c r="T1534">
        <v>13</v>
      </c>
      <c r="U1534">
        <v>11</v>
      </c>
      <c r="V1534">
        <v>0.1</v>
      </c>
      <c r="W1534">
        <v>495</v>
      </c>
      <c r="X1534">
        <v>1.85</v>
      </c>
    </row>
    <row r="1535" spans="1:24" hidden="1" x14ac:dyDescent="0.3">
      <c r="A1535" t="s">
        <v>5873</v>
      </c>
      <c r="B1535" t="s">
        <v>5874</v>
      </c>
      <c r="C1535" s="1" t="str">
        <f t="shared" si="240"/>
        <v>21:0261</v>
      </c>
      <c r="D1535" s="1" t="str">
        <f t="shared" si="247"/>
        <v>21:0123</v>
      </c>
      <c r="E1535" t="s">
        <v>5875</v>
      </c>
      <c r="F1535" t="s">
        <v>5876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116</v>
      </c>
      <c r="N1535">
        <v>1534</v>
      </c>
      <c r="O1535">
        <v>1</v>
      </c>
      <c r="P1535">
        <v>10</v>
      </c>
      <c r="Q1535">
        <v>72</v>
      </c>
      <c r="R1535">
        <v>16</v>
      </c>
      <c r="S1535">
        <v>20</v>
      </c>
      <c r="T1535">
        <v>15</v>
      </c>
      <c r="U1535">
        <v>10</v>
      </c>
      <c r="V1535">
        <v>0.1</v>
      </c>
      <c r="W1535">
        <v>565</v>
      </c>
      <c r="X1535">
        <v>1.95</v>
      </c>
    </row>
    <row r="1536" spans="1:24" hidden="1" x14ac:dyDescent="0.3">
      <c r="A1536" t="s">
        <v>5877</v>
      </c>
      <c r="B1536" t="s">
        <v>5878</v>
      </c>
      <c r="C1536" s="1" t="str">
        <f t="shared" si="240"/>
        <v>21:0261</v>
      </c>
      <c r="D1536" s="1" t="str">
        <f t="shared" si="247"/>
        <v>21:0123</v>
      </c>
      <c r="E1536" t="s">
        <v>5879</v>
      </c>
      <c r="F1536" t="s">
        <v>5880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121</v>
      </c>
      <c r="N1536">
        <v>1535</v>
      </c>
      <c r="O1536">
        <v>3</v>
      </c>
      <c r="P1536">
        <v>30</v>
      </c>
      <c r="Q1536">
        <v>100</v>
      </c>
      <c r="R1536">
        <v>14</v>
      </c>
      <c r="S1536">
        <v>24</v>
      </c>
      <c r="T1536">
        <v>12</v>
      </c>
      <c r="U1536">
        <v>11</v>
      </c>
      <c r="V1536">
        <v>0.1</v>
      </c>
      <c r="W1536">
        <v>535</v>
      </c>
      <c r="X1536">
        <v>1.6</v>
      </c>
    </row>
    <row r="1537" spans="1:24" hidden="1" x14ac:dyDescent="0.3">
      <c r="A1537" t="s">
        <v>5881</v>
      </c>
      <c r="B1537" t="s">
        <v>5882</v>
      </c>
      <c r="C1537" s="1" t="str">
        <f t="shared" si="240"/>
        <v>21:0261</v>
      </c>
      <c r="D1537" s="1" t="str">
        <f t="shared" si="247"/>
        <v>21:0123</v>
      </c>
      <c r="E1537" t="s">
        <v>5883</v>
      </c>
      <c r="F1537" t="s">
        <v>5884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28</v>
      </c>
      <c r="N1537">
        <v>1536</v>
      </c>
      <c r="O1537">
        <v>1</v>
      </c>
      <c r="P1537">
        <v>5</v>
      </c>
      <c r="Q1537">
        <v>32</v>
      </c>
      <c r="R1537">
        <v>18</v>
      </c>
      <c r="S1537">
        <v>12</v>
      </c>
      <c r="T1537">
        <v>8</v>
      </c>
      <c r="U1537">
        <v>9</v>
      </c>
      <c r="V1537">
        <v>0.1</v>
      </c>
      <c r="W1537">
        <v>285</v>
      </c>
      <c r="X1537">
        <v>1.3</v>
      </c>
    </row>
    <row r="1538" spans="1:24" hidden="1" x14ac:dyDescent="0.3">
      <c r="A1538" t="s">
        <v>5885</v>
      </c>
      <c r="B1538" t="s">
        <v>5886</v>
      </c>
      <c r="C1538" s="1" t="str">
        <f t="shared" ref="C1538:C1601" si="250">HYPERLINK("http://geochem.nrcan.gc.ca/cdogs/content/bdl/bdl210261_e.htm", "21:0261")</f>
        <v>21:0261</v>
      </c>
      <c r="D1538" s="1" t="str">
        <f t="shared" si="247"/>
        <v>21:0123</v>
      </c>
      <c r="E1538" t="s">
        <v>5887</v>
      </c>
      <c r="F1538" t="s">
        <v>5888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33</v>
      </c>
      <c r="N1538">
        <v>1537</v>
      </c>
      <c r="O1538">
        <v>1</v>
      </c>
      <c r="P1538">
        <v>20</v>
      </c>
      <c r="Q1538">
        <v>78</v>
      </c>
      <c r="R1538">
        <v>20</v>
      </c>
      <c r="S1538">
        <v>25</v>
      </c>
      <c r="T1538">
        <v>15</v>
      </c>
      <c r="U1538">
        <v>11</v>
      </c>
      <c r="V1538">
        <v>0.1</v>
      </c>
      <c r="W1538">
        <v>605</v>
      </c>
      <c r="X1538">
        <v>1.95</v>
      </c>
    </row>
    <row r="1539" spans="1:24" hidden="1" x14ac:dyDescent="0.3">
      <c r="A1539" t="s">
        <v>5889</v>
      </c>
      <c r="B1539" t="s">
        <v>5890</v>
      </c>
      <c r="C1539" s="1" t="str">
        <f t="shared" si="250"/>
        <v>21:0261</v>
      </c>
      <c r="D1539" s="1" t="str">
        <f t="shared" si="247"/>
        <v>21:0123</v>
      </c>
      <c r="E1539" t="s">
        <v>5891</v>
      </c>
      <c r="F1539" t="s">
        <v>5892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38</v>
      </c>
      <c r="N1539">
        <v>1538</v>
      </c>
      <c r="O1539">
        <v>2</v>
      </c>
      <c r="P1539">
        <v>30</v>
      </c>
      <c r="Q1539">
        <v>74</v>
      </c>
      <c r="R1539">
        <v>56</v>
      </c>
      <c r="S1539">
        <v>71</v>
      </c>
      <c r="T1539">
        <v>11</v>
      </c>
      <c r="U1539">
        <v>10</v>
      </c>
      <c r="V1539">
        <v>0.1</v>
      </c>
      <c r="W1539">
        <v>775</v>
      </c>
      <c r="X1539">
        <v>1.45</v>
      </c>
    </row>
    <row r="1540" spans="1:24" hidden="1" x14ac:dyDescent="0.3">
      <c r="A1540" t="s">
        <v>5893</v>
      </c>
      <c r="B1540" t="s">
        <v>5894</v>
      </c>
      <c r="C1540" s="1" t="str">
        <f t="shared" si="250"/>
        <v>21:0261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79</v>
      </c>
      <c r="K1540" t="s">
        <v>80</v>
      </c>
      <c r="L1540">
        <v>79</v>
      </c>
      <c r="M1540" t="s">
        <v>81</v>
      </c>
      <c r="N1540">
        <v>1539</v>
      </c>
      <c r="O1540">
        <v>1</v>
      </c>
      <c r="P1540">
        <v>110</v>
      </c>
      <c r="Q1540">
        <v>78</v>
      </c>
      <c r="R1540">
        <v>14</v>
      </c>
      <c r="S1540">
        <v>6</v>
      </c>
      <c r="T1540">
        <v>9</v>
      </c>
      <c r="U1540">
        <v>10</v>
      </c>
      <c r="V1540">
        <v>0.1</v>
      </c>
      <c r="W1540">
        <v>160</v>
      </c>
      <c r="X1540">
        <v>2.1</v>
      </c>
    </row>
    <row r="1541" spans="1:24" hidden="1" x14ac:dyDescent="0.3">
      <c r="A1541" t="s">
        <v>5895</v>
      </c>
      <c r="B1541" t="s">
        <v>5896</v>
      </c>
      <c r="C1541" s="1" t="str">
        <f t="shared" si="250"/>
        <v>21:0261</v>
      </c>
      <c r="D1541" s="1" t="str">
        <f t="shared" ref="D1541:D1562" si="251">HYPERLINK("http://geochem.nrcan.gc.ca/cdogs/content/svy/svy210123_e.htm", "21:0123")</f>
        <v>21:0123</v>
      </c>
      <c r="E1541" t="s">
        <v>5897</v>
      </c>
      <c r="F1541" t="s">
        <v>5898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43</v>
      </c>
      <c r="N1541">
        <v>1540</v>
      </c>
      <c r="O1541">
        <v>1</v>
      </c>
      <c r="P1541">
        <v>20</v>
      </c>
      <c r="Q1541">
        <v>50</v>
      </c>
      <c r="R1541">
        <v>38</v>
      </c>
      <c r="S1541">
        <v>16</v>
      </c>
      <c r="T1541">
        <v>11</v>
      </c>
      <c r="U1541">
        <v>10</v>
      </c>
      <c r="V1541">
        <v>0.2</v>
      </c>
      <c r="W1541">
        <v>340</v>
      </c>
      <c r="X1541">
        <v>1.7</v>
      </c>
    </row>
    <row r="1542" spans="1:24" hidden="1" x14ac:dyDescent="0.3">
      <c r="A1542" t="s">
        <v>5899</v>
      </c>
      <c r="B1542" t="s">
        <v>5900</v>
      </c>
      <c r="C1542" s="1" t="str">
        <f t="shared" si="250"/>
        <v>21:0261</v>
      </c>
      <c r="D1542" s="1" t="str">
        <f t="shared" si="251"/>
        <v>21:0123</v>
      </c>
      <c r="E1542" t="s">
        <v>5883</v>
      </c>
      <c r="F1542" t="s">
        <v>5901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71</v>
      </c>
      <c r="N1542">
        <v>1541</v>
      </c>
      <c r="O1542">
        <v>1</v>
      </c>
      <c r="P1542">
        <v>10</v>
      </c>
      <c r="Q1542">
        <v>30</v>
      </c>
      <c r="R1542">
        <v>18</v>
      </c>
      <c r="S1542">
        <v>11</v>
      </c>
      <c r="T1542">
        <v>9</v>
      </c>
      <c r="U1542">
        <v>8</v>
      </c>
      <c r="V1542">
        <v>0.1</v>
      </c>
      <c r="W1542">
        <v>275</v>
      </c>
      <c r="X1542">
        <v>1.35</v>
      </c>
    </row>
    <row r="1543" spans="1:24" hidden="1" x14ac:dyDescent="0.3">
      <c r="A1543" t="s">
        <v>5902</v>
      </c>
      <c r="B1543" t="s">
        <v>5903</v>
      </c>
      <c r="C1543" s="1" t="str">
        <f t="shared" si="250"/>
        <v>21:0261</v>
      </c>
      <c r="D1543" s="1" t="str">
        <f t="shared" si="251"/>
        <v>21:0123</v>
      </c>
      <c r="E1543" t="s">
        <v>5904</v>
      </c>
      <c r="F1543" t="s">
        <v>5905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57</v>
      </c>
      <c r="N1543">
        <v>1542</v>
      </c>
      <c r="O1543">
        <v>1</v>
      </c>
      <c r="P1543">
        <v>10</v>
      </c>
      <c r="Q1543">
        <v>50</v>
      </c>
      <c r="R1543">
        <v>20</v>
      </c>
      <c r="S1543">
        <v>13</v>
      </c>
      <c r="T1543">
        <v>18</v>
      </c>
      <c r="U1543">
        <v>10</v>
      </c>
      <c r="V1543">
        <v>0.1</v>
      </c>
      <c r="W1543">
        <v>380</v>
      </c>
      <c r="X1543">
        <v>2</v>
      </c>
    </row>
    <row r="1544" spans="1:24" hidden="1" x14ac:dyDescent="0.3">
      <c r="A1544" t="s">
        <v>5906</v>
      </c>
      <c r="B1544" t="s">
        <v>5907</v>
      </c>
      <c r="C1544" s="1" t="str">
        <f t="shared" si="250"/>
        <v>21:0261</v>
      </c>
      <c r="D1544" s="1" t="str">
        <f t="shared" si="251"/>
        <v>21:0123</v>
      </c>
      <c r="E1544" t="s">
        <v>5908</v>
      </c>
      <c r="F1544" t="s">
        <v>5909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62</v>
      </c>
      <c r="N1544">
        <v>1543</v>
      </c>
      <c r="O1544">
        <v>1</v>
      </c>
      <c r="P1544">
        <v>20</v>
      </c>
      <c r="Q1544">
        <v>70</v>
      </c>
      <c r="R1544">
        <v>48</v>
      </c>
      <c r="S1544">
        <v>17</v>
      </c>
      <c r="T1544">
        <v>43</v>
      </c>
      <c r="U1544">
        <v>15</v>
      </c>
      <c r="V1544">
        <v>0.1</v>
      </c>
      <c r="W1544">
        <v>355</v>
      </c>
      <c r="X1544">
        <v>2.8</v>
      </c>
    </row>
    <row r="1545" spans="1:24" hidden="1" x14ac:dyDescent="0.3">
      <c r="A1545" t="s">
        <v>5910</v>
      </c>
      <c r="B1545" t="s">
        <v>5911</v>
      </c>
      <c r="C1545" s="1" t="str">
        <f t="shared" si="250"/>
        <v>21:0261</v>
      </c>
      <c r="D1545" s="1" t="str">
        <f t="shared" si="251"/>
        <v>21:0123</v>
      </c>
      <c r="E1545" t="s">
        <v>5912</v>
      </c>
      <c r="F1545" t="s">
        <v>5913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67</v>
      </c>
      <c r="N1545">
        <v>1544</v>
      </c>
      <c r="O1545">
        <v>1</v>
      </c>
      <c r="P1545">
        <v>10</v>
      </c>
      <c r="Q1545">
        <v>56</v>
      </c>
      <c r="R1545">
        <v>34</v>
      </c>
      <c r="S1545">
        <v>10</v>
      </c>
      <c r="T1545">
        <v>28</v>
      </c>
      <c r="U1545">
        <v>16</v>
      </c>
      <c r="V1545">
        <v>0.1</v>
      </c>
      <c r="W1545">
        <v>340</v>
      </c>
      <c r="X1545">
        <v>2.5499999999999998</v>
      </c>
    </row>
    <row r="1546" spans="1:24" hidden="1" x14ac:dyDescent="0.3">
      <c r="A1546" t="s">
        <v>5914</v>
      </c>
      <c r="B1546" t="s">
        <v>5915</v>
      </c>
      <c r="C1546" s="1" t="str">
        <f t="shared" si="250"/>
        <v>21:0261</v>
      </c>
      <c r="D1546" s="1" t="str">
        <f t="shared" si="251"/>
        <v>21:0123</v>
      </c>
      <c r="E1546" t="s">
        <v>5916</v>
      </c>
      <c r="F1546" t="s">
        <v>5917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76</v>
      </c>
      <c r="N1546">
        <v>1545</v>
      </c>
      <c r="O1546">
        <v>3</v>
      </c>
      <c r="P1546">
        <v>10</v>
      </c>
      <c r="Q1546">
        <v>32</v>
      </c>
      <c r="R1546">
        <v>18</v>
      </c>
      <c r="S1546">
        <v>5</v>
      </c>
      <c r="T1546">
        <v>18</v>
      </c>
      <c r="U1546">
        <v>5</v>
      </c>
      <c r="V1546">
        <v>0.1</v>
      </c>
      <c r="W1546">
        <v>455</v>
      </c>
      <c r="X1546">
        <v>1.35</v>
      </c>
    </row>
    <row r="1547" spans="1:24" hidden="1" x14ac:dyDescent="0.3">
      <c r="A1547" t="s">
        <v>5918</v>
      </c>
      <c r="B1547" t="s">
        <v>5919</v>
      </c>
      <c r="C1547" s="1" t="str">
        <f t="shared" si="250"/>
        <v>21:0261</v>
      </c>
      <c r="D1547" s="1" t="str">
        <f t="shared" si="251"/>
        <v>21:0123</v>
      </c>
      <c r="E1547" t="s">
        <v>5920</v>
      </c>
      <c r="F1547" t="s">
        <v>5921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86</v>
      </c>
      <c r="N1547">
        <v>1546</v>
      </c>
      <c r="O1547">
        <v>1</v>
      </c>
      <c r="P1547">
        <v>10</v>
      </c>
      <c r="Q1547">
        <v>68</v>
      </c>
      <c r="R1547">
        <v>2</v>
      </c>
      <c r="S1547">
        <v>20</v>
      </c>
      <c r="T1547">
        <v>4</v>
      </c>
      <c r="U1547">
        <v>2</v>
      </c>
      <c r="V1547">
        <v>0.1</v>
      </c>
      <c r="W1547">
        <v>355</v>
      </c>
      <c r="X1547">
        <v>0.6</v>
      </c>
    </row>
    <row r="1548" spans="1:24" hidden="1" x14ac:dyDescent="0.3">
      <c r="A1548" t="s">
        <v>5922</v>
      </c>
      <c r="B1548" t="s">
        <v>5923</v>
      </c>
      <c r="C1548" s="1" t="str">
        <f t="shared" si="250"/>
        <v>21:0261</v>
      </c>
      <c r="D1548" s="1" t="str">
        <f t="shared" si="251"/>
        <v>21:0123</v>
      </c>
      <c r="E1548" t="s">
        <v>5924</v>
      </c>
      <c r="F1548" t="s">
        <v>5925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91</v>
      </c>
      <c r="N1548">
        <v>1547</v>
      </c>
      <c r="O1548">
        <v>1</v>
      </c>
      <c r="P1548">
        <v>30</v>
      </c>
      <c r="Q1548">
        <v>46</v>
      </c>
      <c r="R1548">
        <v>14</v>
      </c>
      <c r="S1548">
        <v>10</v>
      </c>
      <c r="T1548">
        <v>8</v>
      </c>
      <c r="U1548">
        <v>9</v>
      </c>
      <c r="V1548">
        <v>0.1</v>
      </c>
      <c r="W1548">
        <v>225</v>
      </c>
      <c r="X1548">
        <v>1.45</v>
      </c>
    </row>
    <row r="1549" spans="1:24" hidden="1" x14ac:dyDescent="0.3">
      <c r="A1549" t="s">
        <v>5926</v>
      </c>
      <c r="B1549" t="s">
        <v>5927</v>
      </c>
      <c r="C1549" s="1" t="str">
        <f t="shared" si="250"/>
        <v>21:0261</v>
      </c>
      <c r="D1549" s="1" t="str">
        <f t="shared" si="251"/>
        <v>21:0123</v>
      </c>
      <c r="E1549" t="s">
        <v>5928</v>
      </c>
      <c r="F1549" t="s">
        <v>5929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96</v>
      </c>
      <c r="N1549">
        <v>1548</v>
      </c>
      <c r="O1549">
        <v>1</v>
      </c>
      <c r="P1549">
        <v>70</v>
      </c>
      <c r="Q1549">
        <v>164</v>
      </c>
      <c r="R1549">
        <v>44</v>
      </c>
      <c r="S1549">
        <v>35</v>
      </c>
      <c r="T1549">
        <v>49</v>
      </c>
      <c r="U1549">
        <v>33</v>
      </c>
      <c r="V1549">
        <v>0.1</v>
      </c>
      <c r="W1549">
        <v>900</v>
      </c>
      <c r="X1549">
        <v>2.35</v>
      </c>
    </row>
    <row r="1550" spans="1:24" hidden="1" x14ac:dyDescent="0.3">
      <c r="A1550" t="s">
        <v>5930</v>
      </c>
      <c r="B1550" t="s">
        <v>5931</v>
      </c>
      <c r="C1550" s="1" t="str">
        <f t="shared" si="250"/>
        <v>21:0261</v>
      </c>
      <c r="D1550" s="1" t="str">
        <f t="shared" si="251"/>
        <v>21:0123</v>
      </c>
      <c r="E1550" t="s">
        <v>5932</v>
      </c>
      <c r="F1550" t="s">
        <v>5933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101</v>
      </c>
      <c r="N1550">
        <v>1549</v>
      </c>
      <c r="O1550">
        <v>1</v>
      </c>
      <c r="P1550">
        <v>10</v>
      </c>
      <c r="Q1550">
        <v>62</v>
      </c>
      <c r="R1550">
        <v>22</v>
      </c>
      <c r="S1550">
        <v>20</v>
      </c>
      <c r="T1550">
        <v>13</v>
      </c>
      <c r="U1550">
        <v>11</v>
      </c>
      <c r="V1550">
        <v>0.1</v>
      </c>
      <c r="W1550">
        <v>380</v>
      </c>
      <c r="X1550">
        <v>1.8</v>
      </c>
    </row>
    <row r="1551" spans="1:24" hidden="1" x14ac:dyDescent="0.3">
      <c r="A1551" t="s">
        <v>5934</v>
      </c>
      <c r="B1551" t="s">
        <v>5935</v>
      </c>
      <c r="C1551" s="1" t="str">
        <f t="shared" si="250"/>
        <v>21:0261</v>
      </c>
      <c r="D1551" s="1" t="str">
        <f t="shared" si="251"/>
        <v>21:0123</v>
      </c>
      <c r="E1551" t="s">
        <v>5936</v>
      </c>
      <c r="F1551" t="s">
        <v>5937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106</v>
      </c>
      <c r="N1551">
        <v>1550</v>
      </c>
      <c r="O1551">
        <v>1</v>
      </c>
      <c r="P1551">
        <v>40</v>
      </c>
      <c r="Q1551">
        <v>108</v>
      </c>
      <c r="R1551">
        <v>48</v>
      </c>
      <c r="S1551">
        <v>18</v>
      </c>
      <c r="T1551">
        <v>26</v>
      </c>
      <c r="U1551">
        <v>17</v>
      </c>
      <c r="V1551">
        <v>0.1</v>
      </c>
      <c r="W1551">
        <v>860</v>
      </c>
      <c r="X1551">
        <v>2.8</v>
      </c>
    </row>
    <row r="1552" spans="1:24" hidden="1" x14ac:dyDescent="0.3">
      <c r="A1552" t="s">
        <v>5938</v>
      </c>
      <c r="B1552" t="s">
        <v>5939</v>
      </c>
      <c r="C1552" s="1" t="str">
        <f t="shared" si="250"/>
        <v>21:0261</v>
      </c>
      <c r="D1552" s="1" t="str">
        <f t="shared" si="251"/>
        <v>21:0123</v>
      </c>
      <c r="E1552" t="s">
        <v>5940</v>
      </c>
      <c r="F1552" t="s">
        <v>5941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111</v>
      </c>
      <c r="N1552">
        <v>1551</v>
      </c>
      <c r="O1552">
        <v>1</v>
      </c>
      <c r="P1552">
        <v>20</v>
      </c>
      <c r="Q1552">
        <v>70</v>
      </c>
      <c r="R1552">
        <v>16</v>
      </c>
      <c r="S1552">
        <v>21</v>
      </c>
      <c r="T1552">
        <v>13</v>
      </c>
      <c r="U1552">
        <v>10</v>
      </c>
      <c r="V1552">
        <v>0.1</v>
      </c>
      <c r="W1552">
        <v>245</v>
      </c>
      <c r="X1552">
        <v>2.0499999999999998</v>
      </c>
    </row>
    <row r="1553" spans="1:24" hidden="1" x14ac:dyDescent="0.3">
      <c r="A1553" t="s">
        <v>5942</v>
      </c>
      <c r="B1553" t="s">
        <v>5943</v>
      </c>
      <c r="C1553" s="1" t="str">
        <f t="shared" si="250"/>
        <v>21:0261</v>
      </c>
      <c r="D1553" s="1" t="str">
        <f t="shared" si="251"/>
        <v>21:0123</v>
      </c>
      <c r="E1553" t="s">
        <v>5944</v>
      </c>
      <c r="F1553" t="s">
        <v>5945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48</v>
      </c>
      <c r="N1553">
        <v>1552</v>
      </c>
      <c r="O1553">
        <v>1</v>
      </c>
      <c r="P1553">
        <v>40</v>
      </c>
      <c r="Q1553">
        <v>50</v>
      </c>
      <c r="R1553">
        <v>18</v>
      </c>
      <c r="S1553">
        <v>18</v>
      </c>
      <c r="T1553">
        <v>12</v>
      </c>
      <c r="U1553">
        <v>5</v>
      </c>
      <c r="V1553">
        <v>0.1</v>
      </c>
      <c r="W1553">
        <v>320</v>
      </c>
      <c r="X1553">
        <v>1.35</v>
      </c>
    </row>
    <row r="1554" spans="1:24" hidden="1" x14ac:dyDescent="0.3">
      <c r="A1554" t="s">
        <v>5946</v>
      </c>
      <c r="B1554" t="s">
        <v>5947</v>
      </c>
      <c r="C1554" s="1" t="str">
        <f t="shared" si="250"/>
        <v>21:0261</v>
      </c>
      <c r="D1554" s="1" t="str">
        <f t="shared" si="251"/>
        <v>21:0123</v>
      </c>
      <c r="E1554" t="s">
        <v>5944</v>
      </c>
      <c r="F1554" t="s">
        <v>5948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52</v>
      </c>
      <c r="N1554">
        <v>1553</v>
      </c>
      <c r="O1554">
        <v>1</v>
      </c>
      <c r="P1554">
        <v>30</v>
      </c>
      <c r="Q1554">
        <v>46</v>
      </c>
      <c r="R1554">
        <v>16</v>
      </c>
      <c r="S1554">
        <v>17</v>
      </c>
      <c r="T1554">
        <v>11</v>
      </c>
      <c r="U1554">
        <v>5</v>
      </c>
      <c r="V1554">
        <v>0.1</v>
      </c>
      <c r="W1554">
        <v>280</v>
      </c>
      <c r="X1554">
        <v>1.25</v>
      </c>
    </row>
    <row r="1555" spans="1:24" hidden="1" x14ac:dyDescent="0.3">
      <c r="A1555" t="s">
        <v>5949</v>
      </c>
      <c r="B1555" t="s">
        <v>5950</v>
      </c>
      <c r="C1555" s="1" t="str">
        <f t="shared" si="250"/>
        <v>21:0261</v>
      </c>
      <c r="D1555" s="1" t="str">
        <f t="shared" si="251"/>
        <v>21:0123</v>
      </c>
      <c r="E1555" t="s">
        <v>5951</v>
      </c>
      <c r="F1555" t="s">
        <v>5952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116</v>
      </c>
      <c r="N1555">
        <v>1554</v>
      </c>
      <c r="O1555">
        <v>1</v>
      </c>
      <c r="P1555">
        <v>30</v>
      </c>
      <c r="Q1555">
        <v>66</v>
      </c>
      <c r="R1555">
        <v>20</v>
      </c>
      <c r="S1555">
        <v>20</v>
      </c>
      <c r="T1555">
        <v>18</v>
      </c>
      <c r="U1555">
        <v>9</v>
      </c>
      <c r="V1555">
        <v>0.1</v>
      </c>
      <c r="W1555">
        <v>445</v>
      </c>
      <c r="X1555">
        <v>1.95</v>
      </c>
    </row>
    <row r="1556" spans="1:24" hidden="1" x14ac:dyDescent="0.3">
      <c r="A1556" t="s">
        <v>5953</v>
      </c>
      <c r="B1556" t="s">
        <v>5954</v>
      </c>
      <c r="C1556" s="1" t="str">
        <f t="shared" si="250"/>
        <v>21:0261</v>
      </c>
      <c r="D1556" s="1" t="str">
        <f t="shared" si="251"/>
        <v>21:0123</v>
      </c>
      <c r="E1556" t="s">
        <v>5955</v>
      </c>
      <c r="F1556" t="s">
        <v>5956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121</v>
      </c>
      <c r="N1556">
        <v>1555</v>
      </c>
      <c r="O1556">
        <v>1</v>
      </c>
      <c r="P1556">
        <v>20</v>
      </c>
      <c r="Q1556">
        <v>76</v>
      </c>
      <c r="R1556">
        <v>28</v>
      </c>
      <c r="S1556">
        <v>8</v>
      </c>
      <c r="T1556">
        <v>17</v>
      </c>
      <c r="U1556">
        <v>9</v>
      </c>
      <c r="V1556">
        <v>0.1</v>
      </c>
      <c r="W1556">
        <v>360</v>
      </c>
      <c r="X1556">
        <v>1.9</v>
      </c>
    </row>
    <row r="1557" spans="1:24" hidden="1" x14ac:dyDescent="0.3">
      <c r="A1557" t="s">
        <v>5957</v>
      </c>
      <c r="B1557" t="s">
        <v>5958</v>
      </c>
      <c r="C1557" s="1" t="str">
        <f t="shared" si="250"/>
        <v>21:0261</v>
      </c>
      <c r="D1557" s="1" t="str">
        <f t="shared" si="251"/>
        <v>21:0123</v>
      </c>
      <c r="E1557" t="s">
        <v>5959</v>
      </c>
      <c r="F1557" t="s">
        <v>5960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28</v>
      </c>
      <c r="N1557">
        <v>1556</v>
      </c>
      <c r="O1557">
        <v>1</v>
      </c>
      <c r="P1557">
        <v>10</v>
      </c>
      <c r="Q1557">
        <v>50</v>
      </c>
      <c r="R1557">
        <v>10</v>
      </c>
      <c r="S1557">
        <v>6</v>
      </c>
      <c r="T1557">
        <v>15</v>
      </c>
      <c r="U1557">
        <v>7</v>
      </c>
      <c r="V1557">
        <v>0.1</v>
      </c>
      <c r="W1557">
        <v>325</v>
      </c>
      <c r="X1557">
        <v>1.8</v>
      </c>
    </row>
    <row r="1558" spans="1:24" hidden="1" x14ac:dyDescent="0.3">
      <c r="A1558" t="s">
        <v>5961</v>
      </c>
      <c r="B1558" t="s">
        <v>5962</v>
      </c>
      <c r="C1558" s="1" t="str">
        <f t="shared" si="250"/>
        <v>21:0261</v>
      </c>
      <c r="D1558" s="1" t="str">
        <f t="shared" si="251"/>
        <v>21:0123</v>
      </c>
      <c r="E1558" t="s">
        <v>5959</v>
      </c>
      <c r="F1558" t="s">
        <v>5963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71</v>
      </c>
      <c r="N1558">
        <v>1557</v>
      </c>
      <c r="O1558">
        <v>1</v>
      </c>
      <c r="P1558">
        <v>10</v>
      </c>
      <c r="Q1558">
        <v>50</v>
      </c>
      <c r="R1558">
        <v>10</v>
      </c>
      <c r="S1558">
        <v>6</v>
      </c>
      <c r="T1558">
        <v>14</v>
      </c>
      <c r="U1558">
        <v>7</v>
      </c>
      <c r="V1558">
        <v>0.1</v>
      </c>
      <c r="W1558">
        <v>390</v>
      </c>
      <c r="X1558">
        <v>1.8</v>
      </c>
    </row>
    <row r="1559" spans="1:24" hidden="1" x14ac:dyDescent="0.3">
      <c r="A1559" t="s">
        <v>5964</v>
      </c>
      <c r="B1559" t="s">
        <v>5965</v>
      </c>
      <c r="C1559" s="1" t="str">
        <f t="shared" si="250"/>
        <v>21:0261</v>
      </c>
      <c r="D1559" s="1" t="str">
        <f t="shared" si="251"/>
        <v>21:0123</v>
      </c>
      <c r="E1559" t="s">
        <v>5966</v>
      </c>
      <c r="F1559" t="s">
        <v>5967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33</v>
      </c>
      <c r="N1559">
        <v>1558</v>
      </c>
      <c r="O1559">
        <v>2</v>
      </c>
      <c r="P1559">
        <v>20</v>
      </c>
      <c r="Q1559">
        <v>215</v>
      </c>
      <c r="R1559">
        <v>50</v>
      </c>
      <c r="S1559">
        <v>22</v>
      </c>
      <c r="T1559">
        <v>38</v>
      </c>
      <c r="U1559">
        <v>13</v>
      </c>
      <c r="V1559">
        <v>0.1</v>
      </c>
      <c r="W1559">
        <v>460</v>
      </c>
      <c r="X1559">
        <v>2.85</v>
      </c>
    </row>
    <row r="1560" spans="1:24" hidden="1" x14ac:dyDescent="0.3">
      <c r="A1560" t="s">
        <v>5968</v>
      </c>
      <c r="B1560" t="s">
        <v>5969</v>
      </c>
      <c r="C1560" s="1" t="str">
        <f t="shared" si="250"/>
        <v>21:0261</v>
      </c>
      <c r="D1560" s="1" t="str">
        <f t="shared" si="251"/>
        <v>21:0123</v>
      </c>
      <c r="E1560" t="s">
        <v>5970</v>
      </c>
      <c r="F1560" t="s">
        <v>5971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38</v>
      </c>
      <c r="N1560">
        <v>1559</v>
      </c>
      <c r="O1560">
        <v>2</v>
      </c>
      <c r="P1560">
        <v>20</v>
      </c>
      <c r="Q1560">
        <v>128</v>
      </c>
      <c r="R1560">
        <v>34</v>
      </c>
      <c r="S1560">
        <v>13</v>
      </c>
      <c r="T1560">
        <v>49</v>
      </c>
      <c r="U1560">
        <v>11</v>
      </c>
      <c r="V1560">
        <v>1</v>
      </c>
      <c r="W1560">
        <v>370</v>
      </c>
      <c r="X1560">
        <v>2.4</v>
      </c>
    </row>
    <row r="1561" spans="1:24" hidden="1" x14ac:dyDescent="0.3">
      <c r="A1561" t="s">
        <v>5972</v>
      </c>
      <c r="B1561" t="s">
        <v>5973</v>
      </c>
      <c r="C1561" s="1" t="str">
        <f t="shared" si="250"/>
        <v>21:0261</v>
      </c>
      <c r="D1561" s="1" t="str">
        <f t="shared" si="251"/>
        <v>21:0123</v>
      </c>
      <c r="E1561" t="s">
        <v>5974</v>
      </c>
      <c r="F1561" t="s">
        <v>5975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43</v>
      </c>
      <c r="N1561">
        <v>1560</v>
      </c>
      <c r="O1561">
        <v>2</v>
      </c>
      <c r="P1561">
        <v>30</v>
      </c>
      <c r="Q1561">
        <v>122</v>
      </c>
      <c r="R1561">
        <v>32</v>
      </c>
      <c r="S1561">
        <v>15</v>
      </c>
      <c r="T1561">
        <v>71</v>
      </c>
      <c r="U1561">
        <v>16</v>
      </c>
      <c r="V1561">
        <v>0.1</v>
      </c>
      <c r="W1561">
        <v>565</v>
      </c>
      <c r="X1561">
        <v>2.75</v>
      </c>
    </row>
    <row r="1562" spans="1:24" hidden="1" x14ac:dyDescent="0.3">
      <c r="A1562" t="s">
        <v>5976</v>
      </c>
      <c r="B1562" t="s">
        <v>5977</v>
      </c>
      <c r="C1562" s="1" t="str">
        <f t="shared" si="250"/>
        <v>21:0261</v>
      </c>
      <c r="D1562" s="1" t="str">
        <f t="shared" si="251"/>
        <v>21:0123</v>
      </c>
      <c r="E1562" t="s">
        <v>5978</v>
      </c>
      <c r="F1562" t="s">
        <v>5979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57</v>
      </c>
      <c r="N1562">
        <v>1561</v>
      </c>
      <c r="O1562">
        <v>1</v>
      </c>
      <c r="P1562">
        <v>20</v>
      </c>
      <c r="Q1562">
        <v>110</v>
      </c>
      <c r="R1562">
        <v>38</v>
      </c>
      <c r="S1562">
        <v>10</v>
      </c>
      <c r="T1562">
        <v>24</v>
      </c>
      <c r="U1562">
        <v>10</v>
      </c>
      <c r="V1562">
        <v>0.1</v>
      </c>
      <c r="W1562">
        <v>390</v>
      </c>
      <c r="X1562">
        <v>2.35</v>
      </c>
    </row>
    <row r="1563" spans="1:24" hidden="1" x14ac:dyDescent="0.3">
      <c r="A1563" t="s">
        <v>5980</v>
      </c>
      <c r="B1563" t="s">
        <v>5981</v>
      </c>
      <c r="C1563" s="1" t="str">
        <f t="shared" si="250"/>
        <v>21:0261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79</v>
      </c>
      <c r="K1563" t="s">
        <v>80</v>
      </c>
      <c r="L1563">
        <v>80</v>
      </c>
      <c r="M1563" t="s">
        <v>81</v>
      </c>
      <c r="N1563">
        <v>1562</v>
      </c>
      <c r="O1563">
        <v>1</v>
      </c>
      <c r="P1563">
        <v>120</v>
      </c>
      <c r="Q1563">
        <v>78</v>
      </c>
      <c r="R1563">
        <v>14</v>
      </c>
      <c r="S1563">
        <v>7</v>
      </c>
      <c r="T1563">
        <v>9</v>
      </c>
      <c r="U1563">
        <v>9</v>
      </c>
      <c r="V1563">
        <v>0.1</v>
      </c>
      <c r="W1563">
        <v>165</v>
      </c>
      <c r="X1563">
        <v>2.15</v>
      </c>
    </row>
    <row r="1564" spans="1:24" hidden="1" x14ac:dyDescent="0.3">
      <c r="A1564" t="s">
        <v>5982</v>
      </c>
      <c r="B1564" t="s">
        <v>5983</v>
      </c>
      <c r="C1564" s="1" t="str">
        <f t="shared" si="250"/>
        <v>21:0261</v>
      </c>
      <c r="D1564" s="1" t="str">
        <f t="shared" ref="D1564:D1590" si="254">HYPERLINK("http://geochem.nrcan.gc.ca/cdogs/content/svy/svy210123_e.htm", "21:0123")</f>
        <v>21:0123</v>
      </c>
      <c r="E1564" t="s">
        <v>5984</v>
      </c>
      <c r="F1564" t="s">
        <v>5985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62</v>
      </c>
      <c r="N1564">
        <v>1563</v>
      </c>
      <c r="O1564">
        <v>1</v>
      </c>
      <c r="P1564">
        <v>10</v>
      </c>
      <c r="Q1564">
        <v>94</v>
      </c>
      <c r="R1564">
        <v>30</v>
      </c>
      <c r="S1564">
        <v>7</v>
      </c>
      <c r="T1564">
        <v>37</v>
      </c>
      <c r="U1564">
        <v>10</v>
      </c>
      <c r="V1564">
        <v>0.2</v>
      </c>
      <c r="W1564">
        <v>290</v>
      </c>
      <c r="X1564">
        <v>2.1</v>
      </c>
    </row>
    <row r="1565" spans="1:24" hidden="1" x14ac:dyDescent="0.3">
      <c r="A1565" t="s">
        <v>5986</v>
      </c>
      <c r="B1565" t="s">
        <v>5987</v>
      </c>
      <c r="C1565" s="1" t="str">
        <f t="shared" si="250"/>
        <v>21:0261</v>
      </c>
      <c r="D1565" s="1" t="str">
        <f t="shared" si="254"/>
        <v>21:0123</v>
      </c>
      <c r="E1565" t="s">
        <v>5988</v>
      </c>
      <c r="F1565" t="s">
        <v>5989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67</v>
      </c>
      <c r="N1565">
        <v>1564</v>
      </c>
      <c r="O1565">
        <v>2</v>
      </c>
      <c r="P1565">
        <v>20</v>
      </c>
      <c r="Q1565">
        <v>86</v>
      </c>
      <c r="R1565">
        <v>24</v>
      </c>
      <c r="S1565">
        <v>10</v>
      </c>
      <c r="T1565">
        <v>51</v>
      </c>
      <c r="U1565">
        <v>12</v>
      </c>
      <c r="V1565">
        <v>0.1</v>
      </c>
      <c r="W1565">
        <v>415</v>
      </c>
      <c r="X1565">
        <v>2.25</v>
      </c>
    </row>
    <row r="1566" spans="1:24" hidden="1" x14ac:dyDescent="0.3">
      <c r="A1566" t="s">
        <v>5990</v>
      </c>
      <c r="B1566" t="s">
        <v>5991</v>
      </c>
      <c r="C1566" s="1" t="str">
        <f t="shared" si="250"/>
        <v>21:0261</v>
      </c>
      <c r="D1566" s="1" t="str">
        <f t="shared" si="254"/>
        <v>21:0123</v>
      </c>
      <c r="E1566" t="s">
        <v>5992</v>
      </c>
      <c r="F1566" t="s">
        <v>5993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48</v>
      </c>
      <c r="N1566">
        <v>1565</v>
      </c>
      <c r="O1566">
        <v>4</v>
      </c>
      <c r="P1566">
        <v>10</v>
      </c>
      <c r="Q1566">
        <v>80</v>
      </c>
      <c r="R1566">
        <v>48</v>
      </c>
      <c r="S1566">
        <v>6</v>
      </c>
      <c r="T1566">
        <v>27</v>
      </c>
      <c r="U1566">
        <v>11</v>
      </c>
      <c r="V1566">
        <v>0.1</v>
      </c>
      <c r="W1566">
        <v>395</v>
      </c>
      <c r="X1566">
        <v>2.35</v>
      </c>
    </row>
    <row r="1567" spans="1:24" hidden="1" x14ac:dyDescent="0.3">
      <c r="A1567" t="s">
        <v>5994</v>
      </c>
      <c r="B1567" t="s">
        <v>5995</v>
      </c>
      <c r="C1567" s="1" t="str">
        <f t="shared" si="250"/>
        <v>21:0261</v>
      </c>
      <c r="D1567" s="1" t="str">
        <f t="shared" si="254"/>
        <v>21:0123</v>
      </c>
      <c r="E1567" t="s">
        <v>5992</v>
      </c>
      <c r="F1567" t="s">
        <v>5996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52</v>
      </c>
      <c r="N1567">
        <v>1566</v>
      </c>
      <c r="O1567">
        <v>4</v>
      </c>
      <c r="P1567">
        <v>5</v>
      </c>
      <c r="Q1567">
        <v>78</v>
      </c>
      <c r="R1567">
        <v>46</v>
      </c>
      <c r="S1567">
        <v>6</v>
      </c>
      <c r="T1567">
        <v>25</v>
      </c>
      <c r="U1567">
        <v>9</v>
      </c>
      <c r="V1567">
        <v>0.1</v>
      </c>
      <c r="W1567">
        <v>365</v>
      </c>
      <c r="X1567">
        <v>2.25</v>
      </c>
    </row>
    <row r="1568" spans="1:24" hidden="1" x14ac:dyDescent="0.3">
      <c r="A1568" t="s">
        <v>5997</v>
      </c>
      <c r="B1568" t="s">
        <v>5998</v>
      </c>
      <c r="C1568" s="1" t="str">
        <f t="shared" si="250"/>
        <v>21:0261</v>
      </c>
      <c r="D1568" s="1" t="str">
        <f t="shared" si="254"/>
        <v>21:0123</v>
      </c>
      <c r="E1568" t="s">
        <v>5999</v>
      </c>
      <c r="F1568" t="s">
        <v>6000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76</v>
      </c>
      <c r="N1568">
        <v>1567</v>
      </c>
      <c r="O1568">
        <v>1</v>
      </c>
      <c r="P1568">
        <v>10</v>
      </c>
      <c r="Q1568">
        <v>48</v>
      </c>
      <c r="R1568">
        <v>12</v>
      </c>
      <c r="S1568">
        <v>7</v>
      </c>
      <c r="T1568">
        <v>22</v>
      </c>
      <c r="U1568">
        <v>7</v>
      </c>
      <c r="V1568">
        <v>0.1</v>
      </c>
      <c r="W1568">
        <v>320</v>
      </c>
      <c r="X1568">
        <v>1.55</v>
      </c>
    </row>
    <row r="1569" spans="1:24" hidden="1" x14ac:dyDescent="0.3">
      <c r="A1569" t="s">
        <v>6001</v>
      </c>
      <c r="B1569" t="s">
        <v>6002</v>
      </c>
      <c r="C1569" s="1" t="str">
        <f t="shared" si="250"/>
        <v>21:0261</v>
      </c>
      <c r="D1569" s="1" t="str">
        <f t="shared" si="254"/>
        <v>21:0123</v>
      </c>
      <c r="E1569" t="s">
        <v>6003</v>
      </c>
      <c r="F1569" t="s">
        <v>6004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86</v>
      </c>
      <c r="N1569">
        <v>1568</v>
      </c>
      <c r="O1569">
        <v>1</v>
      </c>
      <c r="P1569">
        <v>5</v>
      </c>
      <c r="Q1569">
        <v>70</v>
      </c>
      <c r="R1569">
        <v>26</v>
      </c>
      <c r="S1569">
        <v>6</v>
      </c>
      <c r="T1569">
        <v>28</v>
      </c>
      <c r="U1569">
        <v>8</v>
      </c>
      <c r="V1569">
        <v>0.1</v>
      </c>
      <c r="W1569">
        <v>260</v>
      </c>
      <c r="X1569">
        <v>1.75</v>
      </c>
    </row>
    <row r="1570" spans="1:24" hidden="1" x14ac:dyDescent="0.3">
      <c r="A1570" t="s">
        <v>6005</v>
      </c>
      <c r="B1570" t="s">
        <v>6006</v>
      </c>
      <c r="C1570" s="1" t="str">
        <f t="shared" si="250"/>
        <v>21:0261</v>
      </c>
      <c r="D1570" s="1" t="str">
        <f t="shared" si="254"/>
        <v>21:0123</v>
      </c>
      <c r="E1570" t="s">
        <v>6007</v>
      </c>
      <c r="F1570" t="s">
        <v>6008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91</v>
      </c>
      <c r="N1570">
        <v>1569</v>
      </c>
      <c r="O1570">
        <v>1</v>
      </c>
      <c r="P1570">
        <v>10</v>
      </c>
      <c r="Q1570">
        <v>76</v>
      </c>
      <c r="R1570">
        <v>16</v>
      </c>
      <c r="S1570">
        <v>8</v>
      </c>
      <c r="T1570">
        <v>29</v>
      </c>
      <c r="U1570">
        <v>11</v>
      </c>
      <c r="V1570">
        <v>0.1</v>
      </c>
      <c r="W1570">
        <v>495</v>
      </c>
      <c r="X1570">
        <v>2.5</v>
      </c>
    </row>
    <row r="1571" spans="1:24" hidden="1" x14ac:dyDescent="0.3">
      <c r="A1571" t="s">
        <v>6009</v>
      </c>
      <c r="B1571" t="s">
        <v>6010</v>
      </c>
      <c r="C1571" s="1" t="str">
        <f t="shared" si="250"/>
        <v>21:0261</v>
      </c>
      <c r="D1571" s="1" t="str">
        <f t="shared" si="254"/>
        <v>21:0123</v>
      </c>
      <c r="E1571" t="s">
        <v>6011</v>
      </c>
      <c r="F1571" t="s">
        <v>6012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96</v>
      </c>
      <c r="N1571">
        <v>1570</v>
      </c>
      <c r="O1571">
        <v>1</v>
      </c>
      <c r="P1571">
        <v>40</v>
      </c>
      <c r="Q1571">
        <v>74</v>
      </c>
      <c r="R1571">
        <v>28</v>
      </c>
      <c r="S1571">
        <v>8</v>
      </c>
      <c r="T1571">
        <v>48</v>
      </c>
      <c r="U1571">
        <v>9</v>
      </c>
      <c r="V1571">
        <v>0.1</v>
      </c>
      <c r="W1571">
        <v>500</v>
      </c>
      <c r="X1571">
        <v>2</v>
      </c>
    </row>
    <row r="1572" spans="1:24" hidden="1" x14ac:dyDescent="0.3">
      <c r="A1572" t="s">
        <v>6013</v>
      </c>
      <c r="B1572" t="s">
        <v>6014</v>
      </c>
      <c r="C1572" s="1" t="str">
        <f t="shared" si="250"/>
        <v>21:0261</v>
      </c>
      <c r="D1572" s="1" t="str">
        <f t="shared" si="254"/>
        <v>21:0123</v>
      </c>
      <c r="E1572" t="s">
        <v>6015</v>
      </c>
      <c r="F1572" t="s">
        <v>6016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101</v>
      </c>
      <c r="N1572">
        <v>1571</v>
      </c>
      <c r="O1572">
        <v>1</v>
      </c>
      <c r="P1572">
        <v>30</v>
      </c>
      <c r="Q1572">
        <v>84</v>
      </c>
      <c r="R1572">
        <v>6</v>
      </c>
      <c r="S1572">
        <v>23</v>
      </c>
      <c r="T1572">
        <v>7</v>
      </c>
      <c r="U1572">
        <v>5</v>
      </c>
      <c r="V1572">
        <v>0.1</v>
      </c>
      <c r="W1572">
        <v>500</v>
      </c>
      <c r="X1572">
        <v>1.45</v>
      </c>
    </row>
    <row r="1573" spans="1:24" hidden="1" x14ac:dyDescent="0.3">
      <c r="A1573" t="s">
        <v>6017</v>
      </c>
      <c r="B1573" t="s">
        <v>6018</v>
      </c>
      <c r="C1573" s="1" t="str">
        <f t="shared" si="250"/>
        <v>21:0261</v>
      </c>
      <c r="D1573" s="1" t="str">
        <f t="shared" si="254"/>
        <v>21:0123</v>
      </c>
      <c r="E1573" t="s">
        <v>6019</v>
      </c>
      <c r="F1573" t="s">
        <v>6020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106</v>
      </c>
      <c r="N1573">
        <v>1572</v>
      </c>
      <c r="O1573">
        <v>1</v>
      </c>
      <c r="P1573">
        <v>30</v>
      </c>
      <c r="Q1573">
        <v>88</v>
      </c>
      <c r="R1573">
        <v>12</v>
      </c>
      <c r="S1573">
        <v>32</v>
      </c>
      <c r="T1573">
        <v>14</v>
      </c>
      <c r="U1573">
        <v>8</v>
      </c>
      <c r="V1573">
        <v>0.1</v>
      </c>
      <c r="W1573">
        <v>520</v>
      </c>
      <c r="X1573">
        <v>1.85</v>
      </c>
    </row>
    <row r="1574" spans="1:24" hidden="1" x14ac:dyDescent="0.3">
      <c r="A1574" t="s">
        <v>6021</v>
      </c>
      <c r="B1574" t="s">
        <v>6022</v>
      </c>
      <c r="C1574" s="1" t="str">
        <f t="shared" si="250"/>
        <v>21:0261</v>
      </c>
      <c r="D1574" s="1" t="str">
        <f t="shared" si="254"/>
        <v>21:0123</v>
      </c>
      <c r="E1574" t="s">
        <v>6023</v>
      </c>
      <c r="F1574" t="s">
        <v>6024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111</v>
      </c>
      <c r="N1574">
        <v>1573</v>
      </c>
      <c r="O1574">
        <v>1</v>
      </c>
      <c r="P1574">
        <v>30</v>
      </c>
      <c r="Q1574">
        <v>48</v>
      </c>
      <c r="R1574">
        <v>10</v>
      </c>
      <c r="S1574">
        <v>10</v>
      </c>
      <c r="T1574">
        <v>15</v>
      </c>
      <c r="U1574">
        <v>5</v>
      </c>
      <c r="V1574">
        <v>0.1</v>
      </c>
      <c r="W1574">
        <v>240</v>
      </c>
      <c r="X1574">
        <v>1.6</v>
      </c>
    </row>
    <row r="1575" spans="1:24" hidden="1" x14ac:dyDescent="0.3">
      <c r="A1575" t="s">
        <v>6025</v>
      </c>
      <c r="B1575" t="s">
        <v>6026</v>
      </c>
      <c r="C1575" s="1" t="str">
        <f t="shared" si="250"/>
        <v>21:0261</v>
      </c>
      <c r="D1575" s="1" t="str">
        <f t="shared" si="254"/>
        <v>21:0123</v>
      </c>
      <c r="E1575" t="s">
        <v>6027</v>
      </c>
      <c r="F1575" t="s">
        <v>6028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116</v>
      </c>
      <c r="N1575">
        <v>1574</v>
      </c>
      <c r="O1575">
        <v>1</v>
      </c>
      <c r="P1575">
        <v>10</v>
      </c>
      <c r="Q1575">
        <v>48</v>
      </c>
      <c r="R1575">
        <v>14</v>
      </c>
      <c r="S1575">
        <v>12</v>
      </c>
      <c r="T1575">
        <v>24</v>
      </c>
      <c r="U1575">
        <v>7</v>
      </c>
      <c r="V1575">
        <v>0.1</v>
      </c>
      <c r="W1575">
        <v>360</v>
      </c>
      <c r="X1575">
        <v>1.7</v>
      </c>
    </row>
    <row r="1576" spans="1:24" hidden="1" x14ac:dyDescent="0.3">
      <c r="A1576" t="s">
        <v>6029</v>
      </c>
      <c r="B1576" t="s">
        <v>6030</v>
      </c>
      <c r="C1576" s="1" t="str">
        <f t="shared" si="250"/>
        <v>21:0261</v>
      </c>
      <c r="D1576" s="1" t="str">
        <f t="shared" si="254"/>
        <v>21:0123</v>
      </c>
      <c r="E1576" t="s">
        <v>6031</v>
      </c>
      <c r="F1576" t="s">
        <v>6032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121</v>
      </c>
      <c r="N1576">
        <v>1575</v>
      </c>
      <c r="O1576">
        <v>1</v>
      </c>
      <c r="P1576">
        <v>10</v>
      </c>
      <c r="Q1576">
        <v>92</v>
      </c>
      <c r="R1576">
        <v>24</v>
      </c>
      <c r="S1576">
        <v>10</v>
      </c>
      <c r="T1576">
        <v>20</v>
      </c>
      <c r="U1576">
        <v>8</v>
      </c>
      <c r="V1576">
        <v>0.1</v>
      </c>
      <c r="W1576">
        <v>450</v>
      </c>
      <c r="X1576">
        <v>2</v>
      </c>
    </row>
    <row r="1577" spans="1:24" hidden="1" x14ac:dyDescent="0.3">
      <c r="A1577" t="s">
        <v>6033</v>
      </c>
      <c r="B1577" t="s">
        <v>6034</v>
      </c>
      <c r="C1577" s="1" t="str">
        <f t="shared" si="250"/>
        <v>21:0261</v>
      </c>
      <c r="D1577" s="1" t="str">
        <f t="shared" si="254"/>
        <v>21:0123</v>
      </c>
      <c r="E1577" t="s">
        <v>6035</v>
      </c>
      <c r="F1577" t="s">
        <v>6036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28</v>
      </c>
      <c r="N1577">
        <v>1576</v>
      </c>
      <c r="O1577">
        <v>1</v>
      </c>
      <c r="P1577">
        <v>10</v>
      </c>
      <c r="Q1577">
        <v>66</v>
      </c>
      <c r="R1577">
        <v>22</v>
      </c>
      <c r="S1577">
        <v>13</v>
      </c>
      <c r="T1577">
        <v>27</v>
      </c>
      <c r="U1577">
        <v>12</v>
      </c>
      <c r="V1577">
        <v>0.1</v>
      </c>
      <c r="W1577">
        <v>335</v>
      </c>
      <c r="X1577">
        <v>2.9</v>
      </c>
    </row>
    <row r="1578" spans="1:24" hidden="1" x14ac:dyDescent="0.3">
      <c r="A1578" t="s">
        <v>6037</v>
      </c>
      <c r="B1578" t="s">
        <v>6038</v>
      </c>
      <c r="C1578" s="1" t="str">
        <f t="shared" si="250"/>
        <v>21:0261</v>
      </c>
      <c r="D1578" s="1" t="str">
        <f t="shared" si="254"/>
        <v>21:0123</v>
      </c>
      <c r="E1578" t="s">
        <v>6039</v>
      </c>
      <c r="F1578" t="s">
        <v>6040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33</v>
      </c>
      <c r="N1578">
        <v>1577</v>
      </c>
      <c r="O1578">
        <v>1</v>
      </c>
      <c r="P1578">
        <v>50</v>
      </c>
      <c r="Q1578">
        <v>98</v>
      </c>
      <c r="R1578">
        <v>28</v>
      </c>
      <c r="S1578">
        <v>28</v>
      </c>
      <c r="T1578">
        <v>20</v>
      </c>
      <c r="U1578">
        <v>14</v>
      </c>
      <c r="V1578">
        <v>0.1</v>
      </c>
      <c r="W1578">
        <v>1150</v>
      </c>
      <c r="X1578">
        <v>2.2999999999999998</v>
      </c>
    </row>
    <row r="1579" spans="1:24" hidden="1" x14ac:dyDescent="0.3">
      <c r="A1579" t="s">
        <v>6041</v>
      </c>
      <c r="B1579" t="s">
        <v>6042</v>
      </c>
      <c r="C1579" s="1" t="str">
        <f t="shared" si="250"/>
        <v>21:0261</v>
      </c>
      <c r="D1579" s="1" t="str">
        <f t="shared" si="254"/>
        <v>21:0123</v>
      </c>
      <c r="E1579" t="s">
        <v>6043</v>
      </c>
      <c r="F1579" t="s">
        <v>6044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38</v>
      </c>
      <c r="N1579">
        <v>1578</v>
      </c>
      <c r="O1579">
        <v>5</v>
      </c>
      <c r="P1579">
        <v>20</v>
      </c>
      <c r="Q1579">
        <v>92</v>
      </c>
      <c r="R1579">
        <v>8</v>
      </c>
      <c r="S1579">
        <v>14</v>
      </c>
      <c r="T1579">
        <v>7</v>
      </c>
      <c r="U1579">
        <v>6</v>
      </c>
      <c r="V1579">
        <v>0.1</v>
      </c>
      <c r="W1579">
        <v>695</v>
      </c>
      <c r="X1579">
        <v>1.35</v>
      </c>
    </row>
    <row r="1580" spans="1:24" hidden="1" x14ac:dyDescent="0.3">
      <c r="A1580" t="s">
        <v>6045</v>
      </c>
      <c r="B1580" t="s">
        <v>6046</v>
      </c>
      <c r="C1580" s="1" t="str">
        <f t="shared" si="250"/>
        <v>21:0261</v>
      </c>
      <c r="D1580" s="1" t="str">
        <f t="shared" si="254"/>
        <v>21:0123</v>
      </c>
      <c r="E1580" t="s">
        <v>6035</v>
      </c>
      <c r="F1580" t="s">
        <v>6047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71</v>
      </c>
      <c r="N1580">
        <v>1579</v>
      </c>
      <c r="O1580">
        <v>1</v>
      </c>
      <c r="P1580">
        <v>10</v>
      </c>
      <c r="Q1580">
        <v>60</v>
      </c>
      <c r="R1580">
        <v>22</v>
      </c>
      <c r="S1580">
        <v>12</v>
      </c>
      <c r="T1580">
        <v>28</v>
      </c>
      <c r="U1580">
        <v>10</v>
      </c>
      <c r="V1580">
        <v>0.1</v>
      </c>
      <c r="W1580">
        <v>350</v>
      </c>
      <c r="X1580">
        <v>2.85</v>
      </c>
    </row>
    <row r="1581" spans="1:24" hidden="1" x14ac:dyDescent="0.3">
      <c r="A1581" t="s">
        <v>6048</v>
      </c>
      <c r="B1581" t="s">
        <v>6049</v>
      </c>
      <c r="C1581" s="1" t="str">
        <f t="shared" si="250"/>
        <v>21:0261</v>
      </c>
      <c r="D1581" s="1" t="str">
        <f t="shared" si="254"/>
        <v>21:0123</v>
      </c>
      <c r="E1581" t="s">
        <v>6050</v>
      </c>
      <c r="F1581" t="s">
        <v>6051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43</v>
      </c>
      <c r="N1581">
        <v>1580</v>
      </c>
      <c r="O1581">
        <v>1</v>
      </c>
      <c r="P1581">
        <v>10</v>
      </c>
      <c r="Q1581">
        <v>70</v>
      </c>
      <c r="R1581">
        <v>20</v>
      </c>
      <c r="S1581">
        <v>29</v>
      </c>
      <c r="T1581">
        <v>14</v>
      </c>
      <c r="U1581">
        <v>10</v>
      </c>
      <c r="V1581">
        <v>0.1</v>
      </c>
      <c r="W1581">
        <v>505</v>
      </c>
      <c r="X1581">
        <v>1.95</v>
      </c>
    </row>
    <row r="1582" spans="1:24" hidden="1" x14ac:dyDescent="0.3">
      <c r="A1582" t="s">
        <v>6052</v>
      </c>
      <c r="B1582" t="s">
        <v>6053</v>
      </c>
      <c r="C1582" s="1" t="str">
        <f t="shared" si="250"/>
        <v>21:0261</v>
      </c>
      <c r="D1582" s="1" t="str">
        <f t="shared" si="254"/>
        <v>21:0123</v>
      </c>
      <c r="E1582" t="s">
        <v>6054</v>
      </c>
      <c r="F1582" t="s">
        <v>6055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57</v>
      </c>
      <c r="N1582">
        <v>1581</v>
      </c>
      <c r="O1582">
        <v>1</v>
      </c>
      <c r="P1582">
        <v>10</v>
      </c>
      <c r="Q1582">
        <v>60</v>
      </c>
      <c r="R1582">
        <v>18</v>
      </c>
      <c r="S1582">
        <v>18</v>
      </c>
      <c r="T1582">
        <v>10</v>
      </c>
      <c r="U1582">
        <v>9</v>
      </c>
      <c r="V1582">
        <v>0.1</v>
      </c>
      <c r="W1582">
        <v>335</v>
      </c>
      <c r="X1582">
        <v>1.6</v>
      </c>
    </row>
    <row r="1583" spans="1:24" hidden="1" x14ac:dyDescent="0.3">
      <c r="A1583" t="s">
        <v>6056</v>
      </c>
      <c r="B1583" t="s">
        <v>6057</v>
      </c>
      <c r="C1583" s="1" t="str">
        <f t="shared" si="250"/>
        <v>21:0261</v>
      </c>
      <c r="D1583" s="1" t="str">
        <f t="shared" si="254"/>
        <v>21:0123</v>
      </c>
      <c r="E1583" t="s">
        <v>6058</v>
      </c>
      <c r="F1583" t="s">
        <v>6059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62</v>
      </c>
      <c r="N1583">
        <v>1582</v>
      </c>
      <c r="O1583">
        <v>1</v>
      </c>
      <c r="P1583">
        <v>10</v>
      </c>
      <c r="Q1583">
        <v>56</v>
      </c>
      <c r="R1583">
        <v>18</v>
      </c>
      <c r="S1583">
        <v>22</v>
      </c>
      <c r="T1583">
        <v>12</v>
      </c>
      <c r="U1583">
        <v>9</v>
      </c>
      <c r="V1583">
        <v>0.1</v>
      </c>
      <c r="W1583">
        <v>420</v>
      </c>
      <c r="X1583">
        <v>1.65</v>
      </c>
    </row>
    <row r="1584" spans="1:24" hidden="1" x14ac:dyDescent="0.3">
      <c r="A1584" t="s">
        <v>6060</v>
      </c>
      <c r="B1584" t="s">
        <v>6061</v>
      </c>
      <c r="C1584" s="1" t="str">
        <f t="shared" si="250"/>
        <v>21:0261</v>
      </c>
      <c r="D1584" s="1" t="str">
        <f t="shared" si="254"/>
        <v>21:0123</v>
      </c>
      <c r="E1584" t="s">
        <v>6062</v>
      </c>
      <c r="F1584" t="s">
        <v>6063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48</v>
      </c>
      <c r="N1584">
        <v>1583</v>
      </c>
      <c r="O1584">
        <v>1</v>
      </c>
      <c r="P1584">
        <v>10</v>
      </c>
      <c r="Q1584">
        <v>66</v>
      </c>
      <c r="R1584">
        <v>20</v>
      </c>
      <c r="S1584">
        <v>17</v>
      </c>
      <c r="T1584">
        <v>19</v>
      </c>
      <c r="U1584">
        <v>9</v>
      </c>
      <c r="V1584">
        <v>0.1</v>
      </c>
      <c r="W1584">
        <v>380</v>
      </c>
      <c r="X1584">
        <v>2.25</v>
      </c>
    </row>
    <row r="1585" spans="1:24" hidden="1" x14ac:dyDescent="0.3">
      <c r="A1585" t="s">
        <v>6064</v>
      </c>
      <c r="B1585" t="s">
        <v>6065</v>
      </c>
      <c r="C1585" s="1" t="str">
        <f t="shared" si="250"/>
        <v>21:0261</v>
      </c>
      <c r="D1585" s="1" t="str">
        <f t="shared" si="254"/>
        <v>21:0123</v>
      </c>
      <c r="E1585" t="s">
        <v>6062</v>
      </c>
      <c r="F1585" t="s">
        <v>6066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52</v>
      </c>
      <c r="N1585">
        <v>1584</v>
      </c>
      <c r="O1585">
        <v>1</v>
      </c>
      <c r="P1585">
        <v>10</v>
      </c>
      <c r="Q1585">
        <v>66</v>
      </c>
      <c r="R1585">
        <v>22</v>
      </c>
      <c r="S1585">
        <v>18</v>
      </c>
      <c r="T1585">
        <v>20</v>
      </c>
      <c r="U1585">
        <v>11</v>
      </c>
      <c r="V1585">
        <v>0.1</v>
      </c>
      <c r="W1585">
        <v>365</v>
      </c>
      <c r="X1585">
        <v>2.2999999999999998</v>
      </c>
    </row>
    <row r="1586" spans="1:24" hidden="1" x14ac:dyDescent="0.3">
      <c r="A1586" t="s">
        <v>6067</v>
      </c>
      <c r="B1586" t="s">
        <v>6068</v>
      </c>
      <c r="C1586" s="1" t="str">
        <f t="shared" si="250"/>
        <v>21:0261</v>
      </c>
      <c r="D1586" s="1" t="str">
        <f t="shared" si="254"/>
        <v>21:0123</v>
      </c>
      <c r="E1586" t="s">
        <v>6069</v>
      </c>
      <c r="F1586" t="s">
        <v>6070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67</v>
      </c>
      <c r="N1586">
        <v>1585</v>
      </c>
      <c r="O1586">
        <v>1</v>
      </c>
      <c r="P1586">
        <v>30</v>
      </c>
      <c r="Q1586">
        <v>74</v>
      </c>
      <c r="R1586">
        <v>42</v>
      </c>
      <c r="S1586">
        <v>25</v>
      </c>
      <c r="T1586">
        <v>35</v>
      </c>
      <c r="U1586">
        <v>14</v>
      </c>
      <c r="V1586">
        <v>0.1</v>
      </c>
      <c r="W1586">
        <v>715</v>
      </c>
      <c r="X1586">
        <v>2.65</v>
      </c>
    </row>
    <row r="1587" spans="1:24" hidden="1" x14ac:dyDescent="0.3">
      <c r="A1587" t="s">
        <v>6071</v>
      </c>
      <c r="B1587" t="s">
        <v>6072</v>
      </c>
      <c r="C1587" s="1" t="str">
        <f t="shared" si="250"/>
        <v>21:0261</v>
      </c>
      <c r="D1587" s="1" t="str">
        <f t="shared" si="254"/>
        <v>21:0123</v>
      </c>
      <c r="E1587" t="s">
        <v>6073</v>
      </c>
      <c r="F1587" t="s">
        <v>6074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76</v>
      </c>
      <c r="N1587">
        <v>1586</v>
      </c>
      <c r="O1587">
        <v>1</v>
      </c>
      <c r="P1587">
        <v>10</v>
      </c>
      <c r="Q1587">
        <v>44</v>
      </c>
      <c r="R1587">
        <v>26</v>
      </c>
      <c r="S1587">
        <v>9</v>
      </c>
      <c r="T1587">
        <v>25</v>
      </c>
      <c r="U1587">
        <v>14</v>
      </c>
      <c r="V1587">
        <v>0.1</v>
      </c>
      <c r="W1587">
        <v>395</v>
      </c>
      <c r="X1587">
        <v>2.2000000000000002</v>
      </c>
    </row>
    <row r="1588" spans="1:24" hidden="1" x14ac:dyDescent="0.3">
      <c r="A1588" t="s">
        <v>6075</v>
      </c>
      <c r="B1588" t="s">
        <v>6076</v>
      </c>
      <c r="C1588" s="1" t="str">
        <f t="shared" si="250"/>
        <v>21:0261</v>
      </c>
      <c r="D1588" s="1" t="str">
        <f t="shared" si="254"/>
        <v>21:0123</v>
      </c>
      <c r="E1588" t="s">
        <v>6077</v>
      </c>
      <c r="F1588" t="s">
        <v>6078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86</v>
      </c>
      <c r="N1588">
        <v>1587</v>
      </c>
      <c r="O1588">
        <v>1</v>
      </c>
      <c r="P1588">
        <v>20</v>
      </c>
      <c r="Q1588">
        <v>62</v>
      </c>
      <c r="R1588">
        <v>24</v>
      </c>
      <c r="S1588">
        <v>22</v>
      </c>
      <c r="T1588">
        <v>30</v>
      </c>
      <c r="U1588">
        <v>14</v>
      </c>
      <c r="V1588">
        <v>0.1</v>
      </c>
      <c r="W1588">
        <v>610</v>
      </c>
      <c r="X1588">
        <v>2.75</v>
      </c>
    </row>
    <row r="1589" spans="1:24" hidden="1" x14ac:dyDescent="0.3">
      <c r="A1589" t="s">
        <v>6079</v>
      </c>
      <c r="B1589" t="s">
        <v>6080</v>
      </c>
      <c r="C1589" s="1" t="str">
        <f t="shared" si="250"/>
        <v>21:0261</v>
      </c>
      <c r="D1589" s="1" t="str">
        <f t="shared" si="254"/>
        <v>21:0123</v>
      </c>
      <c r="E1589" t="s">
        <v>6081</v>
      </c>
      <c r="F1589" t="s">
        <v>6082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91</v>
      </c>
      <c r="N1589">
        <v>1588</v>
      </c>
      <c r="O1589">
        <v>1</v>
      </c>
      <c r="P1589">
        <v>20</v>
      </c>
      <c r="Q1589">
        <v>128</v>
      </c>
      <c r="R1589">
        <v>18</v>
      </c>
      <c r="S1589">
        <v>21</v>
      </c>
      <c r="T1589">
        <v>17</v>
      </c>
      <c r="U1589">
        <v>6</v>
      </c>
      <c r="V1589">
        <v>0.2</v>
      </c>
      <c r="W1589">
        <v>360</v>
      </c>
      <c r="X1589">
        <v>7.7</v>
      </c>
    </row>
    <row r="1590" spans="1:24" hidden="1" x14ac:dyDescent="0.3">
      <c r="A1590" t="s">
        <v>6083</v>
      </c>
      <c r="B1590" t="s">
        <v>6084</v>
      </c>
      <c r="C1590" s="1" t="str">
        <f t="shared" si="250"/>
        <v>21:0261</v>
      </c>
      <c r="D1590" s="1" t="str">
        <f t="shared" si="254"/>
        <v>21:0123</v>
      </c>
      <c r="E1590" t="s">
        <v>6085</v>
      </c>
      <c r="F1590" t="s">
        <v>6086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96</v>
      </c>
      <c r="N1590">
        <v>1589</v>
      </c>
      <c r="O1590">
        <v>4</v>
      </c>
      <c r="P1590">
        <v>30</v>
      </c>
      <c r="Q1590">
        <v>575</v>
      </c>
      <c r="R1590">
        <v>34</v>
      </c>
      <c r="S1590">
        <v>270</v>
      </c>
      <c r="T1590">
        <v>29</v>
      </c>
      <c r="U1590">
        <v>10</v>
      </c>
      <c r="V1590">
        <v>1.4</v>
      </c>
      <c r="W1590">
        <v>715</v>
      </c>
      <c r="X1590">
        <v>2.2999999999999998</v>
      </c>
    </row>
    <row r="1591" spans="1:24" hidden="1" x14ac:dyDescent="0.3">
      <c r="A1591" t="s">
        <v>6087</v>
      </c>
      <c r="B1591" t="s">
        <v>6088</v>
      </c>
      <c r="C1591" s="1" t="str">
        <f t="shared" si="250"/>
        <v>21:0261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79</v>
      </c>
      <c r="K1591" t="s">
        <v>80</v>
      </c>
      <c r="L1591">
        <v>81</v>
      </c>
      <c r="M1591" t="s">
        <v>81</v>
      </c>
      <c r="N1591">
        <v>1590</v>
      </c>
      <c r="O1591">
        <v>1</v>
      </c>
      <c r="P1591">
        <v>50</v>
      </c>
      <c r="Q1591">
        <v>72</v>
      </c>
      <c r="R1591">
        <v>26</v>
      </c>
      <c r="S1591">
        <v>11</v>
      </c>
      <c r="T1591">
        <v>13</v>
      </c>
      <c r="U1591">
        <v>14</v>
      </c>
      <c r="V1591">
        <v>0.1</v>
      </c>
      <c r="W1591">
        <v>1100</v>
      </c>
      <c r="X1591">
        <v>2.85</v>
      </c>
    </row>
    <row r="1592" spans="1:24" hidden="1" x14ac:dyDescent="0.3">
      <c r="A1592" t="s">
        <v>6089</v>
      </c>
      <c r="B1592" t="s">
        <v>6090</v>
      </c>
      <c r="C1592" s="1" t="str">
        <f t="shared" si="250"/>
        <v>21:0261</v>
      </c>
      <c r="D1592" s="1" t="str">
        <f t="shared" ref="D1592:D1598" si="257">HYPERLINK("http://geochem.nrcan.gc.ca/cdogs/content/svy/svy210123_e.htm", "21:0123")</f>
        <v>21:0123</v>
      </c>
      <c r="E1592" t="s">
        <v>6091</v>
      </c>
      <c r="F1592" t="s">
        <v>6092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101</v>
      </c>
      <c r="N1592">
        <v>1591</v>
      </c>
      <c r="O1592">
        <v>3</v>
      </c>
      <c r="P1592">
        <v>20</v>
      </c>
      <c r="Q1592">
        <v>400</v>
      </c>
      <c r="R1592">
        <v>38</v>
      </c>
      <c r="S1592">
        <v>94</v>
      </c>
      <c r="T1592">
        <v>41</v>
      </c>
      <c r="U1592">
        <v>10</v>
      </c>
      <c r="V1592">
        <v>1</v>
      </c>
      <c r="W1592">
        <v>750</v>
      </c>
      <c r="X1592">
        <v>2.7</v>
      </c>
    </row>
    <row r="1593" spans="1:24" hidden="1" x14ac:dyDescent="0.3">
      <c r="A1593" t="s">
        <v>6093</v>
      </c>
      <c r="B1593" t="s">
        <v>6094</v>
      </c>
      <c r="C1593" s="1" t="str">
        <f t="shared" si="250"/>
        <v>21:0261</v>
      </c>
      <c r="D1593" s="1" t="str">
        <f t="shared" si="257"/>
        <v>21:0123</v>
      </c>
      <c r="E1593" t="s">
        <v>6095</v>
      </c>
      <c r="F1593" t="s">
        <v>6096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106</v>
      </c>
      <c r="N1593">
        <v>1592</v>
      </c>
      <c r="O1593">
        <v>2</v>
      </c>
      <c r="P1593">
        <v>30</v>
      </c>
      <c r="Q1593">
        <v>215</v>
      </c>
      <c r="R1593">
        <v>32</v>
      </c>
      <c r="S1593">
        <v>42</v>
      </c>
      <c r="T1593">
        <v>29</v>
      </c>
      <c r="U1593">
        <v>7</v>
      </c>
      <c r="V1593">
        <v>0.5</v>
      </c>
      <c r="W1593">
        <v>625</v>
      </c>
      <c r="X1593">
        <v>2</v>
      </c>
    </row>
    <row r="1594" spans="1:24" hidden="1" x14ac:dyDescent="0.3">
      <c r="A1594" t="s">
        <v>6097</v>
      </c>
      <c r="B1594" t="s">
        <v>6098</v>
      </c>
      <c r="C1594" s="1" t="str">
        <f t="shared" si="250"/>
        <v>21:0261</v>
      </c>
      <c r="D1594" s="1" t="str">
        <f t="shared" si="257"/>
        <v>21:0123</v>
      </c>
      <c r="E1594" t="s">
        <v>6099</v>
      </c>
      <c r="F1594" t="s">
        <v>6100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111</v>
      </c>
      <c r="N1594">
        <v>1593</v>
      </c>
      <c r="O1594">
        <v>6</v>
      </c>
      <c r="P1594">
        <v>30</v>
      </c>
      <c r="Q1594">
        <v>1880</v>
      </c>
      <c r="R1594">
        <v>46</v>
      </c>
      <c r="S1594">
        <v>255</v>
      </c>
      <c r="T1594">
        <v>42</v>
      </c>
      <c r="U1594">
        <v>9</v>
      </c>
      <c r="V1594">
        <v>2.6</v>
      </c>
      <c r="W1594">
        <v>795</v>
      </c>
      <c r="X1594">
        <v>2.35</v>
      </c>
    </row>
    <row r="1595" spans="1:24" hidden="1" x14ac:dyDescent="0.3">
      <c r="A1595" t="s">
        <v>6101</v>
      </c>
      <c r="B1595" t="s">
        <v>6102</v>
      </c>
      <c r="C1595" s="1" t="str">
        <f t="shared" si="250"/>
        <v>21:0261</v>
      </c>
      <c r="D1595" s="1" t="str">
        <f t="shared" si="257"/>
        <v>21:0123</v>
      </c>
      <c r="E1595" t="s">
        <v>6103</v>
      </c>
      <c r="F1595" t="s">
        <v>6104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116</v>
      </c>
      <c r="N1595">
        <v>1594</v>
      </c>
      <c r="O1595">
        <v>9</v>
      </c>
      <c r="P1595">
        <v>30</v>
      </c>
      <c r="Q1595">
        <v>425</v>
      </c>
      <c r="R1595">
        <v>76</v>
      </c>
      <c r="S1595">
        <v>38</v>
      </c>
      <c r="T1595">
        <v>92</v>
      </c>
      <c r="U1595">
        <v>20</v>
      </c>
      <c r="V1595">
        <v>1</v>
      </c>
      <c r="W1595">
        <v>1400</v>
      </c>
      <c r="X1595">
        <v>4.3</v>
      </c>
    </row>
    <row r="1596" spans="1:24" hidden="1" x14ac:dyDescent="0.3">
      <c r="A1596" t="s">
        <v>6105</v>
      </c>
      <c r="B1596" t="s">
        <v>6106</v>
      </c>
      <c r="C1596" s="1" t="str">
        <f t="shared" si="250"/>
        <v>21:0261</v>
      </c>
      <c r="D1596" s="1" t="str">
        <f t="shared" si="257"/>
        <v>21:0123</v>
      </c>
      <c r="E1596" t="s">
        <v>6107</v>
      </c>
      <c r="F1596" t="s">
        <v>6108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121</v>
      </c>
      <c r="N1596">
        <v>1595</v>
      </c>
      <c r="O1596">
        <v>2</v>
      </c>
      <c r="P1596">
        <v>20</v>
      </c>
      <c r="Q1596">
        <v>455</v>
      </c>
      <c r="R1596">
        <v>36</v>
      </c>
      <c r="S1596">
        <v>165</v>
      </c>
      <c r="T1596">
        <v>28</v>
      </c>
      <c r="U1596">
        <v>11</v>
      </c>
      <c r="V1596">
        <v>1.4</v>
      </c>
      <c r="W1596">
        <v>1100</v>
      </c>
      <c r="X1596">
        <v>2.5499999999999998</v>
      </c>
    </row>
    <row r="1597" spans="1:24" hidden="1" x14ac:dyDescent="0.3">
      <c r="A1597" t="s">
        <v>6109</v>
      </c>
      <c r="B1597" t="s">
        <v>6110</v>
      </c>
      <c r="C1597" s="1" t="str">
        <f t="shared" si="250"/>
        <v>21:0261</v>
      </c>
      <c r="D1597" s="1" t="str">
        <f t="shared" si="257"/>
        <v>21:0123</v>
      </c>
      <c r="E1597" t="s">
        <v>6111</v>
      </c>
      <c r="F1597" t="s">
        <v>6112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28</v>
      </c>
      <c r="N1597">
        <v>1596</v>
      </c>
      <c r="O1597">
        <v>1</v>
      </c>
      <c r="P1597">
        <v>30</v>
      </c>
      <c r="Q1597">
        <v>76</v>
      </c>
      <c r="R1597">
        <v>16</v>
      </c>
      <c r="S1597">
        <v>9</v>
      </c>
      <c r="T1597">
        <v>7</v>
      </c>
      <c r="U1597">
        <v>6</v>
      </c>
      <c r="V1597">
        <v>0.1</v>
      </c>
      <c r="W1597">
        <v>745</v>
      </c>
      <c r="X1597">
        <v>1.95</v>
      </c>
    </row>
    <row r="1598" spans="1:24" hidden="1" x14ac:dyDescent="0.3">
      <c r="A1598" t="s">
        <v>6113</v>
      </c>
      <c r="B1598" t="s">
        <v>6114</v>
      </c>
      <c r="C1598" s="1" t="str">
        <f t="shared" si="250"/>
        <v>21:0261</v>
      </c>
      <c r="D1598" s="1" t="str">
        <f t="shared" si="257"/>
        <v>21:0123</v>
      </c>
      <c r="E1598" t="s">
        <v>6115</v>
      </c>
      <c r="F1598" t="s">
        <v>6116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33</v>
      </c>
      <c r="N1598">
        <v>1597</v>
      </c>
      <c r="O1598">
        <v>12</v>
      </c>
      <c r="P1598">
        <v>20</v>
      </c>
      <c r="Q1598">
        <v>4200</v>
      </c>
      <c r="R1598">
        <v>84</v>
      </c>
      <c r="S1598">
        <v>31</v>
      </c>
      <c r="T1598">
        <v>285</v>
      </c>
      <c r="U1598">
        <v>27</v>
      </c>
      <c r="V1598">
        <v>0.6</v>
      </c>
      <c r="W1598">
        <v>1700</v>
      </c>
      <c r="X1598">
        <v>3.75</v>
      </c>
    </row>
    <row r="1599" spans="1:24" hidden="1" x14ac:dyDescent="0.3">
      <c r="A1599" t="s">
        <v>6117</v>
      </c>
      <c r="B1599" t="s">
        <v>6118</v>
      </c>
      <c r="C1599" s="1" t="str">
        <f t="shared" si="250"/>
        <v>21:0261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79</v>
      </c>
      <c r="K1599" t="s">
        <v>80</v>
      </c>
      <c r="L1599">
        <v>82</v>
      </c>
      <c r="M1599" t="s">
        <v>81</v>
      </c>
      <c r="N1599">
        <v>1598</v>
      </c>
      <c r="O1599">
        <v>1</v>
      </c>
      <c r="P1599">
        <v>120</v>
      </c>
      <c r="Q1599">
        <v>80</v>
      </c>
      <c r="R1599">
        <v>16</v>
      </c>
      <c r="S1599">
        <v>6</v>
      </c>
      <c r="T1599">
        <v>9</v>
      </c>
      <c r="U1599">
        <v>9</v>
      </c>
      <c r="V1599">
        <v>0.1</v>
      </c>
      <c r="W1599">
        <v>165</v>
      </c>
      <c r="X1599">
        <v>2.2000000000000002</v>
      </c>
    </row>
    <row r="1600" spans="1:24" hidden="1" x14ac:dyDescent="0.3">
      <c r="A1600" t="s">
        <v>6119</v>
      </c>
      <c r="B1600" t="s">
        <v>6120</v>
      </c>
      <c r="C1600" s="1" t="str">
        <f t="shared" si="250"/>
        <v>21:0261</v>
      </c>
      <c r="D1600" s="1" t="str">
        <f t="shared" ref="D1600:D1616" si="260">HYPERLINK("http://geochem.nrcan.gc.ca/cdogs/content/svy/svy210123_e.htm", "21:0123")</f>
        <v>21:0123</v>
      </c>
      <c r="E1600" t="s">
        <v>6121</v>
      </c>
      <c r="F1600" t="s">
        <v>6122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38</v>
      </c>
      <c r="N1600">
        <v>1599</v>
      </c>
      <c r="O1600">
        <v>1</v>
      </c>
      <c r="P1600">
        <v>20</v>
      </c>
      <c r="Q1600">
        <v>78</v>
      </c>
      <c r="R1600">
        <v>10</v>
      </c>
      <c r="S1600">
        <v>9</v>
      </c>
      <c r="T1600">
        <v>5</v>
      </c>
      <c r="U1600">
        <v>4</v>
      </c>
      <c r="V1600">
        <v>0.1</v>
      </c>
      <c r="W1600">
        <v>210</v>
      </c>
      <c r="X1600">
        <v>0.8</v>
      </c>
    </row>
    <row r="1601" spans="1:24" hidden="1" x14ac:dyDescent="0.3">
      <c r="A1601" t="s">
        <v>6123</v>
      </c>
      <c r="B1601" t="s">
        <v>6124</v>
      </c>
      <c r="C1601" s="1" t="str">
        <f t="shared" si="250"/>
        <v>21:0261</v>
      </c>
      <c r="D1601" s="1" t="str">
        <f t="shared" si="260"/>
        <v>21:0123</v>
      </c>
      <c r="E1601" t="s">
        <v>6125</v>
      </c>
      <c r="F1601" t="s">
        <v>6126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43</v>
      </c>
      <c r="N1601">
        <v>1600</v>
      </c>
      <c r="O1601">
        <v>1</v>
      </c>
      <c r="P1601">
        <v>10</v>
      </c>
      <c r="Q1601">
        <v>66</v>
      </c>
      <c r="R1601">
        <v>14</v>
      </c>
      <c r="S1601">
        <v>9</v>
      </c>
      <c r="T1601">
        <v>7</v>
      </c>
      <c r="U1601">
        <v>5</v>
      </c>
      <c r="V1601">
        <v>0.1</v>
      </c>
      <c r="W1601">
        <v>410</v>
      </c>
      <c r="X1601">
        <v>1.5</v>
      </c>
    </row>
    <row r="1602" spans="1:24" hidden="1" x14ac:dyDescent="0.3">
      <c r="A1602" t="s">
        <v>6127</v>
      </c>
      <c r="B1602" t="s">
        <v>6128</v>
      </c>
      <c r="C1602" s="1" t="str">
        <f t="shared" ref="C1602:C1616" si="263">HYPERLINK("http://geochem.nrcan.gc.ca/cdogs/content/bdl/bdl210261_e.htm", "21:0261")</f>
        <v>21:0261</v>
      </c>
      <c r="D1602" s="1" t="str">
        <f t="shared" si="260"/>
        <v>21:0123</v>
      </c>
      <c r="E1602" t="s">
        <v>6129</v>
      </c>
      <c r="F1602" t="s">
        <v>6130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57</v>
      </c>
      <c r="N1602">
        <v>1601</v>
      </c>
      <c r="O1602">
        <v>1</v>
      </c>
      <c r="P1602">
        <v>20</v>
      </c>
      <c r="Q1602">
        <v>116</v>
      </c>
      <c r="R1602">
        <v>10</v>
      </c>
      <c r="S1602">
        <v>11</v>
      </c>
      <c r="T1602">
        <v>9</v>
      </c>
      <c r="U1602">
        <v>4</v>
      </c>
      <c r="V1602">
        <v>0.1</v>
      </c>
      <c r="W1602">
        <v>675</v>
      </c>
      <c r="X1602">
        <v>1.35</v>
      </c>
    </row>
    <row r="1603" spans="1:24" hidden="1" x14ac:dyDescent="0.3">
      <c r="A1603" t="s">
        <v>6131</v>
      </c>
      <c r="B1603" t="s">
        <v>6132</v>
      </c>
      <c r="C1603" s="1" t="str">
        <f t="shared" si="263"/>
        <v>21:0261</v>
      </c>
      <c r="D1603" s="1" t="str">
        <f t="shared" si="260"/>
        <v>21:0123</v>
      </c>
      <c r="E1603" t="s">
        <v>6133</v>
      </c>
      <c r="F1603" t="s">
        <v>6134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62</v>
      </c>
      <c r="N1603">
        <v>1602</v>
      </c>
      <c r="O1603">
        <v>1</v>
      </c>
      <c r="P1603">
        <v>10</v>
      </c>
      <c r="Q1603">
        <v>36</v>
      </c>
      <c r="R1603">
        <v>4</v>
      </c>
      <c r="S1603">
        <v>3</v>
      </c>
      <c r="T1603">
        <v>3</v>
      </c>
      <c r="U1603">
        <v>2</v>
      </c>
      <c r="V1603">
        <v>0.1</v>
      </c>
      <c r="W1603">
        <v>315</v>
      </c>
      <c r="X1603">
        <v>0.8</v>
      </c>
    </row>
    <row r="1604" spans="1:24" hidden="1" x14ac:dyDescent="0.3">
      <c r="A1604" t="s">
        <v>6135</v>
      </c>
      <c r="B1604" t="s">
        <v>6136</v>
      </c>
      <c r="C1604" s="1" t="str">
        <f t="shared" si="263"/>
        <v>21:0261</v>
      </c>
      <c r="D1604" s="1" t="str">
        <f t="shared" si="260"/>
        <v>21:0123</v>
      </c>
      <c r="E1604" t="s">
        <v>6137</v>
      </c>
      <c r="F1604" t="s">
        <v>6138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67</v>
      </c>
      <c r="N1604">
        <v>1603</v>
      </c>
      <c r="O1604">
        <v>1</v>
      </c>
      <c r="P1604">
        <v>20</v>
      </c>
      <c r="Q1604">
        <v>50</v>
      </c>
      <c r="R1604">
        <v>6</v>
      </c>
      <c r="S1604">
        <v>6</v>
      </c>
      <c r="T1604">
        <v>2</v>
      </c>
      <c r="U1604">
        <v>3</v>
      </c>
      <c r="V1604">
        <v>0.1</v>
      </c>
      <c r="W1604">
        <v>430</v>
      </c>
      <c r="X1604">
        <v>1.05</v>
      </c>
    </row>
    <row r="1605" spans="1:24" hidden="1" x14ac:dyDescent="0.3">
      <c r="A1605" t="s">
        <v>6139</v>
      </c>
      <c r="B1605" t="s">
        <v>6140</v>
      </c>
      <c r="C1605" s="1" t="str">
        <f t="shared" si="263"/>
        <v>21:0261</v>
      </c>
      <c r="D1605" s="1" t="str">
        <f t="shared" si="260"/>
        <v>21:0123</v>
      </c>
      <c r="E1605" t="s">
        <v>6141</v>
      </c>
      <c r="F1605" t="s">
        <v>6142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76</v>
      </c>
      <c r="N1605">
        <v>1604</v>
      </c>
      <c r="O1605">
        <v>1</v>
      </c>
      <c r="P1605">
        <v>10</v>
      </c>
      <c r="Q1605">
        <v>38</v>
      </c>
      <c r="R1605">
        <v>8</v>
      </c>
      <c r="S1605">
        <v>4</v>
      </c>
      <c r="T1605">
        <v>6</v>
      </c>
      <c r="U1605">
        <v>4</v>
      </c>
      <c r="V1605">
        <v>0.1</v>
      </c>
      <c r="W1605">
        <v>265</v>
      </c>
      <c r="X1605">
        <v>0.95</v>
      </c>
    </row>
    <row r="1606" spans="1:24" hidden="1" x14ac:dyDescent="0.3">
      <c r="A1606" t="s">
        <v>6143</v>
      </c>
      <c r="B1606" t="s">
        <v>6144</v>
      </c>
      <c r="C1606" s="1" t="str">
        <f t="shared" si="263"/>
        <v>21:0261</v>
      </c>
      <c r="D1606" s="1" t="str">
        <f t="shared" si="260"/>
        <v>21:0123</v>
      </c>
      <c r="E1606" t="s">
        <v>6145</v>
      </c>
      <c r="F1606" t="s">
        <v>6146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86</v>
      </c>
      <c r="N1606">
        <v>1605</v>
      </c>
      <c r="O1606">
        <v>1</v>
      </c>
      <c r="P1606">
        <v>20</v>
      </c>
      <c r="Q1606">
        <v>80</v>
      </c>
      <c r="R1606">
        <v>8</v>
      </c>
      <c r="S1606">
        <v>15</v>
      </c>
      <c r="T1606">
        <v>6</v>
      </c>
      <c r="U1606">
        <v>4</v>
      </c>
      <c r="V1606">
        <v>0.1</v>
      </c>
      <c r="W1606">
        <v>335</v>
      </c>
      <c r="X1606">
        <v>1.25</v>
      </c>
    </row>
    <row r="1607" spans="1:24" hidden="1" x14ac:dyDescent="0.3">
      <c r="A1607" t="s">
        <v>6147</v>
      </c>
      <c r="B1607" t="s">
        <v>6148</v>
      </c>
      <c r="C1607" s="1" t="str">
        <f t="shared" si="263"/>
        <v>21:0261</v>
      </c>
      <c r="D1607" s="1" t="str">
        <f t="shared" si="260"/>
        <v>21:0123</v>
      </c>
      <c r="E1607" t="s">
        <v>6149</v>
      </c>
      <c r="F1607" t="s">
        <v>6150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48</v>
      </c>
      <c r="N1607">
        <v>1606</v>
      </c>
      <c r="O1607">
        <v>1</v>
      </c>
      <c r="P1607">
        <v>10</v>
      </c>
      <c r="Q1607">
        <v>26</v>
      </c>
      <c r="R1607">
        <v>2</v>
      </c>
      <c r="S1607">
        <v>2</v>
      </c>
      <c r="T1607">
        <v>1</v>
      </c>
      <c r="U1607">
        <v>2</v>
      </c>
      <c r="V1607">
        <v>0.1</v>
      </c>
      <c r="W1607">
        <v>240</v>
      </c>
      <c r="X1607">
        <v>1</v>
      </c>
    </row>
    <row r="1608" spans="1:24" hidden="1" x14ac:dyDescent="0.3">
      <c r="A1608" t="s">
        <v>6151</v>
      </c>
      <c r="B1608" t="s">
        <v>6152</v>
      </c>
      <c r="C1608" s="1" t="str">
        <f t="shared" si="263"/>
        <v>21:0261</v>
      </c>
      <c r="D1608" s="1" t="str">
        <f t="shared" si="260"/>
        <v>21:0123</v>
      </c>
      <c r="E1608" t="s">
        <v>6149</v>
      </c>
      <c r="F1608" t="s">
        <v>6153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52</v>
      </c>
      <c r="N1608">
        <v>1607</v>
      </c>
      <c r="O1608">
        <v>1</v>
      </c>
      <c r="P1608">
        <v>10</v>
      </c>
      <c r="Q1608">
        <v>28</v>
      </c>
      <c r="R1608">
        <v>2</v>
      </c>
      <c r="S1608">
        <v>2</v>
      </c>
      <c r="T1608">
        <v>1</v>
      </c>
      <c r="U1608">
        <v>2</v>
      </c>
      <c r="V1608">
        <v>0.1</v>
      </c>
      <c r="W1608">
        <v>235</v>
      </c>
      <c r="X1608">
        <v>1.05</v>
      </c>
    </row>
    <row r="1609" spans="1:24" hidden="1" x14ac:dyDescent="0.3">
      <c r="A1609" t="s">
        <v>6154</v>
      </c>
      <c r="B1609" t="s">
        <v>6155</v>
      </c>
      <c r="C1609" s="1" t="str">
        <f t="shared" si="263"/>
        <v>21:0261</v>
      </c>
      <c r="D1609" s="1" t="str">
        <f t="shared" si="260"/>
        <v>21:0123</v>
      </c>
      <c r="E1609" t="s">
        <v>6156</v>
      </c>
      <c r="F1609" t="s">
        <v>6157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91</v>
      </c>
      <c r="N1609">
        <v>1608</v>
      </c>
      <c r="O1609">
        <v>1</v>
      </c>
      <c r="P1609">
        <v>10</v>
      </c>
      <c r="Q1609">
        <v>24</v>
      </c>
      <c r="R1609">
        <v>2</v>
      </c>
      <c r="S1609">
        <v>5</v>
      </c>
      <c r="T1609">
        <v>1</v>
      </c>
      <c r="U1609">
        <v>1</v>
      </c>
      <c r="V1609">
        <v>0.1</v>
      </c>
      <c r="W1609">
        <v>125</v>
      </c>
      <c r="X1609">
        <v>0.35</v>
      </c>
    </row>
    <row r="1610" spans="1:24" hidden="1" x14ac:dyDescent="0.3">
      <c r="A1610" t="s">
        <v>6158</v>
      </c>
      <c r="B1610" t="s">
        <v>6159</v>
      </c>
      <c r="C1610" s="1" t="str">
        <f t="shared" si="263"/>
        <v>21:0261</v>
      </c>
      <c r="D1610" s="1" t="str">
        <f t="shared" si="260"/>
        <v>21:0123</v>
      </c>
      <c r="E1610" t="s">
        <v>6160</v>
      </c>
      <c r="F1610" t="s">
        <v>6161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96</v>
      </c>
      <c r="N1610">
        <v>1609</v>
      </c>
      <c r="O1610">
        <v>1</v>
      </c>
      <c r="P1610">
        <v>10</v>
      </c>
      <c r="Q1610">
        <v>32</v>
      </c>
      <c r="R1610">
        <v>2</v>
      </c>
      <c r="S1610">
        <v>5</v>
      </c>
      <c r="T1610">
        <v>1</v>
      </c>
      <c r="U1610">
        <v>1</v>
      </c>
      <c r="V1610">
        <v>0.1</v>
      </c>
      <c r="W1610">
        <v>135</v>
      </c>
      <c r="X1610">
        <v>0.35</v>
      </c>
    </row>
    <row r="1611" spans="1:24" hidden="1" x14ac:dyDescent="0.3">
      <c r="A1611" t="s">
        <v>6162</v>
      </c>
      <c r="B1611" t="s">
        <v>6163</v>
      </c>
      <c r="C1611" s="1" t="str">
        <f t="shared" si="263"/>
        <v>21:0261</v>
      </c>
      <c r="D1611" s="1" t="str">
        <f t="shared" si="260"/>
        <v>21:0123</v>
      </c>
      <c r="E1611" t="s">
        <v>6164</v>
      </c>
      <c r="F1611" t="s">
        <v>6165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101</v>
      </c>
      <c r="N1611">
        <v>1610</v>
      </c>
      <c r="O1611">
        <v>1</v>
      </c>
      <c r="P1611">
        <v>5</v>
      </c>
      <c r="Q1611">
        <v>30</v>
      </c>
      <c r="R1611">
        <v>8</v>
      </c>
      <c r="S1611">
        <v>7</v>
      </c>
      <c r="T1611">
        <v>5</v>
      </c>
      <c r="U1611">
        <v>4</v>
      </c>
      <c r="V1611">
        <v>0.1</v>
      </c>
      <c r="W1611">
        <v>195</v>
      </c>
      <c r="X1611">
        <v>0.9</v>
      </c>
    </row>
    <row r="1612" spans="1:24" hidden="1" x14ac:dyDescent="0.3">
      <c r="A1612" t="s">
        <v>6166</v>
      </c>
      <c r="B1612" t="s">
        <v>6167</v>
      </c>
      <c r="C1612" s="1" t="str">
        <f t="shared" si="263"/>
        <v>21:0261</v>
      </c>
      <c r="D1612" s="1" t="str">
        <f t="shared" si="260"/>
        <v>21:0123</v>
      </c>
      <c r="E1612" t="s">
        <v>6111</v>
      </c>
      <c r="F1612" t="s">
        <v>6168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71</v>
      </c>
      <c r="N1612">
        <v>1611</v>
      </c>
      <c r="O1612">
        <v>1</v>
      </c>
      <c r="P1612">
        <v>20</v>
      </c>
      <c r="Q1612">
        <v>80</v>
      </c>
      <c r="R1612">
        <v>14</v>
      </c>
      <c r="S1612">
        <v>8</v>
      </c>
      <c r="T1612">
        <v>9</v>
      </c>
      <c r="U1612">
        <v>5</v>
      </c>
      <c r="V1612">
        <v>0.1</v>
      </c>
      <c r="W1612">
        <v>695</v>
      </c>
      <c r="X1612">
        <v>1.95</v>
      </c>
    </row>
    <row r="1613" spans="1:24" hidden="1" x14ac:dyDescent="0.3">
      <c r="A1613" t="s">
        <v>6169</v>
      </c>
      <c r="B1613" t="s">
        <v>6170</v>
      </c>
      <c r="C1613" s="1" t="str">
        <f t="shared" si="263"/>
        <v>21:0261</v>
      </c>
      <c r="D1613" s="1" t="str">
        <f t="shared" si="260"/>
        <v>21:0123</v>
      </c>
      <c r="E1613" t="s">
        <v>6171</v>
      </c>
      <c r="F1613" t="s">
        <v>6172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106</v>
      </c>
      <c r="N1613">
        <v>1612</v>
      </c>
      <c r="O1613">
        <v>1</v>
      </c>
      <c r="P1613">
        <v>10</v>
      </c>
      <c r="Q1613">
        <v>46</v>
      </c>
      <c r="R1613">
        <v>20</v>
      </c>
      <c r="S1613">
        <v>6</v>
      </c>
      <c r="T1613">
        <v>9</v>
      </c>
      <c r="U1613">
        <v>7</v>
      </c>
      <c r="V1613">
        <v>0.1</v>
      </c>
      <c r="W1613">
        <v>275</v>
      </c>
      <c r="X1613">
        <v>1.35</v>
      </c>
    </row>
    <row r="1614" spans="1:24" hidden="1" x14ac:dyDescent="0.3">
      <c r="A1614" t="s">
        <v>6173</v>
      </c>
      <c r="B1614" t="s">
        <v>6174</v>
      </c>
      <c r="C1614" s="1" t="str">
        <f t="shared" si="263"/>
        <v>21:0261</v>
      </c>
      <c r="D1614" s="1" t="str">
        <f t="shared" si="260"/>
        <v>21:0123</v>
      </c>
      <c r="E1614" t="s">
        <v>6175</v>
      </c>
      <c r="F1614" t="s">
        <v>6176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111</v>
      </c>
      <c r="N1614">
        <v>1613</v>
      </c>
      <c r="O1614">
        <v>1</v>
      </c>
      <c r="P1614">
        <v>10</v>
      </c>
      <c r="Q1614">
        <v>72</v>
      </c>
      <c r="R1614">
        <v>10</v>
      </c>
      <c r="S1614">
        <v>5</v>
      </c>
      <c r="T1614">
        <v>13</v>
      </c>
      <c r="U1614">
        <v>4</v>
      </c>
      <c r="V1614">
        <v>0.1</v>
      </c>
      <c r="W1614">
        <v>415</v>
      </c>
      <c r="X1614">
        <v>1.45</v>
      </c>
    </row>
    <row r="1615" spans="1:24" hidden="1" x14ac:dyDescent="0.3">
      <c r="A1615" t="s">
        <v>6177</v>
      </c>
      <c r="B1615" t="s">
        <v>6178</v>
      </c>
      <c r="C1615" s="1" t="str">
        <f t="shared" si="263"/>
        <v>21:0261</v>
      </c>
      <c r="D1615" s="1" t="str">
        <f t="shared" si="260"/>
        <v>21:0123</v>
      </c>
      <c r="E1615" t="s">
        <v>6179</v>
      </c>
      <c r="F1615" t="s">
        <v>6180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116</v>
      </c>
      <c r="N1615">
        <v>1614</v>
      </c>
      <c r="O1615">
        <v>1</v>
      </c>
      <c r="P1615">
        <v>10</v>
      </c>
      <c r="Q1615">
        <v>44</v>
      </c>
      <c r="R1615">
        <v>12</v>
      </c>
      <c r="S1615">
        <v>4</v>
      </c>
      <c r="T1615">
        <v>4</v>
      </c>
      <c r="U1615">
        <v>4</v>
      </c>
      <c r="V1615">
        <v>0.1</v>
      </c>
      <c r="W1615">
        <v>395</v>
      </c>
      <c r="X1615">
        <v>1.2</v>
      </c>
    </row>
    <row r="1616" spans="1:24" hidden="1" x14ac:dyDescent="0.3">
      <c r="A1616" t="s">
        <v>6181</v>
      </c>
      <c r="B1616" t="s">
        <v>6182</v>
      </c>
      <c r="C1616" s="1" t="str">
        <f t="shared" si="263"/>
        <v>21:0261</v>
      </c>
      <c r="D1616" s="1" t="str">
        <f t="shared" si="260"/>
        <v>21:0123</v>
      </c>
      <c r="E1616" t="s">
        <v>6183</v>
      </c>
      <c r="F1616" t="s">
        <v>6184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121</v>
      </c>
      <c r="N1616">
        <v>1615</v>
      </c>
      <c r="O1616">
        <v>1</v>
      </c>
      <c r="P1616">
        <v>20</v>
      </c>
      <c r="Q1616">
        <v>66</v>
      </c>
      <c r="R1616">
        <v>34</v>
      </c>
      <c r="S1616">
        <v>9</v>
      </c>
      <c r="T1616">
        <v>25</v>
      </c>
      <c r="U1616">
        <v>14</v>
      </c>
      <c r="V1616">
        <v>0.1</v>
      </c>
      <c r="W1616">
        <v>490</v>
      </c>
      <c r="X1616">
        <v>2.6</v>
      </c>
    </row>
    <row r="1617" spans="1:24" x14ac:dyDescent="0.3">
      <c r="A1617" t="s">
        <v>6185</v>
      </c>
      <c r="B1617" t="s">
        <v>6186</v>
      </c>
      <c r="C1617" s="1" t="str">
        <f t="shared" ref="C1617:C1680" si="264">HYPERLINK("http://geochem.nrcan.gc.ca/cdogs/content/bdl/bdl210265_e.htm", "21:0265")</f>
        <v>21:0265</v>
      </c>
      <c r="D1617" s="1" t="str">
        <f>HYPERLINK("http://geochem.nrcan.gc.ca/cdogs/content/svy/svy210124_e.htm", "21:0124")</f>
        <v>21:0124</v>
      </c>
      <c r="E1617" t="s">
        <v>6187</v>
      </c>
      <c r="F1617" t="s">
        <v>6188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28</v>
      </c>
      <c r="N1617">
        <v>1</v>
      </c>
      <c r="O1617">
        <v>2</v>
      </c>
      <c r="P1617">
        <v>10</v>
      </c>
      <c r="Q1617">
        <v>86</v>
      </c>
      <c r="R1617">
        <v>44</v>
      </c>
      <c r="S1617">
        <v>18</v>
      </c>
      <c r="T1617">
        <v>30</v>
      </c>
      <c r="U1617">
        <v>19</v>
      </c>
      <c r="V1617">
        <v>0.1</v>
      </c>
      <c r="W1617">
        <v>625</v>
      </c>
      <c r="X1617">
        <v>3.85</v>
      </c>
    </row>
    <row r="1618" spans="1:24" x14ac:dyDescent="0.3">
      <c r="A1618" t="s">
        <v>6189</v>
      </c>
      <c r="B1618" t="s">
        <v>6190</v>
      </c>
      <c r="C1618" s="1" t="str">
        <f t="shared" si="264"/>
        <v>21:0265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79</v>
      </c>
      <c r="K1618" t="s">
        <v>80</v>
      </c>
      <c r="L1618">
        <v>1</v>
      </c>
      <c r="M1618" t="s">
        <v>81</v>
      </c>
      <c r="N1618">
        <v>2</v>
      </c>
      <c r="O1618">
        <v>1</v>
      </c>
      <c r="P1618">
        <v>110</v>
      </c>
      <c r="Q1618">
        <v>72</v>
      </c>
      <c r="R1618">
        <v>14</v>
      </c>
      <c r="S1618">
        <v>5</v>
      </c>
      <c r="T1618">
        <v>7</v>
      </c>
      <c r="U1618">
        <v>9</v>
      </c>
      <c r="V1618">
        <v>0.1</v>
      </c>
      <c r="W1618">
        <v>155</v>
      </c>
      <c r="X1618">
        <v>2</v>
      </c>
    </row>
    <row r="1619" spans="1:24" x14ac:dyDescent="0.3">
      <c r="A1619" t="s">
        <v>6191</v>
      </c>
      <c r="B1619" t="s">
        <v>6192</v>
      </c>
      <c r="C1619" s="1" t="str">
        <f t="shared" si="264"/>
        <v>21:0265</v>
      </c>
      <c r="D1619" s="1" t="str">
        <f t="shared" ref="D1619:D1642" si="265">HYPERLINK("http://geochem.nrcan.gc.ca/cdogs/content/svy/svy210124_e.htm", "21:0124")</f>
        <v>21:0124</v>
      </c>
      <c r="E1619" t="s">
        <v>6193</v>
      </c>
      <c r="F1619" t="s">
        <v>6194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33</v>
      </c>
      <c r="N1619">
        <v>3</v>
      </c>
      <c r="O1619">
        <v>1</v>
      </c>
      <c r="P1619">
        <v>20</v>
      </c>
      <c r="Q1619">
        <v>18</v>
      </c>
      <c r="R1619">
        <v>2</v>
      </c>
      <c r="S1619">
        <v>11</v>
      </c>
      <c r="T1619">
        <v>2</v>
      </c>
      <c r="U1619">
        <v>2</v>
      </c>
      <c r="V1619">
        <v>0.1</v>
      </c>
      <c r="W1619">
        <v>200</v>
      </c>
      <c r="X1619">
        <v>0.5</v>
      </c>
    </row>
    <row r="1620" spans="1:24" x14ac:dyDescent="0.3">
      <c r="A1620" t="s">
        <v>6195</v>
      </c>
      <c r="B1620" t="s">
        <v>6196</v>
      </c>
      <c r="C1620" s="1" t="str">
        <f t="shared" si="264"/>
        <v>21:0265</v>
      </c>
      <c r="D1620" s="1" t="str">
        <f t="shared" si="265"/>
        <v>21:0124</v>
      </c>
      <c r="E1620" t="s">
        <v>6197</v>
      </c>
      <c r="F1620" t="s">
        <v>6198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38</v>
      </c>
      <c r="N1620">
        <v>4</v>
      </c>
      <c r="O1620">
        <v>1</v>
      </c>
      <c r="P1620">
        <v>10</v>
      </c>
      <c r="Q1620">
        <v>60</v>
      </c>
      <c r="R1620">
        <v>10</v>
      </c>
      <c r="S1620">
        <v>31</v>
      </c>
      <c r="T1620">
        <v>20</v>
      </c>
      <c r="U1620">
        <v>5</v>
      </c>
      <c r="V1620">
        <v>0.1</v>
      </c>
      <c r="W1620">
        <v>200</v>
      </c>
      <c r="X1620">
        <v>0.9</v>
      </c>
    </row>
    <row r="1621" spans="1:24" x14ac:dyDescent="0.3">
      <c r="A1621" t="s">
        <v>6199</v>
      </c>
      <c r="B1621" t="s">
        <v>6200</v>
      </c>
      <c r="C1621" s="1" t="str">
        <f t="shared" si="264"/>
        <v>21:0265</v>
      </c>
      <c r="D1621" s="1" t="str">
        <f t="shared" si="265"/>
        <v>21:0124</v>
      </c>
      <c r="E1621" t="s">
        <v>6201</v>
      </c>
      <c r="F1621" t="s">
        <v>6202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43</v>
      </c>
      <c r="N1621">
        <v>5</v>
      </c>
      <c r="O1621">
        <v>2</v>
      </c>
      <c r="P1621">
        <v>5</v>
      </c>
      <c r="Q1621">
        <v>68</v>
      </c>
      <c r="R1621">
        <v>18</v>
      </c>
      <c r="S1621">
        <v>18</v>
      </c>
      <c r="T1621">
        <v>23</v>
      </c>
      <c r="U1621">
        <v>7</v>
      </c>
      <c r="V1621">
        <v>0.1</v>
      </c>
      <c r="W1621">
        <v>275</v>
      </c>
      <c r="X1621">
        <v>1.4</v>
      </c>
    </row>
    <row r="1622" spans="1:24" x14ac:dyDescent="0.3">
      <c r="A1622" t="s">
        <v>6203</v>
      </c>
      <c r="B1622" t="s">
        <v>6204</v>
      </c>
      <c r="C1622" s="1" t="str">
        <f t="shared" si="264"/>
        <v>21:0265</v>
      </c>
      <c r="D1622" s="1" t="str">
        <f t="shared" si="265"/>
        <v>21:0124</v>
      </c>
      <c r="E1622" t="s">
        <v>6205</v>
      </c>
      <c r="F1622" t="s">
        <v>6206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57</v>
      </c>
      <c r="N1622">
        <v>6</v>
      </c>
      <c r="O1622">
        <v>1</v>
      </c>
      <c r="P1622">
        <v>10</v>
      </c>
      <c r="Q1622">
        <v>16</v>
      </c>
      <c r="R1622">
        <v>2</v>
      </c>
      <c r="S1622">
        <v>11</v>
      </c>
      <c r="T1622">
        <v>2</v>
      </c>
      <c r="U1622">
        <v>2</v>
      </c>
      <c r="V1622">
        <v>0.1</v>
      </c>
      <c r="W1622">
        <v>155</v>
      </c>
      <c r="X1622">
        <v>0.4</v>
      </c>
    </row>
    <row r="1623" spans="1:24" x14ac:dyDescent="0.3">
      <c r="A1623" t="s">
        <v>6207</v>
      </c>
      <c r="B1623" t="s">
        <v>6208</v>
      </c>
      <c r="C1623" s="1" t="str">
        <f t="shared" si="264"/>
        <v>21:0265</v>
      </c>
      <c r="D1623" s="1" t="str">
        <f t="shared" si="265"/>
        <v>21:0124</v>
      </c>
      <c r="E1623" t="s">
        <v>6209</v>
      </c>
      <c r="F1623" t="s">
        <v>6210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62</v>
      </c>
      <c r="N1623">
        <v>7</v>
      </c>
      <c r="O1623">
        <v>1</v>
      </c>
      <c r="P1623">
        <v>5</v>
      </c>
      <c r="Q1623">
        <v>10</v>
      </c>
      <c r="R1623">
        <v>2</v>
      </c>
      <c r="S1623">
        <v>8</v>
      </c>
      <c r="T1623">
        <v>2</v>
      </c>
      <c r="U1623">
        <v>1</v>
      </c>
      <c r="V1623">
        <v>0.1</v>
      </c>
      <c r="W1623">
        <v>70</v>
      </c>
      <c r="X1623">
        <v>0.3</v>
      </c>
    </row>
    <row r="1624" spans="1:24" x14ac:dyDescent="0.3">
      <c r="A1624" t="s">
        <v>6211</v>
      </c>
      <c r="B1624" t="s">
        <v>6212</v>
      </c>
      <c r="C1624" s="1" t="str">
        <f t="shared" si="264"/>
        <v>21:0265</v>
      </c>
      <c r="D1624" s="1" t="str">
        <f t="shared" si="265"/>
        <v>21:0124</v>
      </c>
      <c r="E1624" t="s">
        <v>6213</v>
      </c>
      <c r="F1624" t="s">
        <v>6214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48</v>
      </c>
      <c r="N1624">
        <v>8</v>
      </c>
      <c r="O1624">
        <v>2</v>
      </c>
      <c r="P1624">
        <v>5</v>
      </c>
      <c r="Q1624">
        <v>76</v>
      </c>
      <c r="R1624">
        <v>18</v>
      </c>
      <c r="S1624">
        <v>23</v>
      </c>
      <c r="T1624">
        <v>19</v>
      </c>
      <c r="U1624">
        <v>7</v>
      </c>
      <c r="V1624">
        <v>0.1</v>
      </c>
      <c r="W1624">
        <v>315</v>
      </c>
      <c r="X1624">
        <v>1.35</v>
      </c>
    </row>
    <row r="1625" spans="1:24" x14ac:dyDescent="0.3">
      <c r="A1625" t="s">
        <v>6215</v>
      </c>
      <c r="B1625" t="s">
        <v>6216</v>
      </c>
      <c r="C1625" s="1" t="str">
        <f t="shared" si="264"/>
        <v>21:0265</v>
      </c>
      <c r="D1625" s="1" t="str">
        <f t="shared" si="265"/>
        <v>21:0124</v>
      </c>
      <c r="E1625" t="s">
        <v>6213</v>
      </c>
      <c r="F1625" t="s">
        <v>6217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52</v>
      </c>
      <c r="N1625">
        <v>9</v>
      </c>
      <c r="O1625">
        <v>2</v>
      </c>
      <c r="P1625">
        <v>5</v>
      </c>
      <c r="Q1625">
        <v>88</v>
      </c>
      <c r="R1625">
        <v>22</v>
      </c>
      <c r="S1625">
        <v>26</v>
      </c>
      <c r="T1625">
        <v>22</v>
      </c>
      <c r="U1625">
        <v>7</v>
      </c>
      <c r="V1625">
        <v>0.1</v>
      </c>
      <c r="W1625">
        <v>335</v>
      </c>
      <c r="X1625">
        <v>1.45</v>
      </c>
    </row>
    <row r="1626" spans="1:24" x14ac:dyDescent="0.3">
      <c r="A1626" t="s">
        <v>6218</v>
      </c>
      <c r="B1626" t="s">
        <v>6219</v>
      </c>
      <c r="C1626" s="1" t="str">
        <f t="shared" si="264"/>
        <v>21:0265</v>
      </c>
      <c r="D1626" s="1" t="str">
        <f t="shared" si="265"/>
        <v>21:0124</v>
      </c>
      <c r="E1626" t="s">
        <v>6220</v>
      </c>
      <c r="F1626" t="s">
        <v>6221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67</v>
      </c>
      <c r="N1626">
        <v>10</v>
      </c>
      <c r="O1626">
        <v>1</v>
      </c>
      <c r="P1626">
        <v>10</v>
      </c>
      <c r="Q1626">
        <v>68</v>
      </c>
      <c r="R1626">
        <v>14</v>
      </c>
      <c r="S1626">
        <v>18</v>
      </c>
      <c r="T1626">
        <v>15</v>
      </c>
      <c r="U1626">
        <v>6</v>
      </c>
      <c r="V1626">
        <v>0.1</v>
      </c>
      <c r="W1626">
        <v>310</v>
      </c>
      <c r="X1626">
        <v>1.3</v>
      </c>
    </row>
    <row r="1627" spans="1:24" x14ac:dyDescent="0.3">
      <c r="A1627" t="s">
        <v>6222</v>
      </c>
      <c r="B1627" t="s">
        <v>6223</v>
      </c>
      <c r="C1627" s="1" t="str">
        <f t="shared" si="264"/>
        <v>21:0265</v>
      </c>
      <c r="D1627" s="1" t="str">
        <f t="shared" si="265"/>
        <v>21:0124</v>
      </c>
      <c r="E1627" t="s">
        <v>6224</v>
      </c>
      <c r="F1627" t="s">
        <v>6225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76</v>
      </c>
      <c r="N1627">
        <v>11</v>
      </c>
      <c r="O1627">
        <v>3</v>
      </c>
      <c r="P1627">
        <v>30</v>
      </c>
      <c r="Q1627">
        <v>132</v>
      </c>
      <c r="R1627">
        <v>16</v>
      </c>
      <c r="S1627">
        <v>39</v>
      </c>
      <c r="T1627">
        <v>13</v>
      </c>
      <c r="U1627">
        <v>7</v>
      </c>
      <c r="V1627">
        <v>0.1</v>
      </c>
      <c r="W1627">
        <v>560</v>
      </c>
      <c r="X1627">
        <v>1.65</v>
      </c>
    </row>
    <row r="1628" spans="1:24" x14ac:dyDescent="0.3">
      <c r="A1628" t="s">
        <v>6226</v>
      </c>
      <c r="B1628" t="s">
        <v>6227</v>
      </c>
      <c r="C1628" s="1" t="str">
        <f t="shared" si="264"/>
        <v>21:0265</v>
      </c>
      <c r="D1628" s="1" t="str">
        <f t="shared" si="265"/>
        <v>21:0124</v>
      </c>
      <c r="E1628" t="s">
        <v>6187</v>
      </c>
      <c r="F1628" t="s">
        <v>6228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71</v>
      </c>
      <c r="N1628">
        <v>12</v>
      </c>
      <c r="O1628">
        <v>1</v>
      </c>
      <c r="P1628">
        <v>20</v>
      </c>
      <c r="Q1628">
        <v>84</v>
      </c>
      <c r="R1628">
        <v>46</v>
      </c>
      <c r="S1628">
        <v>18</v>
      </c>
      <c r="T1628">
        <v>30</v>
      </c>
      <c r="U1628">
        <v>18</v>
      </c>
      <c r="V1628">
        <v>0.1</v>
      </c>
      <c r="W1628">
        <v>590</v>
      </c>
      <c r="X1628">
        <v>3.9</v>
      </c>
    </row>
    <row r="1629" spans="1:24" x14ac:dyDescent="0.3">
      <c r="A1629" t="s">
        <v>6229</v>
      </c>
      <c r="B1629" t="s">
        <v>6230</v>
      </c>
      <c r="C1629" s="1" t="str">
        <f t="shared" si="264"/>
        <v>21:0265</v>
      </c>
      <c r="D1629" s="1" t="str">
        <f t="shared" si="265"/>
        <v>21:0124</v>
      </c>
      <c r="E1629" t="s">
        <v>6231</v>
      </c>
      <c r="F1629" t="s">
        <v>6232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86</v>
      </c>
      <c r="N1629">
        <v>13</v>
      </c>
      <c r="O1629">
        <v>2</v>
      </c>
      <c r="P1629">
        <v>20</v>
      </c>
      <c r="Q1629">
        <v>92</v>
      </c>
      <c r="R1629">
        <v>52</v>
      </c>
      <c r="S1629">
        <v>19</v>
      </c>
      <c r="T1629">
        <v>37</v>
      </c>
      <c r="U1629">
        <v>23</v>
      </c>
      <c r="V1629">
        <v>0.1</v>
      </c>
      <c r="W1629">
        <v>1000</v>
      </c>
      <c r="X1629">
        <v>4.55</v>
      </c>
    </row>
    <row r="1630" spans="1:24" x14ac:dyDescent="0.3">
      <c r="A1630" t="s">
        <v>6233</v>
      </c>
      <c r="B1630" t="s">
        <v>6234</v>
      </c>
      <c r="C1630" s="1" t="str">
        <f t="shared" si="264"/>
        <v>21:0265</v>
      </c>
      <c r="D1630" s="1" t="str">
        <f t="shared" si="265"/>
        <v>21:0124</v>
      </c>
      <c r="E1630" t="s">
        <v>6235</v>
      </c>
      <c r="F1630" t="s">
        <v>6236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91</v>
      </c>
      <c r="N1630">
        <v>14</v>
      </c>
      <c r="O1630">
        <v>1</v>
      </c>
      <c r="P1630">
        <v>40</v>
      </c>
      <c r="Q1630">
        <v>90</v>
      </c>
      <c r="R1630">
        <v>92</v>
      </c>
      <c r="S1630">
        <v>19</v>
      </c>
      <c r="T1630">
        <v>130</v>
      </c>
      <c r="U1630">
        <v>34</v>
      </c>
      <c r="V1630">
        <v>0.1</v>
      </c>
      <c r="W1630">
        <v>970</v>
      </c>
      <c r="X1630">
        <v>4.5999999999999996</v>
      </c>
    </row>
    <row r="1631" spans="1:24" x14ac:dyDescent="0.3">
      <c r="A1631" t="s">
        <v>6237</v>
      </c>
      <c r="B1631" t="s">
        <v>6238</v>
      </c>
      <c r="C1631" s="1" t="str">
        <f t="shared" si="264"/>
        <v>21:0265</v>
      </c>
      <c r="D1631" s="1" t="str">
        <f t="shared" si="265"/>
        <v>21:0124</v>
      </c>
      <c r="E1631" t="s">
        <v>6239</v>
      </c>
      <c r="F1631" t="s">
        <v>6240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96</v>
      </c>
      <c r="N1631">
        <v>15</v>
      </c>
      <c r="O1631">
        <v>1</v>
      </c>
      <c r="P1631">
        <v>20</v>
      </c>
      <c r="Q1631">
        <v>84</v>
      </c>
      <c r="R1631">
        <v>74</v>
      </c>
      <c r="S1631">
        <v>10</v>
      </c>
      <c r="T1631">
        <v>63</v>
      </c>
      <c r="U1631">
        <v>30</v>
      </c>
      <c r="V1631">
        <v>0.1</v>
      </c>
      <c r="W1631">
        <v>675</v>
      </c>
      <c r="X1631">
        <v>4.3</v>
      </c>
    </row>
    <row r="1632" spans="1:24" x14ac:dyDescent="0.3">
      <c r="A1632" t="s">
        <v>6241</v>
      </c>
      <c r="B1632" t="s">
        <v>6242</v>
      </c>
      <c r="C1632" s="1" t="str">
        <f t="shared" si="264"/>
        <v>21:0265</v>
      </c>
      <c r="D1632" s="1" t="str">
        <f t="shared" si="265"/>
        <v>21:0124</v>
      </c>
      <c r="E1632" t="s">
        <v>6243</v>
      </c>
      <c r="F1632" t="s">
        <v>6244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101</v>
      </c>
      <c r="N1632">
        <v>16</v>
      </c>
      <c r="O1632">
        <v>1</v>
      </c>
      <c r="P1632">
        <v>20</v>
      </c>
      <c r="Q1632">
        <v>68</v>
      </c>
      <c r="R1632">
        <v>40</v>
      </c>
      <c r="S1632">
        <v>19</v>
      </c>
      <c r="T1632">
        <v>39</v>
      </c>
      <c r="U1632">
        <v>20</v>
      </c>
      <c r="V1632">
        <v>0.1</v>
      </c>
      <c r="W1632">
        <v>600</v>
      </c>
      <c r="X1632">
        <v>3</v>
      </c>
    </row>
    <row r="1633" spans="1:24" x14ac:dyDescent="0.3">
      <c r="A1633" t="s">
        <v>6245</v>
      </c>
      <c r="B1633" t="s">
        <v>6246</v>
      </c>
      <c r="C1633" s="1" t="str">
        <f t="shared" si="264"/>
        <v>21:0265</v>
      </c>
      <c r="D1633" s="1" t="str">
        <f t="shared" si="265"/>
        <v>21:0124</v>
      </c>
      <c r="E1633" t="s">
        <v>6247</v>
      </c>
      <c r="F1633" t="s">
        <v>6248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106</v>
      </c>
      <c r="N1633">
        <v>17</v>
      </c>
      <c r="O1633">
        <v>1</v>
      </c>
      <c r="P1633">
        <v>20</v>
      </c>
      <c r="Q1633">
        <v>84</v>
      </c>
      <c r="R1633">
        <v>32</v>
      </c>
      <c r="S1633">
        <v>23</v>
      </c>
      <c r="T1633">
        <v>42</v>
      </c>
      <c r="U1633">
        <v>17</v>
      </c>
      <c r="V1633">
        <v>0.1</v>
      </c>
      <c r="W1633">
        <v>785</v>
      </c>
      <c r="X1633">
        <v>3</v>
      </c>
    </row>
    <row r="1634" spans="1:24" x14ac:dyDescent="0.3">
      <c r="A1634" t="s">
        <v>6249</v>
      </c>
      <c r="B1634" t="s">
        <v>6250</v>
      </c>
      <c r="C1634" s="1" t="str">
        <f t="shared" si="264"/>
        <v>21:0265</v>
      </c>
      <c r="D1634" s="1" t="str">
        <f t="shared" si="265"/>
        <v>21:0124</v>
      </c>
      <c r="E1634" t="s">
        <v>6251</v>
      </c>
      <c r="F1634" t="s">
        <v>6252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111</v>
      </c>
      <c r="N1634">
        <v>18</v>
      </c>
      <c r="O1634">
        <v>1</v>
      </c>
      <c r="P1634">
        <v>60</v>
      </c>
      <c r="Q1634">
        <v>74</v>
      </c>
      <c r="R1634">
        <v>46</v>
      </c>
      <c r="S1634">
        <v>28</v>
      </c>
      <c r="T1634">
        <v>48</v>
      </c>
      <c r="U1634">
        <v>18</v>
      </c>
      <c r="V1634">
        <v>0.1</v>
      </c>
      <c r="W1634">
        <v>1150</v>
      </c>
      <c r="X1634">
        <v>2.4500000000000002</v>
      </c>
    </row>
    <row r="1635" spans="1:24" x14ac:dyDescent="0.3">
      <c r="A1635" t="s">
        <v>6253</v>
      </c>
      <c r="B1635" t="s">
        <v>6254</v>
      </c>
      <c r="C1635" s="1" t="str">
        <f t="shared" si="264"/>
        <v>21:0265</v>
      </c>
      <c r="D1635" s="1" t="str">
        <f t="shared" si="265"/>
        <v>21:0124</v>
      </c>
      <c r="E1635" t="s">
        <v>6255</v>
      </c>
      <c r="F1635" t="s">
        <v>6256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116</v>
      </c>
      <c r="N1635">
        <v>19</v>
      </c>
      <c r="O1635">
        <v>1</v>
      </c>
      <c r="P1635">
        <v>30</v>
      </c>
      <c r="Q1635">
        <v>76</v>
      </c>
      <c r="R1635">
        <v>70</v>
      </c>
      <c r="S1635">
        <v>8</v>
      </c>
      <c r="T1635">
        <v>75</v>
      </c>
      <c r="U1635">
        <v>28</v>
      </c>
      <c r="V1635">
        <v>0.1</v>
      </c>
      <c r="W1635">
        <v>755</v>
      </c>
      <c r="X1635">
        <v>3.95</v>
      </c>
    </row>
    <row r="1636" spans="1:24" x14ac:dyDescent="0.3">
      <c r="A1636" t="s">
        <v>6257</v>
      </c>
      <c r="B1636" t="s">
        <v>6258</v>
      </c>
      <c r="C1636" s="1" t="str">
        <f t="shared" si="264"/>
        <v>21:0265</v>
      </c>
      <c r="D1636" s="1" t="str">
        <f t="shared" si="265"/>
        <v>21:0124</v>
      </c>
      <c r="E1636" t="s">
        <v>6259</v>
      </c>
      <c r="F1636" t="s">
        <v>6260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121</v>
      </c>
      <c r="N1636">
        <v>20</v>
      </c>
      <c r="O1636">
        <v>1</v>
      </c>
      <c r="P1636">
        <v>20</v>
      </c>
      <c r="Q1636">
        <v>68</v>
      </c>
      <c r="R1636">
        <v>52</v>
      </c>
      <c r="S1636">
        <v>8</v>
      </c>
      <c r="T1636">
        <v>60</v>
      </c>
      <c r="U1636">
        <v>25</v>
      </c>
      <c r="V1636">
        <v>0.1</v>
      </c>
      <c r="W1636">
        <v>595</v>
      </c>
      <c r="X1636">
        <v>4.1500000000000004</v>
      </c>
    </row>
    <row r="1637" spans="1:24" x14ac:dyDescent="0.3">
      <c r="A1637" t="s">
        <v>6261</v>
      </c>
      <c r="B1637" t="s">
        <v>6262</v>
      </c>
      <c r="C1637" s="1" t="str">
        <f t="shared" si="264"/>
        <v>21:0265</v>
      </c>
      <c r="D1637" s="1" t="str">
        <f t="shared" si="265"/>
        <v>21:0124</v>
      </c>
      <c r="E1637" t="s">
        <v>6263</v>
      </c>
      <c r="F1637" t="s">
        <v>6264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278</v>
      </c>
      <c r="N1637">
        <v>21</v>
      </c>
      <c r="O1637">
        <v>1</v>
      </c>
      <c r="P1637">
        <v>10</v>
      </c>
      <c r="Q1637">
        <v>52</v>
      </c>
      <c r="R1637">
        <v>56</v>
      </c>
      <c r="S1637">
        <v>5</v>
      </c>
      <c r="T1637">
        <v>69</v>
      </c>
      <c r="U1637">
        <v>27</v>
      </c>
      <c r="V1637">
        <v>0.1</v>
      </c>
      <c r="W1637">
        <v>730</v>
      </c>
      <c r="X1637">
        <v>3.35</v>
      </c>
    </row>
    <row r="1638" spans="1:24" x14ac:dyDescent="0.3">
      <c r="A1638" t="s">
        <v>6265</v>
      </c>
      <c r="B1638" t="s">
        <v>6266</v>
      </c>
      <c r="C1638" s="1" t="str">
        <f t="shared" si="264"/>
        <v>21:0265</v>
      </c>
      <c r="D1638" s="1" t="str">
        <f t="shared" si="265"/>
        <v>21:0124</v>
      </c>
      <c r="E1638" t="s">
        <v>6267</v>
      </c>
      <c r="F1638" t="s">
        <v>6268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33</v>
      </c>
      <c r="N1638">
        <v>22</v>
      </c>
      <c r="O1638">
        <v>1</v>
      </c>
      <c r="P1638">
        <v>20</v>
      </c>
      <c r="Q1638">
        <v>62</v>
      </c>
      <c r="R1638">
        <v>48</v>
      </c>
      <c r="S1638">
        <v>7</v>
      </c>
      <c r="T1638">
        <v>60</v>
      </c>
      <c r="U1638">
        <v>25</v>
      </c>
      <c r="V1638">
        <v>0.1</v>
      </c>
      <c r="W1638">
        <v>630</v>
      </c>
      <c r="X1638">
        <v>3.8</v>
      </c>
    </row>
    <row r="1639" spans="1:24" x14ac:dyDescent="0.3">
      <c r="A1639" t="s">
        <v>6269</v>
      </c>
      <c r="B1639" t="s">
        <v>6270</v>
      </c>
      <c r="C1639" s="1" t="str">
        <f t="shared" si="264"/>
        <v>21:0265</v>
      </c>
      <c r="D1639" s="1" t="str">
        <f t="shared" si="265"/>
        <v>21:0124</v>
      </c>
      <c r="E1639" t="s">
        <v>6271</v>
      </c>
      <c r="F1639" t="s">
        <v>6272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38</v>
      </c>
      <c r="N1639">
        <v>23</v>
      </c>
      <c r="O1639">
        <v>1</v>
      </c>
      <c r="P1639">
        <v>10</v>
      </c>
      <c r="Q1639">
        <v>68</v>
      </c>
      <c r="R1639">
        <v>56</v>
      </c>
      <c r="S1639">
        <v>6</v>
      </c>
      <c r="T1639">
        <v>71</v>
      </c>
      <c r="U1639">
        <v>29</v>
      </c>
      <c r="V1639">
        <v>0.1</v>
      </c>
      <c r="W1639">
        <v>695</v>
      </c>
      <c r="X1639">
        <v>4.2</v>
      </c>
    </row>
    <row r="1640" spans="1:24" x14ac:dyDescent="0.3">
      <c r="A1640" t="s">
        <v>6273</v>
      </c>
      <c r="B1640" t="s">
        <v>6274</v>
      </c>
      <c r="C1640" s="1" t="str">
        <f t="shared" si="264"/>
        <v>21:0265</v>
      </c>
      <c r="D1640" s="1" t="str">
        <f t="shared" si="265"/>
        <v>21:0124</v>
      </c>
      <c r="E1640" t="s">
        <v>6263</v>
      </c>
      <c r="F1640" t="s">
        <v>6275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294</v>
      </c>
      <c r="N1640">
        <v>24</v>
      </c>
      <c r="O1640">
        <v>1</v>
      </c>
      <c r="P1640">
        <v>5</v>
      </c>
      <c r="Q1640">
        <v>46</v>
      </c>
      <c r="R1640">
        <v>54</v>
      </c>
      <c r="S1640">
        <v>5</v>
      </c>
      <c r="T1640">
        <v>66</v>
      </c>
      <c r="U1640">
        <v>28</v>
      </c>
      <c r="V1640">
        <v>0.1</v>
      </c>
      <c r="W1640">
        <v>680</v>
      </c>
      <c r="X1640">
        <v>3.3</v>
      </c>
    </row>
    <row r="1641" spans="1:24" x14ac:dyDescent="0.3">
      <c r="A1641" t="s">
        <v>6276</v>
      </c>
      <c r="B1641" t="s">
        <v>6277</v>
      </c>
      <c r="C1641" s="1" t="str">
        <f t="shared" si="264"/>
        <v>21:0265</v>
      </c>
      <c r="D1641" s="1" t="str">
        <f t="shared" si="265"/>
        <v>21:0124</v>
      </c>
      <c r="E1641" t="s">
        <v>6263</v>
      </c>
      <c r="F1641" t="s">
        <v>6278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298</v>
      </c>
      <c r="N1641">
        <v>25</v>
      </c>
      <c r="O1641">
        <v>1</v>
      </c>
      <c r="P1641">
        <v>10</v>
      </c>
      <c r="Q1641">
        <v>50</v>
      </c>
      <c r="R1641">
        <v>54</v>
      </c>
      <c r="S1641">
        <v>5</v>
      </c>
      <c r="T1641">
        <v>70</v>
      </c>
      <c r="U1641">
        <v>28</v>
      </c>
      <c r="V1641">
        <v>0.1</v>
      </c>
      <c r="W1641">
        <v>745</v>
      </c>
      <c r="X1641">
        <v>3.45</v>
      </c>
    </row>
    <row r="1642" spans="1:24" x14ac:dyDescent="0.3">
      <c r="A1642" t="s">
        <v>6279</v>
      </c>
      <c r="B1642" t="s">
        <v>6280</v>
      </c>
      <c r="C1642" s="1" t="str">
        <f t="shared" si="264"/>
        <v>21:0265</v>
      </c>
      <c r="D1642" s="1" t="str">
        <f t="shared" si="265"/>
        <v>21:0124</v>
      </c>
      <c r="E1642" t="s">
        <v>6281</v>
      </c>
      <c r="F1642" t="s">
        <v>6282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43</v>
      </c>
      <c r="N1642">
        <v>26</v>
      </c>
      <c r="O1642">
        <v>1</v>
      </c>
      <c r="P1642">
        <v>10</v>
      </c>
      <c r="Q1642">
        <v>64</v>
      </c>
      <c r="R1642">
        <v>30</v>
      </c>
      <c r="S1642">
        <v>15</v>
      </c>
      <c r="T1642">
        <v>23</v>
      </c>
      <c r="U1642">
        <v>12</v>
      </c>
      <c r="V1642">
        <v>0.1</v>
      </c>
      <c r="W1642">
        <v>430</v>
      </c>
      <c r="X1642">
        <v>2.2999999999999998</v>
      </c>
    </row>
    <row r="1643" spans="1:24" x14ac:dyDescent="0.3">
      <c r="A1643" t="s">
        <v>6283</v>
      </c>
      <c r="B1643" t="s">
        <v>6284</v>
      </c>
      <c r="C1643" s="1" t="str">
        <f t="shared" si="264"/>
        <v>21:0265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79</v>
      </c>
      <c r="K1643" t="s">
        <v>80</v>
      </c>
      <c r="L1643">
        <v>2</v>
      </c>
      <c r="M1643" t="s">
        <v>81</v>
      </c>
      <c r="N1643">
        <v>27</v>
      </c>
      <c r="O1643">
        <v>1</v>
      </c>
      <c r="P1643">
        <v>110</v>
      </c>
      <c r="Q1643">
        <v>76</v>
      </c>
      <c r="R1643">
        <v>16</v>
      </c>
      <c r="S1643">
        <v>6</v>
      </c>
      <c r="T1643">
        <v>9</v>
      </c>
      <c r="U1643">
        <v>10</v>
      </c>
      <c r="V1643">
        <v>0.1</v>
      </c>
      <c r="W1643">
        <v>160</v>
      </c>
      <c r="X1643">
        <v>2.25</v>
      </c>
    </row>
    <row r="1644" spans="1:24" x14ac:dyDescent="0.3">
      <c r="A1644" t="s">
        <v>6285</v>
      </c>
      <c r="B1644" t="s">
        <v>6286</v>
      </c>
      <c r="C1644" s="1" t="str">
        <f t="shared" si="264"/>
        <v>21:0265</v>
      </c>
      <c r="D1644" s="1" t="str">
        <f t="shared" ref="D1644:D1667" si="268">HYPERLINK("http://geochem.nrcan.gc.ca/cdogs/content/svy/svy210124_e.htm", "21:0124")</f>
        <v>21:0124</v>
      </c>
      <c r="E1644" t="s">
        <v>6287</v>
      </c>
      <c r="F1644" t="s">
        <v>6288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57</v>
      </c>
      <c r="N1644">
        <v>28</v>
      </c>
      <c r="O1644">
        <v>1</v>
      </c>
      <c r="P1644">
        <v>10</v>
      </c>
      <c r="Q1644">
        <v>56</v>
      </c>
      <c r="R1644">
        <v>22</v>
      </c>
      <c r="S1644">
        <v>14</v>
      </c>
      <c r="T1644">
        <v>19</v>
      </c>
      <c r="U1644">
        <v>9</v>
      </c>
      <c r="V1644">
        <v>0.1</v>
      </c>
      <c r="W1644">
        <v>390</v>
      </c>
      <c r="X1644">
        <v>2.0499999999999998</v>
      </c>
    </row>
    <row r="1645" spans="1:24" x14ac:dyDescent="0.3">
      <c r="A1645" t="s">
        <v>6289</v>
      </c>
      <c r="B1645" t="s">
        <v>6290</v>
      </c>
      <c r="C1645" s="1" t="str">
        <f t="shared" si="264"/>
        <v>21:0265</v>
      </c>
      <c r="D1645" s="1" t="str">
        <f t="shared" si="268"/>
        <v>21:0124</v>
      </c>
      <c r="E1645" t="s">
        <v>6291</v>
      </c>
      <c r="F1645" t="s">
        <v>6292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62</v>
      </c>
      <c r="N1645">
        <v>29</v>
      </c>
      <c r="O1645">
        <v>1</v>
      </c>
      <c r="P1645">
        <v>10</v>
      </c>
      <c r="Q1645">
        <v>68</v>
      </c>
      <c r="R1645">
        <v>54</v>
      </c>
      <c r="S1645">
        <v>20</v>
      </c>
      <c r="T1645">
        <v>41</v>
      </c>
      <c r="U1645">
        <v>20</v>
      </c>
      <c r="V1645">
        <v>0.1</v>
      </c>
      <c r="W1645">
        <v>690</v>
      </c>
      <c r="X1645">
        <v>3.15</v>
      </c>
    </row>
    <row r="1646" spans="1:24" x14ac:dyDescent="0.3">
      <c r="A1646" t="s">
        <v>6293</v>
      </c>
      <c r="B1646" t="s">
        <v>6294</v>
      </c>
      <c r="C1646" s="1" t="str">
        <f t="shared" si="264"/>
        <v>21:0265</v>
      </c>
      <c r="D1646" s="1" t="str">
        <f t="shared" si="268"/>
        <v>21:0124</v>
      </c>
      <c r="E1646" t="s">
        <v>6295</v>
      </c>
      <c r="F1646" t="s">
        <v>6296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67</v>
      </c>
      <c r="N1646">
        <v>30</v>
      </c>
      <c r="O1646">
        <v>1</v>
      </c>
      <c r="P1646">
        <v>30</v>
      </c>
      <c r="Q1646">
        <v>76</v>
      </c>
      <c r="R1646">
        <v>86</v>
      </c>
      <c r="S1646">
        <v>8</v>
      </c>
      <c r="T1646">
        <v>63</v>
      </c>
      <c r="U1646">
        <v>24</v>
      </c>
      <c r="V1646">
        <v>0.1</v>
      </c>
      <c r="W1646">
        <v>785</v>
      </c>
      <c r="X1646">
        <v>3.1</v>
      </c>
    </row>
    <row r="1647" spans="1:24" x14ac:dyDescent="0.3">
      <c r="A1647" t="s">
        <v>6297</v>
      </c>
      <c r="B1647" t="s">
        <v>6298</v>
      </c>
      <c r="C1647" s="1" t="str">
        <f t="shared" si="264"/>
        <v>21:0265</v>
      </c>
      <c r="D1647" s="1" t="str">
        <f t="shared" si="268"/>
        <v>21:0124</v>
      </c>
      <c r="E1647" t="s">
        <v>6299</v>
      </c>
      <c r="F1647" t="s">
        <v>6300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76</v>
      </c>
      <c r="N1647">
        <v>31</v>
      </c>
      <c r="O1647">
        <v>1</v>
      </c>
      <c r="P1647">
        <v>20</v>
      </c>
      <c r="Q1647">
        <v>56</v>
      </c>
      <c r="R1647">
        <v>22</v>
      </c>
      <c r="S1647">
        <v>13</v>
      </c>
      <c r="T1647">
        <v>24</v>
      </c>
      <c r="U1647">
        <v>10</v>
      </c>
      <c r="V1647">
        <v>0.1</v>
      </c>
      <c r="W1647">
        <v>405</v>
      </c>
      <c r="X1647">
        <v>1.95</v>
      </c>
    </row>
    <row r="1648" spans="1:24" x14ac:dyDescent="0.3">
      <c r="A1648" t="s">
        <v>6301</v>
      </c>
      <c r="B1648" t="s">
        <v>6302</v>
      </c>
      <c r="C1648" s="1" t="str">
        <f t="shared" si="264"/>
        <v>21:0265</v>
      </c>
      <c r="D1648" s="1" t="str">
        <f t="shared" si="268"/>
        <v>21:0124</v>
      </c>
      <c r="E1648" t="s">
        <v>6303</v>
      </c>
      <c r="F1648" t="s">
        <v>6304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86</v>
      </c>
      <c r="N1648">
        <v>32</v>
      </c>
      <c r="O1648">
        <v>2</v>
      </c>
      <c r="P1648">
        <v>20</v>
      </c>
      <c r="Q1648">
        <v>114</v>
      </c>
      <c r="R1648">
        <v>52</v>
      </c>
      <c r="S1648">
        <v>21</v>
      </c>
      <c r="T1648">
        <v>46</v>
      </c>
      <c r="U1648">
        <v>23</v>
      </c>
      <c r="V1648">
        <v>0.1</v>
      </c>
      <c r="W1648">
        <v>565</v>
      </c>
      <c r="X1648">
        <v>3.55</v>
      </c>
    </row>
    <row r="1649" spans="1:24" x14ac:dyDescent="0.3">
      <c r="A1649" t="s">
        <v>6305</v>
      </c>
      <c r="B1649" t="s">
        <v>6306</v>
      </c>
      <c r="C1649" s="1" t="str">
        <f t="shared" si="264"/>
        <v>21:0265</v>
      </c>
      <c r="D1649" s="1" t="str">
        <f t="shared" si="268"/>
        <v>21:0124</v>
      </c>
      <c r="E1649" t="s">
        <v>6307</v>
      </c>
      <c r="F1649" t="s">
        <v>6308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91</v>
      </c>
      <c r="N1649">
        <v>33</v>
      </c>
      <c r="O1649">
        <v>1</v>
      </c>
      <c r="P1649">
        <v>30</v>
      </c>
      <c r="Q1649">
        <v>116</v>
      </c>
      <c r="R1649">
        <v>50</v>
      </c>
      <c r="S1649">
        <v>24</v>
      </c>
      <c r="T1649">
        <v>52</v>
      </c>
      <c r="U1649">
        <v>21</v>
      </c>
      <c r="V1649">
        <v>0.1</v>
      </c>
      <c r="W1649">
        <v>685</v>
      </c>
      <c r="X1649">
        <v>3.95</v>
      </c>
    </row>
    <row r="1650" spans="1:24" x14ac:dyDescent="0.3">
      <c r="A1650" t="s">
        <v>6309</v>
      </c>
      <c r="B1650" t="s">
        <v>6310</v>
      </c>
      <c r="C1650" s="1" t="str">
        <f t="shared" si="264"/>
        <v>21:0265</v>
      </c>
      <c r="D1650" s="1" t="str">
        <f t="shared" si="268"/>
        <v>21:0124</v>
      </c>
      <c r="E1650" t="s">
        <v>6311</v>
      </c>
      <c r="F1650" t="s">
        <v>6312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96</v>
      </c>
      <c r="N1650">
        <v>34</v>
      </c>
      <c r="O1650">
        <v>1</v>
      </c>
      <c r="P1650">
        <v>20</v>
      </c>
      <c r="Q1650">
        <v>325</v>
      </c>
      <c r="R1650">
        <v>52</v>
      </c>
      <c r="S1650">
        <v>31</v>
      </c>
      <c r="T1650">
        <v>75</v>
      </c>
      <c r="U1650">
        <v>28</v>
      </c>
      <c r="V1650">
        <v>0.1</v>
      </c>
      <c r="W1650">
        <v>750</v>
      </c>
      <c r="X1650">
        <v>4.0999999999999996</v>
      </c>
    </row>
    <row r="1651" spans="1:24" x14ac:dyDescent="0.3">
      <c r="A1651" t="s">
        <v>6313</v>
      </c>
      <c r="B1651" t="s">
        <v>6314</v>
      </c>
      <c r="C1651" s="1" t="str">
        <f t="shared" si="264"/>
        <v>21:0265</v>
      </c>
      <c r="D1651" s="1" t="str">
        <f t="shared" si="268"/>
        <v>21:0124</v>
      </c>
      <c r="E1651" t="s">
        <v>6315</v>
      </c>
      <c r="F1651" t="s">
        <v>6316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101</v>
      </c>
      <c r="N1651">
        <v>35</v>
      </c>
      <c r="O1651">
        <v>1</v>
      </c>
      <c r="P1651">
        <v>40</v>
      </c>
      <c r="Q1651">
        <v>100</v>
      </c>
      <c r="R1651">
        <v>42</v>
      </c>
      <c r="S1651">
        <v>23</v>
      </c>
      <c r="T1651">
        <v>40</v>
      </c>
      <c r="U1651">
        <v>20</v>
      </c>
      <c r="V1651">
        <v>0.1</v>
      </c>
      <c r="W1651">
        <v>1250</v>
      </c>
      <c r="X1651">
        <v>3.6</v>
      </c>
    </row>
    <row r="1652" spans="1:24" x14ac:dyDescent="0.3">
      <c r="A1652" t="s">
        <v>6317</v>
      </c>
      <c r="B1652" t="s">
        <v>6318</v>
      </c>
      <c r="C1652" s="1" t="str">
        <f t="shared" si="264"/>
        <v>21:0265</v>
      </c>
      <c r="D1652" s="1" t="str">
        <f t="shared" si="268"/>
        <v>21:0124</v>
      </c>
      <c r="E1652" t="s">
        <v>6319</v>
      </c>
      <c r="F1652" t="s">
        <v>6320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106</v>
      </c>
      <c r="N1652">
        <v>36</v>
      </c>
      <c r="O1652">
        <v>1</v>
      </c>
      <c r="P1652">
        <v>50</v>
      </c>
      <c r="Q1652">
        <v>100</v>
      </c>
      <c r="R1652">
        <v>46</v>
      </c>
      <c r="S1652">
        <v>27</v>
      </c>
      <c r="T1652">
        <v>32</v>
      </c>
      <c r="U1652">
        <v>18</v>
      </c>
      <c r="V1652">
        <v>0.1</v>
      </c>
      <c r="W1652">
        <v>1150</v>
      </c>
      <c r="X1652">
        <v>3.6</v>
      </c>
    </row>
    <row r="1653" spans="1:24" x14ac:dyDescent="0.3">
      <c r="A1653" t="s">
        <v>6321</v>
      </c>
      <c r="B1653" t="s">
        <v>6322</v>
      </c>
      <c r="C1653" s="1" t="str">
        <f t="shared" si="264"/>
        <v>21:0265</v>
      </c>
      <c r="D1653" s="1" t="str">
        <f t="shared" si="268"/>
        <v>21:0124</v>
      </c>
      <c r="E1653" t="s">
        <v>6323</v>
      </c>
      <c r="F1653" t="s">
        <v>6324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111</v>
      </c>
      <c r="N1653">
        <v>37</v>
      </c>
      <c r="O1653">
        <v>1</v>
      </c>
      <c r="P1653">
        <v>60</v>
      </c>
      <c r="Q1653">
        <v>112</v>
      </c>
      <c r="R1653">
        <v>60</v>
      </c>
      <c r="S1653">
        <v>28</v>
      </c>
      <c r="T1653">
        <v>36</v>
      </c>
      <c r="U1653">
        <v>20</v>
      </c>
      <c r="V1653">
        <v>0.1</v>
      </c>
      <c r="W1653">
        <v>755</v>
      </c>
      <c r="X1653">
        <v>4.75</v>
      </c>
    </row>
    <row r="1654" spans="1:24" x14ac:dyDescent="0.3">
      <c r="A1654" t="s">
        <v>6325</v>
      </c>
      <c r="B1654" t="s">
        <v>6326</v>
      </c>
      <c r="C1654" s="1" t="str">
        <f t="shared" si="264"/>
        <v>21:0265</v>
      </c>
      <c r="D1654" s="1" t="str">
        <f t="shared" si="268"/>
        <v>21:0124</v>
      </c>
      <c r="E1654" t="s">
        <v>6327</v>
      </c>
      <c r="F1654" t="s">
        <v>6328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116</v>
      </c>
      <c r="N1654">
        <v>38</v>
      </c>
      <c r="O1654">
        <v>1</v>
      </c>
      <c r="P1654">
        <v>50</v>
      </c>
      <c r="Q1654">
        <v>104</v>
      </c>
      <c r="R1654">
        <v>36</v>
      </c>
      <c r="S1654">
        <v>27</v>
      </c>
      <c r="T1654">
        <v>34</v>
      </c>
      <c r="U1654">
        <v>20</v>
      </c>
      <c r="V1654">
        <v>0.1</v>
      </c>
      <c r="W1654">
        <v>1700</v>
      </c>
      <c r="X1654">
        <v>3.35</v>
      </c>
    </row>
    <row r="1655" spans="1:24" x14ac:dyDescent="0.3">
      <c r="A1655" t="s">
        <v>6329</v>
      </c>
      <c r="B1655" t="s">
        <v>6330</v>
      </c>
      <c r="C1655" s="1" t="str">
        <f t="shared" si="264"/>
        <v>21:0265</v>
      </c>
      <c r="D1655" s="1" t="str">
        <f t="shared" si="268"/>
        <v>21:0124</v>
      </c>
      <c r="E1655" t="s">
        <v>6331</v>
      </c>
      <c r="F1655" t="s">
        <v>6332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121</v>
      </c>
      <c r="N1655">
        <v>39</v>
      </c>
      <c r="O1655">
        <v>1</v>
      </c>
      <c r="P1655">
        <v>30</v>
      </c>
      <c r="Q1655">
        <v>32</v>
      </c>
      <c r="R1655">
        <v>14</v>
      </c>
      <c r="S1655">
        <v>12</v>
      </c>
      <c r="T1655">
        <v>11</v>
      </c>
      <c r="U1655">
        <v>6</v>
      </c>
      <c r="V1655">
        <v>0.1</v>
      </c>
      <c r="W1655">
        <v>430</v>
      </c>
      <c r="X1655">
        <v>1.35</v>
      </c>
    </row>
    <row r="1656" spans="1:24" x14ac:dyDescent="0.3">
      <c r="A1656" t="s">
        <v>6333</v>
      </c>
      <c r="B1656" t="s">
        <v>6334</v>
      </c>
      <c r="C1656" s="1" t="str">
        <f t="shared" si="264"/>
        <v>21:0265</v>
      </c>
      <c r="D1656" s="1" t="str">
        <f t="shared" si="268"/>
        <v>21:0124</v>
      </c>
      <c r="E1656" t="s">
        <v>6335</v>
      </c>
      <c r="F1656" t="s">
        <v>6336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28</v>
      </c>
      <c r="N1656">
        <v>40</v>
      </c>
      <c r="O1656">
        <v>2</v>
      </c>
      <c r="P1656">
        <v>10</v>
      </c>
      <c r="Q1656">
        <v>146</v>
      </c>
      <c r="R1656">
        <v>38</v>
      </c>
      <c r="S1656">
        <v>13</v>
      </c>
      <c r="T1656">
        <v>44</v>
      </c>
      <c r="U1656">
        <v>13</v>
      </c>
      <c r="V1656">
        <v>0.1</v>
      </c>
      <c r="W1656">
        <v>290</v>
      </c>
      <c r="X1656">
        <v>1.35</v>
      </c>
    </row>
    <row r="1657" spans="1:24" x14ac:dyDescent="0.3">
      <c r="A1657" t="s">
        <v>6337</v>
      </c>
      <c r="B1657" t="s">
        <v>6338</v>
      </c>
      <c r="C1657" s="1" t="str">
        <f t="shared" si="264"/>
        <v>21:0265</v>
      </c>
      <c r="D1657" s="1" t="str">
        <f t="shared" si="268"/>
        <v>21:0124</v>
      </c>
      <c r="E1657" t="s">
        <v>6339</v>
      </c>
      <c r="F1657" t="s">
        <v>6340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33</v>
      </c>
      <c r="N1657">
        <v>41</v>
      </c>
      <c r="O1657">
        <v>1</v>
      </c>
      <c r="P1657">
        <v>80</v>
      </c>
      <c r="Q1657">
        <v>98</v>
      </c>
      <c r="R1657">
        <v>38</v>
      </c>
      <c r="S1657">
        <v>22</v>
      </c>
      <c r="T1657">
        <v>26</v>
      </c>
      <c r="U1657">
        <v>14</v>
      </c>
      <c r="V1657">
        <v>0.1</v>
      </c>
      <c r="W1657">
        <v>900</v>
      </c>
      <c r="X1657">
        <v>2.6</v>
      </c>
    </row>
    <row r="1658" spans="1:24" x14ac:dyDescent="0.3">
      <c r="A1658" t="s">
        <v>6341</v>
      </c>
      <c r="B1658" t="s">
        <v>6342</v>
      </c>
      <c r="C1658" s="1" t="str">
        <f t="shared" si="264"/>
        <v>21:0265</v>
      </c>
      <c r="D1658" s="1" t="str">
        <f t="shared" si="268"/>
        <v>21:0124</v>
      </c>
      <c r="E1658" t="s">
        <v>6343</v>
      </c>
      <c r="F1658" t="s">
        <v>6344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38</v>
      </c>
      <c r="N1658">
        <v>42</v>
      </c>
      <c r="O1658">
        <v>1</v>
      </c>
      <c r="P1658">
        <v>10</v>
      </c>
      <c r="Q1658">
        <v>64</v>
      </c>
      <c r="R1658">
        <v>26</v>
      </c>
      <c r="S1658">
        <v>14</v>
      </c>
      <c r="T1658">
        <v>24</v>
      </c>
      <c r="U1658">
        <v>10</v>
      </c>
      <c r="V1658">
        <v>0.1</v>
      </c>
      <c r="W1658">
        <v>375</v>
      </c>
      <c r="X1658">
        <v>1.75</v>
      </c>
    </row>
    <row r="1659" spans="1:24" x14ac:dyDescent="0.3">
      <c r="A1659" t="s">
        <v>6345</v>
      </c>
      <c r="B1659" t="s">
        <v>6346</v>
      </c>
      <c r="C1659" s="1" t="str">
        <f t="shared" si="264"/>
        <v>21:0265</v>
      </c>
      <c r="D1659" s="1" t="str">
        <f t="shared" si="268"/>
        <v>21:0124</v>
      </c>
      <c r="E1659" t="s">
        <v>6347</v>
      </c>
      <c r="F1659" t="s">
        <v>6348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43</v>
      </c>
      <c r="N1659">
        <v>43</v>
      </c>
      <c r="O1659">
        <v>2</v>
      </c>
      <c r="P1659">
        <v>40</v>
      </c>
      <c r="Q1659">
        <v>94</v>
      </c>
      <c r="R1659">
        <v>22</v>
      </c>
      <c r="S1659">
        <v>14</v>
      </c>
      <c r="T1659">
        <v>26</v>
      </c>
      <c r="U1659">
        <v>10</v>
      </c>
      <c r="V1659">
        <v>0.2</v>
      </c>
      <c r="W1659">
        <v>4700</v>
      </c>
      <c r="X1659">
        <v>3.75</v>
      </c>
    </row>
    <row r="1660" spans="1:24" x14ac:dyDescent="0.3">
      <c r="A1660" t="s">
        <v>6349</v>
      </c>
      <c r="B1660" t="s">
        <v>6350</v>
      </c>
      <c r="C1660" s="1" t="str">
        <f t="shared" si="264"/>
        <v>21:0265</v>
      </c>
      <c r="D1660" s="1" t="str">
        <f t="shared" si="268"/>
        <v>21:0124</v>
      </c>
      <c r="E1660" t="s">
        <v>6351</v>
      </c>
      <c r="F1660" t="s">
        <v>6352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57</v>
      </c>
      <c r="N1660">
        <v>44</v>
      </c>
      <c r="O1660">
        <v>2</v>
      </c>
      <c r="P1660">
        <v>10</v>
      </c>
      <c r="Q1660">
        <v>88</v>
      </c>
      <c r="R1660">
        <v>26</v>
      </c>
      <c r="S1660">
        <v>14</v>
      </c>
      <c r="T1660">
        <v>25</v>
      </c>
      <c r="U1660">
        <v>9</v>
      </c>
      <c r="V1660">
        <v>0.1</v>
      </c>
      <c r="W1660">
        <v>585</v>
      </c>
      <c r="X1660">
        <v>1.85</v>
      </c>
    </row>
    <row r="1661" spans="1:24" x14ac:dyDescent="0.3">
      <c r="A1661" t="s">
        <v>6353</v>
      </c>
      <c r="B1661" t="s">
        <v>6354</v>
      </c>
      <c r="C1661" s="1" t="str">
        <f t="shared" si="264"/>
        <v>21:0265</v>
      </c>
      <c r="D1661" s="1" t="str">
        <f t="shared" si="268"/>
        <v>21:0124</v>
      </c>
      <c r="E1661" t="s">
        <v>6355</v>
      </c>
      <c r="F1661" t="s">
        <v>6356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62</v>
      </c>
      <c r="N1661">
        <v>45</v>
      </c>
      <c r="O1661">
        <v>1</v>
      </c>
      <c r="P1661">
        <v>20</v>
      </c>
      <c r="Q1661">
        <v>80</v>
      </c>
      <c r="R1661">
        <v>20</v>
      </c>
      <c r="S1661">
        <v>12</v>
      </c>
      <c r="T1661">
        <v>16</v>
      </c>
      <c r="U1661">
        <v>9</v>
      </c>
      <c r="V1661">
        <v>0.1</v>
      </c>
      <c r="W1661">
        <v>665</v>
      </c>
      <c r="X1661">
        <v>2</v>
      </c>
    </row>
    <row r="1662" spans="1:24" x14ac:dyDescent="0.3">
      <c r="A1662" t="s">
        <v>6357</v>
      </c>
      <c r="B1662" t="s">
        <v>6358</v>
      </c>
      <c r="C1662" s="1" t="str">
        <f t="shared" si="264"/>
        <v>21:0265</v>
      </c>
      <c r="D1662" s="1" t="str">
        <f t="shared" si="268"/>
        <v>21:0124</v>
      </c>
      <c r="E1662" t="s">
        <v>6359</v>
      </c>
      <c r="F1662" t="s">
        <v>6360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67</v>
      </c>
      <c r="N1662">
        <v>46</v>
      </c>
      <c r="O1662">
        <v>1</v>
      </c>
      <c r="P1662">
        <v>20</v>
      </c>
      <c r="Q1662">
        <v>82</v>
      </c>
      <c r="R1662">
        <v>18</v>
      </c>
      <c r="S1662">
        <v>18</v>
      </c>
      <c r="T1662">
        <v>13</v>
      </c>
      <c r="U1662">
        <v>8</v>
      </c>
      <c r="V1662">
        <v>0.1</v>
      </c>
      <c r="W1662">
        <v>535</v>
      </c>
      <c r="X1662">
        <v>2</v>
      </c>
    </row>
    <row r="1663" spans="1:24" x14ac:dyDescent="0.3">
      <c r="A1663" t="s">
        <v>6361</v>
      </c>
      <c r="B1663" t="s">
        <v>6362</v>
      </c>
      <c r="C1663" s="1" t="str">
        <f t="shared" si="264"/>
        <v>21:0265</v>
      </c>
      <c r="D1663" s="1" t="str">
        <f t="shared" si="268"/>
        <v>21:0124</v>
      </c>
      <c r="E1663" t="s">
        <v>6335</v>
      </c>
      <c r="F1663" t="s">
        <v>6363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71</v>
      </c>
      <c r="N1663">
        <v>47</v>
      </c>
      <c r="O1663">
        <v>2</v>
      </c>
      <c r="P1663">
        <v>10</v>
      </c>
      <c r="Q1663">
        <v>142</v>
      </c>
      <c r="R1663">
        <v>40</v>
      </c>
      <c r="S1663">
        <v>13</v>
      </c>
      <c r="T1663">
        <v>45</v>
      </c>
      <c r="U1663">
        <v>12</v>
      </c>
      <c r="V1663">
        <v>0.1</v>
      </c>
      <c r="W1663">
        <v>285</v>
      </c>
      <c r="X1663">
        <v>1.3</v>
      </c>
    </row>
    <row r="1664" spans="1:24" x14ac:dyDescent="0.3">
      <c r="A1664" t="s">
        <v>6364</v>
      </c>
      <c r="B1664" t="s">
        <v>6365</v>
      </c>
      <c r="C1664" s="1" t="str">
        <f t="shared" si="264"/>
        <v>21:0265</v>
      </c>
      <c r="D1664" s="1" t="str">
        <f t="shared" si="268"/>
        <v>21:0124</v>
      </c>
      <c r="E1664" t="s">
        <v>6366</v>
      </c>
      <c r="F1664" t="s">
        <v>6367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76</v>
      </c>
      <c r="N1664">
        <v>48</v>
      </c>
      <c r="O1664">
        <v>3</v>
      </c>
      <c r="P1664">
        <v>40</v>
      </c>
      <c r="Q1664">
        <v>114</v>
      </c>
      <c r="R1664">
        <v>34</v>
      </c>
      <c r="S1664">
        <v>15</v>
      </c>
      <c r="T1664">
        <v>28</v>
      </c>
      <c r="U1664">
        <v>10</v>
      </c>
      <c r="V1664">
        <v>0.1</v>
      </c>
      <c r="W1664">
        <v>600</v>
      </c>
      <c r="X1664">
        <v>2.25</v>
      </c>
    </row>
    <row r="1665" spans="1:24" x14ac:dyDescent="0.3">
      <c r="A1665" t="s">
        <v>6368</v>
      </c>
      <c r="B1665" t="s">
        <v>6369</v>
      </c>
      <c r="C1665" s="1" t="str">
        <f t="shared" si="264"/>
        <v>21:0265</v>
      </c>
      <c r="D1665" s="1" t="str">
        <f t="shared" si="268"/>
        <v>21:0124</v>
      </c>
      <c r="E1665" t="s">
        <v>6370</v>
      </c>
      <c r="F1665" t="s">
        <v>6371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86</v>
      </c>
      <c r="N1665">
        <v>49</v>
      </c>
      <c r="O1665">
        <v>1</v>
      </c>
      <c r="P1665">
        <v>5</v>
      </c>
      <c r="Q1665">
        <v>54</v>
      </c>
      <c r="R1665">
        <v>20</v>
      </c>
      <c r="S1665">
        <v>8</v>
      </c>
      <c r="T1665">
        <v>36</v>
      </c>
      <c r="U1665">
        <v>10</v>
      </c>
      <c r="V1665">
        <v>0.1</v>
      </c>
      <c r="W1665">
        <v>260</v>
      </c>
      <c r="X1665">
        <v>1.45</v>
      </c>
    </row>
    <row r="1666" spans="1:24" x14ac:dyDescent="0.3">
      <c r="A1666" t="s">
        <v>6372</v>
      </c>
      <c r="B1666" t="s">
        <v>6373</v>
      </c>
      <c r="C1666" s="1" t="str">
        <f t="shared" si="264"/>
        <v>21:0265</v>
      </c>
      <c r="D1666" s="1" t="str">
        <f t="shared" si="268"/>
        <v>21:0124</v>
      </c>
      <c r="E1666" t="s">
        <v>6374</v>
      </c>
      <c r="F1666" t="s">
        <v>6375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91</v>
      </c>
      <c r="N1666">
        <v>50</v>
      </c>
      <c r="O1666">
        <v>2</v>
      </c>
      <c r="P1666">
        <v>10</v>
      </c>
      <c r="Q1666">
        <v>74</v>
      </c>
      <c r="R1666">
        <v>40</v>
      </c>
      <c r="S1666">
        <v>12</v>
      </c>
      <c r="T1666">
        <v>31</v>
      </c>
      <c r="U1666">
        <v>15</v>
      </c>
      <c r="V1666">
        <v>0.1</v>
      </c>
      <c r="W1666">
        <v>545</v>
      </c>
      <c r="X1666">
        <v>2.6</v>
      </c>
    </row>
    <row r="1667" spans="1:24" x14ac:dyDescent="0.3">
      <c r="A1667" t="s">
        <v>6376</v>
      </c>
      <c r="B1667" t="s">
        <v>6377</v>
      </c>
      <c r="C1667" s="1" t="str">
        <f t="shared" si="264"/>
        <v>21:0265</v>
      </c>
      <c r="D1667" s="1" t="str">
        <f t="shared" si="268"/>
        <v>21:0124</v>
      </c>
      <c r="E1667" t="s">
        <v>6378</v>
      </c>
      <c r="F1667" t="s">
        <v>6379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96</v>
      </c>
      <c r="N1667">
        <v>51</v>
      </c>
      <c r="O1667">
        <v>1</v>
      </c>
      <c r="P1667">
        <v>90</v>
      </c>
      <c r="Q1667">
        <v>122</v>
      </c>
      <c r="R1667">
        <v>16</v>
      </c>
      <c r="S1667">
        <v>21</v>
      </c>
      <c r="T1667">
        <v>16</v>
      </c>
      <c r="U1667">
        <v>9</v>
      </c>
      <c r="V1667">
        <v>0.1</v>
      </c>
      <c r="W1667">
        <v>415</v>
      </c>
      <c r="X1667">
        <v>1.05</v>
      </c>
    </row>
    <row r="1668" spans="1:24" x14ac:dyDescent="0.3">
      <c r="A1668" t="s">
        <v>6380</v>
      </c>
      <c r="B1668" t="s">
        <v>6381</v>
      </c>
      <c r="C1668" s="1" t="str">
        <f t="shared" si="264"/>
        <v>21:0265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79</v>
      </c>
      <c r="K1668" t="s">
        <v>80</v>
      </c>
      <c r="L1668">
        <v>3</v>
      </c>
      <c r="M1668" t="s">
        <v>81</v>
      </c>
      <c r="N1668">
        <v>52</v>
      </c>
      <c r="O1668">
        <v>1</v>
      </c>
      <c r="P1668">
        <v>80</v>
      </c>
      <c r="Q1668">
        <v>108</v>
      </c>
      <c r="R1668">
        <v>90</v>
      </c>
      <c r="S1668">
        <v>19</v>
      </c>
      <c r="T1668">
        <v>28</v>
      </c>
      <c r="U1668">
        <v>34</v>
      </c>
      <c r="V1668">
        <v>0.1</v>
      </c>
      <c r="W1668">
        <v>2650</v>
      </c>
      <c r="X1668">
        <v>5</v>
      </c>
    </row>
    <row r="1669" spans="1:24" x14ac:dyDescent="0.3">
      <c r="A1669" t="s">
        <v>6382</v>
      </c>
      <c r="B1669" t="s">
        <v>6383</v>
      </c>
      <c r="C1669" s="1" t="str">
        <f t="shared" si="264"/>
        <v>21:0265</v>
      </c>
      <c r="D1669" s="1" t="str">
        <f t="shared" ref="D1669:D1684" si="271">HYPERLINK("http://geochem.nrcan.gc.ca/cdogs/content/svy/svy210124_e.htm", "21:0124")</f>
        <v>21:0124</v>
      </c>
      <c r="E1669" t="s">
        <v>6384</v>
      </c>
      <c r="F1669" t="s">
        <v>6385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101</v>
      </c>
      <c r="N1669">
        <v>53</v>
      </c>
      <c r="O1669">
        <v>1</v>
      </c>
      <c r="P1669">
        <v>30</v>
      </c>
      <c r="Q1669">
        <v>66</v>
      </c>
      <c r="R1669">
        <v>18</v>
      </c>
      <c r="S1669">
        <v>18</v>
      </c>
      <c r="T1669">
        <v>20</v>
      </c>
      <c r="U1669">
        <v>11</v>
      </c>
      <c r="V1669">
        <v>0.1</v>
      </c>
      <c r="W1669">
        <v>380</v>
      </c>
      <c r="X1669">
        <v>1.75</v>
      </c>
    </row>
    <row r="1670" spans="1:24" x14ac:dyDescent="0.3">
      <c r="A1670" t="s">
        <v>6386</v>
      </c>
      <c r="B1670" t="s">
        <v>6387</v>
      </c>
      <c r="C1670" s="1" t="str">
        <f t="shared" si="264"/>
        <v>21:0265</v>
      </c>
      <c r="D1670" s="1" t="str">
        <f t="shared" si="271"/>
        <v>21:0124</v>
      </c>
      <c r="E1670" t="s">
        <v>6388</v>
      </c>
      <c r="F1670" t="s">
        <v>6389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106</v>
      </c>
      <c r="N1670">
        <v>54</v>
      </c>
      <c r="O1670">
        <v>9</v>
      </c>
      <c r="P1670">
        <v>40</v>
      </c>
      <c r="Q1670">
        <v>174</v>
      </c>
      <c r="R1670">
        <v>44</v>
      </c>
      <c r="S1670">
        <v>650</v>
      </c>
      <c r="T1670">
        <v>13</v>
      </c>
      <c r="U1670">
        <v>23</v>
      </c>
      <c r="V1670">
        <v>2.8</v>
      </c>
      <c r="W1670">
        <v>1450</v>
      </c>
      <c r="X1670">
        <v>2.5</v>
      </c>
    </row>
    <row r="1671" spans="1:24" x14ac:dyDescent="0.3">
      <c r="A1671" t="s">
        <v>6390</v>
      </c>
      <c r="B1671" t="s">
        <v>6391</v>
      </c>
      <c r="C1671" s="1" t="str">
        <f t="shared" si="264"/>
        <v>21:0265</v>
      </c>
      <c r="D1671" s="1" t="str">
        <f t="shared" si="271"/>
        <v>21:0124</v>
      </c>
      <c r="E1671" t="s">
        <v>6392</v>
      </c>
      <c r="F1671" t="s">
        <v>6393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48</v>
      </c>
      <c r="N1671">
        <v>55</v>
      </c>
      <c r="O1671">
        <v>3</v>
      </c>
      <c r="P1671">
        <v>20</v>
      </c>
      <c r="Q1671">
        <v>112</v>
      </c>
      <c r="R1671">
        <v>30</v>
      </c>
      <c r="S1671">
        <v>255</v>
      </c>
      <c r="T1671">
        <v>11</v>
      </c>
      <c r="U1671">
        <v>16</v>
      </c>
      <c r="V1671">
        <v>0.7</v>
      </c>
      <c r="W1671">
        <v>790</v>
      </c>
      <c r="X1671">
        <v>2.0499999999999998</v>
      </c>
    </row>
    <row r="1672" spans="1:24" x14ac:dyDescent="0.3">
      <c r="A1672" t="s">
        <v>6394</v>
      </c>
      <c r="B1672" t="s">
        <v>6395</v>
      </c>
      <c r="C1672" s="1" t="str">
        <f t="shared" si="264"/>
        <v>21:0265</v>
      </c>
      <c r="D1672" s="1" t="str">
        <f t="shared" si="271"/>
        <v>21:0124</v>
      </c>
      <c r="E1672" t="s">
        <v>6392</v>
      </c>
      <c r="F1672" t="s">
        <v>6396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52</v>
      </c>
      <c r="N1672">
        <v>56</v>
      </c>
      <c r="O1672">
        <v>3</v>
      </c>
      <c r="P1672">
        <v>10</v>
      </c>
      <c r="Q1672">
        <v>122</v>
      </c>
      <c r="R1672">
        <v>32</v>
      </c>
      <c r="S1672">
        <v>310</v>
      </c>
      <c r="T1672">
        <v>11</v>
      </c>
      <c r="U1672">
        <v>16</v>
      </c>
      <c r="V1672">
        <v>0.8</v>
      </c>
      <c r="W1672">
        <v>700</v>
      </c>
      <c r="X1672">
        <v>2.25</v>
      </c>
    </row>
    <row r="1673" spans="1:24" x14ac:dyDescent="0.3">
      <c r="A1673" t="s">
        <v>6397</v>
      </c>
      <c r="B1673" t="s">
        <v>6398</v>
      </c>
      <c r="C1673" s="1" t="str">
        <f t="shared" si="264"/>
        <v>21:0265</v>
      </c>
      <c r="D1673" s="1" t="str">
        <f t="shared" si="271"/>
        <v>21:0124</v>
      </c>
      <c r="E1673" t="s">
        <v>6399</v>
      </c>
      <c r="F1673" t="s">
        <v>6400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111</v>
      </c>
      <c r="N1673">
        <v>57</v>
      </c>
      <c r="O1673">
        <v>1</v>
      </c>
      <c r="P1673">
        <v>20</v>
      </c>
      <c r="Q1673">
        <v>32</v>
      </c>
      <c r="R1673">
        <v>4</v>
      </c>
      <c r="S1673">
        <v>8</v>
      </c>
      <c r="T1673">
        <v>1</v>
      </c>
      <c r="U1673">
        <v>5</v>
      </c>
      <c r="V1673">
        <v>0.2</v>
      </c>
      <c r="W1673">
        <v>290</v>
      </c>
      <c r="X1673">
        <v>1.5</v>
      </c>
    </row>
    <row r="1674" spans="1:24" x14ac:dyDescent="0.3">
      <c r="A1674" t="s">
        <v>6401</v>
      </c>
      <c r="B1674" t="s">
        <v>6402</v>
      </c>
      <c r="C1674" s="1" t="str">
        <f t="shared" si="264"/>
        <v>21:0265</v>
      </c>
      <c r="D1674" s="1" t="str">
        <f t="shared" si="271"/>
        <v>21:0124</v>
      </c>
      <c r="E1674" t="s">
        <v>6403</v>
      </c>
      <c r="F1674" t="s">
        <v>6404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116</v>
      </c>
      <c r="N1674">
        <v>58</v>
      </c>
      <c r="O1674">
        <v>1</v>
      </c>
      <c r="P1674">
        <v>20</v>
      </c>
      <c r="Q1674">
        <v>114</v>
      </c>
      <c r="R1674">
        <v>24</v>
      </c>
      <c r="S1674">
        <v>26</v>
      </c>
      <c r="T1674">
        <v>14</v>
      </c>
      <c r="U1674">
        <v>10</v>
      </c>
      <c r="V1674">
        <v>0.2</v>
      </c>
      <c r="W1674">
        <v>445</v>
      </c>
      <c r="X1674">
        <v>2.1</v>
      </c>
    </row>
    <row r="1675" spans="1:24" x14ac:dyDescent="0.3">
      <c r="A1675" t="s">
        <v>6405</v>
      </c>
      <c r="B1675" t="s">
        <v>6406</v>
      </c>
      <c r="C1675" s="1" t="str">
        <f t="shared" si="264"/>
        <v>21:0265</v>
      </c>
      <c r="D1675" s="1" t="str">
        <f t="shared" si="271"/>
        <v>21:0124</v>
      </c>
      <c r="E1675" t="s">
        <v>6407</v>
      </c>
      <c r="F1675" t="s">
        <v>6408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121</v>
      </c>
      <c r="N1675">
        <v>59</v>
      </c>
      <c r="O1675">
        <v>1</v>
      </c>
      <c r="P1675">
        <v>40</v>
      </c>
      <c r="Q1675">
        <v>60</v>
      </c>
      <c r="R1675">
        <v>6</v>
      </c>
      <c r="S1675">
        <v>15</v>
      </c>
      <c r="T1675">
        <v>5</v>
      </c>
      <c r="U1675">
        <v>7</v>
      </c>
      <c r="V1675">
        <v>0.1</v>
      </c>
      <c r="W1675">
        <v>755</v>
      </c>
      <c r="X1675">
        <v>2</v>
      </c>
    </row>
    <row r="1676" spans="1:24" x14ac:dyDescent="0.3">
      <c r="A1676" t="s">
        <v>6409</v>
      </c>
      <c r="B1676" t="s">
        <v>6410</v>
      </c>
      <c r="C1676" s="1" t="str">
        <f t="shared" si="264"/>
        <v>21:0265</v>
      </c>
      <c r="D1676" s="1" t="str">
        <f t="shared" si="271"/>
        <v>21:0124</v>
      </c>
      <c r="E1676" t="s">
        <v>6411</v>
      </c>
      <c r="F1676" t="s">
        <v>6412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28</v>
      </c>
      <c r="N1676">
        <v>60</v>
      </c>
      <c r="O1676">
        <v>1</v>
      </c>
      <c r="P1676">
        <v>50</v>
      </c>
      <c r="Q1676">
        <v>48</v>
      </c>
      <c r="R1676">
        <v>26</v>
      </c>
      <c r="S1676">
        <v>9</v>
      </c>
      <c r="T1676">
        <v>10</v>
      </c>
      <c r="U1676">
        <v>6</v>
      </c>
      <c r="V1676">
        <v>0.1</v>
      </c>
      <c r="W1676">
        <v>100</v>
      </c>
      <c r="X1676">
        <v>1.05</v>
      </c>
    </row>
    <row r="1677" spans="1:24" x14ac:dyDescent="0.3">
      <c r="A1677" t="s">
        <v>6413</v>
      </c>
      <c r="B1677" t="s">
        <v>6414</v>
      </c>
      <c r="C1677" s="1" t="str">
        <f t="shared" si="264"/>
        <v>21:0265</v>
      </c>
      <c r="D1677" s="1" t="str">
        <f t="shared" si="271"/>
        <v>21:0124</v>
      </c>
      <c r="E1677" t="s">
        <v>6415</v>
      </c>
      <c r="F1677" t="s">
        <v>6416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33</v>
      </c>
      <c r="N1677">
        <v>61</v>
      </c>
      <c r="O1677">
        <v>1</v>
      </c>
      <c r="P1677">
        <v>30</v>
      </c>
      <c r="Q1677">
        <v>96</v>
      </c>
      <c r="R1677">
        <v>60</v>
      </c>
      <c r="S1677">
        <v>42</v>
      </c>
      <c r="T1677">
        <v>19</v>
      </c>
      <c r="U1677">
        <v>19</v>
      </c>
      <c r="V1677">
        <v>0.1</v>
      </c>
      <c r="W1677">
        <v>415</v>
      </c>
      <c r="X1677">
        <v>3.3</v>
      </c>
    </row>
    <row r="1678" spans="1:24" x14ac:dyDescent="0.3">
      <c r="A1678" t="s">
        <v>6417</v>
      </c>
      <c r="B1678" t="s">
        <v>6418</v>
      </c>
      <c r="C1678" s="1" t="str">
        <f t="shared" si="264"/>
        <v>21:0265</v>
      </c>
      <c r="D1678" s="1" t="str">
        <f t="shared" si="271"/>
        <v>21:0124</v>
      </c>
      <c r="E1678" t="s">
        <v>6419</v>
      </c>
      <c r="F1678" t="s">
        <v>6420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38</v>
      </c>
      <c r="N1678">
        <v>62</v>
      </c>
      <c r="O1678">
        <v>1</v>
      </c>
      <c r="P1678">
        <v>10</v>
      </c>
      <c r="Q1678">
        <v>94</v>
      </c>
      <c r="R1678">
        <v>24</v>
      </c>
      <c r="S1678">
        <v>145</v>
      </c>
      <c r="T1678">
        <v>16</v>
      </c>
      <c r="U1678">
        <v>11</v>
      </c>
      <c r="V1678">
        <v>0.1</v>
      </c>
      <c r="W1678">
        <v>420</v>
      </c>
      <c r="X1678">
        <v>2.4500000000000002</v>
      </c>
    </row>
    <row r="1679" spans="1:24" x14ac:dyDescent="0.3">
      <c r="A1679" t="s">
        <v>6421</v>
      </c>
      <c r="B1679" t="s">
        <v>6422</v>
      </c>
      <c r="C1679" s="1" t="str">
        <f t="shared" si="264"/>
        <v>21:0265</v>
      </c>
      <c r="D1679" s="1" t="str">
        <f t="shared" si="271"/>
        <v>21:0124</v>
      </c>
      <c r="E1679" t="s">
        <v>6423</v>
      </c>
      <c r="F1679" t="s">
        <v>6424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43</v>
      </c>
      <c r="N1679">
        <v>63</v>
      </c>
      <c r="O1679">
        <v>1</v>
      </c>
      <c r="P1679">
        <v>40</v>
      </c>
      <c r="Q1679">
        <v>86</v>
      </c>
      <c r="R1679">
        <v>34</v>
      </c>
      <c r="S1679">
        <v>29</v>
      </c>
      <c r="T1679">
        <v>25</v>
      </c>
      <c r="U1679">
        <v>11</v>
      </c>
      <c r="V1679">
        <v>0.1</v>
      </c>
      <c r="W1679">
        <v>655</v>
      </c>
      <c r="X1679">
        <v>3.4</v>
      </c>
    </row>
    <row r="1680" spans="1:24" x14ac:dyDescent="0.3">
      <c r="A1680" t="s">
        <v>6425</v>
      </c>
      <c r="B1680" t="s">
        <v>6426</v>
      </c>
      <c r="C1680" s="1" t="str">
        <f t="shared" si="264"/>
        <v>21:0265</v>
      </c>
      <c r="D1680" s="1" t="str">
        <f t="shared" si="271"/>
        <v>21:0124</v>
      </c>
      <c r="E1680" t="s">
        <v>6427</v>
      </c>
      <c r="F1680" t="s">
        <v>6428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57</v>
      </c>
      <c r="N1680">
        <v>64</v>
      </c>
      <c r="O1680">
        <v>1</v>
      </c>
      <c r="P1680">
        <v>30</v>
      </c>
      <c r="Q1680">
        <v>54</v>
      </c>
      <c r="R1680">
        <v>12</v>
      </c>
      <c r="S1680">
        <v>23</v>
      </c>
      <c r="T1680">
        <v>10</v>
      </c>
      <c r="U1680">
        <v>7</v>
      </c>
      <c r="V1680">
        <v>0.4</v>
      </c>
      <c r="W1680">
        <v>330</v>
      </c>
      <c r="X1680">
        <v>1.4</v>
      </c>
    </row>
    <row r="1681" spans="1:24" x14ac:dyDescent="0.3">
      <c r="A1681" t="s">
        <v>6429</v>
      </c>
      <c r="B1681" t="s">
        <v>6430</v>
      </c>
      <c r="C1681" s="1" t="str">
        <f t="shared" ref="C1681:C1744" si="274">HYPERLINK("http://geochem.nrcan.gc.ca/cdogs/content/bdl/bdl210265_e.htm", "21:0265")</f>
        <v>21:0265</v>
      </c>
      <c r="D1681" s="1" t="str">
        <f t="shared" si="271"/>
        <v>21:0124</v>
      </c>
      <c r="E1681" t="s">
        <v>6431</v>
      </c>
      <c r="F1681" t="s">
        <v>6432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62</v>
      </c>
      <c r="N1681">
        <v>65</v>
      </c>
      <c r="O1681">
        <v>1</v>
      </c>
      <c r="P1681">
        <v>50</v>
      </c>
      <c r="Q1681">
        <v>48</v>
      </c>
      <c r="R1681">
        <v>26</v>
      </c>
      <c r="S1681">
        <v>16</v>
      </c>
      <c r="T1681">
        <v>8</v>
      </c>
      <c r="U1681">
        <v>5</v>
      </c>
      <c r="V1681">
        <v>0.1</v>
      </c>
      <c r="W1681">
        <v>550</v>
      </c>
      <c r="X1681">
        <v>0.9</v>
      </c>
    </row>
    <row r="1682" spans="1:24" x14ac:dyDescent="0.3">
      <c r="A1682" t="s">
        <v>6433</v>
      </c>
      <c r="B1682" t="s">
        <v>6434</v>
      </c>
      <c r="C1682" s="1" t="str">
        <f t="shared" si="274"/>
        <v>21:0265</v>
      </c>
      <c r="D1682" s="1" t="str">
        <f t="shared" si="271"/>
        <v>21:0124</v>
      </c>
      <c r="E1682" t="s">
        <v>6435</v>
      </c>
      <c r="F1682" t="s">
        <v>6436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67</v>
      </c>
      <c r="N1682">
        <v>66</v>
      </c>
      <c r="O1682">
        <v>1</v>
      </c>
      <c r="P1682">
        <v>20</v>
      </c>
      <c r="Q1682">
        <v>28</v>
      </c>
      <c r="R1682">
        <v>10</v>
      </c>
      <c r="S1682">
        <v>7</v>
      </c>
      <c r="T1682">
        <v>7</v>
      </c>
      <c r="U1682">
        <v>5</v>
      </c>
      <c r="V1682">
        <v>0.1</v>
      </c>
      <c r="W1682">
        <v>240</v>
      </c>
      <c r="X1682">
        <v>1.1000000000000001</v>
      </c>
    </row>
    <row r="1683" spans="1:24" x14ac:dyDescent="0.3">
      <c r="A1683" t="s">
        <v>6437</v>
      </c>
      <c r="B1683" t="s">
        <v>6438</v>
      </c>
      <c r="C1683" s="1" t="str">
        <f t="shared" si="274"/>
        <v>21:0265</v>
      </c>
      <c r="D1683" s="1" t="str">
        <f t="shared" si="271"/>
        <v>21:0124</v>
      </c>
      <c r="E1683" t="s">
        <v>6439</v>
      </c>
      <c r="F1683" t="s">
        <v>6440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48</v>
      </c>
      <c r="N1683">
        <v>67</v>
      </c>
      <c r="O1683">
        <v>1</v>
      </c>
      <c r="P1683">
        <v>10</v>
      </c>
      <c r="Q1683">
        <v>22</v>
      </c>
      <c r="R1683">
        <v>6</v>
      </c>
      <c r="S1683">
        <v>7</v>
      </c>
      <c r="T1683">
        <v>7</v>
      </c>
      <c r="U1683">
        <v>6</v>
      </c>
      <c r="V1683">
        <v>0.1</v>
      </c>
      <c r="W1683">
        <v>190</v>
      </c>
      <c r="X1683">
        <v>0.9</v>
      </c>
    </row>
    <row r="1684" spans="1:24" x14ac:dyDescent="0.3">
      <c r="A1684" t="s">
        <v>6441</v>
      </c>
      <c r="B1684" t="s">
        <v>6442</v>
      </c>
      <c r="C1684" s="1" t="str">
        <f t="shared" si="274"/>
        <v>21:0265</v>
      </c>
      <c r="D1684" s="1" t="str">
        <f t="shared" si="271"/>
        <v>21:0124</v>
      </c>
      <c r="E1684" t="s">
        <v>6439</v>
      </c>
      <c r="F1684" t="s">
        <v>6443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52</v>
      </c>
      <c r="N1684">
        <v>68</v>
      </c>
      <c r="O1684">
        <v>1</v>
      </c>
      <c r="P1684">
        <v>10</v>
      </c>
      <c r="Q1684">
        <v>26</v>
      </c>
      <c r="R1684">
        <v>6</v>
      </c>
      <c r="S1684">
        <v>6</v>
      </c>
      <c r="T1684">
        <v>6</v>
      </c>
      <c r="U1684">
        <v>6</v>
      </c>
      <c r="V1684">
        <v>0.1</v>
      </c>
      <c r="W1684">
        <v>240</v>
      </c>
      <c r="X1684">
        <v>1</v>
      </c>
    </row>
    <row r="1685" spans="1:24" x14ac:dyDescent="0.3">
      <c r="A1685" t="s">
        <v>6444</v>
      </c>
      <c r="B1685" t="s">
        <v>6445</v>
      </c>
      <c r="C1685" s="1" t="str">
        <f t="shared" si="274"/>
        <v>21:0265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79</v>
      </c>
      <c r="K1685" t="s">
        <v>80</v>
      </c>
      <c r="L1685">
        <v>4</v>
      </c>
      <c r="M1685" t="s">
        <v>81</v>
      </c>
      <c r="N1685">
        <v>69</v>
      </c>
      <c r="O1685">
        <v>1</v>
      </c>
      <c r="P1685">
        <v>70</v>
      </c>
      <c r="Q1685">
        <v>108</v>
      </c>
      <c r="R1685">
        <v>88</v>
      </c>
      <c r="S1685">
        <v>19</v>
      </c>
      <c r="T1685">
        <v>29</v>
      </c>
      <c r="U1685">
        <v>33</v>
      </c>
      <c r="V1685">
        <v>0.1</v>
      </c>
      <c r="W1685">
        <v>2650</v>
      </c>
      <c r="X1685">
        <v>4.9000000000000004</v>
      </c>
    </row>
    <row r="1686" spans="1:24" x14ac:dyDescent="0.3">
      <c r="A1686" t="s">
        <v>6446</v>
      </c>
      <c r="B1686" t="s">
        <v>6447</v>
      </c>
      <c r="C1686" s="1" t="str">
        <f t="shared" si="274"/>
        <v>21:0265</v>
      </c>
      <c r="D1686" s="1" t="str">
        <f t="shared" ref="D1686:D1705" si="275">HYPERLINK("http://geochem.nrcan.gc.ca/cdogs/content/svy/svy210124_e.htm", "21:0124")</f>
        <v>21:0124</v>
      </c>
      <c r="E1686" t="s">
        <v>6411</v>
      </c>
      <c r="F1686" t="s">
        <v>6448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71</v>
      </c>
      <c r="N1686">
        <v>70</v>
      </c>
      <c r="O1686">
        <v>1</v>
      </c>
      <c r="P1686">
        <v>40</v>
      </c>
      <c r="Q1686">
        <v>48</v>
      </c>
      <c r="R1686">
        <v>26</v>
      </c>
      <c r="S1686">
        <v>10</v>
      </c>
      <c r="T1686">
        <v>10</v>
      </c>
      <c r="U1686">
        <v>6</v>
      </c>
      <c r="V1686">
        <v>0.1</v>
      </c>
      <c r="W1686">
        <v>110</v>
      </c>
      <c r="X1686">
        <v>1.1000000000000001</v>
      </c>
    </row>
    <row r="1687" spans="1:24" x14ac:dyDescent="0.3">
      <c r="A1687" t="s">
        <v>6449</v>
      </c>
      <c r="B1687" t="s">
        <v>6450</v>
      </c>
      <c r="C1687" s="1" t="str">
        <f t="shared" si="274"/>
        <v>21:0265</v>
      </c>
      <c r="D1687" s="1" t="str">
        <f t="shared" si="275"/>
        <v>21:0124</v>
      </c>
      <c r="E1687" t="s">
        <v>6451</v>
      </c>
      <c r="F1687" t="s">
        <v>6452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76</v>
      </c>
      <c r="N1687">
        <v>71</v>
      </c>
      <c r="O1687">
        <v>1</v>
      </c>
      <c r="P1687">
        <v>40</v>
      </c>
      <c r="Q1687">
        <v>64</v>
      </c>
      <c r="R1687">
        <v>26</v>
      </c>
      <c r="S1687">
        <v>14</v>
      </c>
      <c r="T1687">
        <v>21</v>
      </c>
      <c r="U1687">
        <v>14</v>
      </c>
      <c r="V1687">
        <v>0.1</v>
      </c>
      <c r="W1687">
        <v>565</v>
      </c>
      <c r="X1687">
        <v>2.7</v>
      </c>
    </row>
    <row r="1688" spans="1:24" x14ac:dyDescent="0.3">
      <c r="A1688" t="s">
        <v>6453</v>
      </c>
      <c r="B1688" t="s">
        <v>6454</v>
      </c>
      <c r="C1688" s="1" t="str">
        <f t="shared" si="274"/>
        <v>21:0265</v>
      </c>
      <c r="D1688" s="1" t="str">
        <f t="shared" si="275"/>
        <v>21:0124</v>
      </c>
      <c r="E1688" t="s">
        <v>6455</v>
      </c>
      <c r="F1688" t="s">
        <v>6456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86</v>
      </c>
      <c r="N1688">
        <v>72</v>
      </c>
      <c r="O1688">
        <v>1</v>
      </c>
      <c r="P1688">
        <v>80</v>
      </c>
      <c r="Q1688">
        <v>62</v>
      </c>
      <c r="R1688">
        <v>38</v>
      </c>
      <c r="S1688">
        <v>20</v>
      </c>
      <c r="T1688">
        <v>28</v>
      </c>
      <c r="U1688">
        <v>14</v>
      </c>
      <c r="V1688">
        <v>0.1</v>
      </c>
      <c r="W1688">
        <v>555</v>
      </c>
      <c r="X1688">
        <v>3.3</v>
      </c>
    </row>
    <row r="1689" spans="1:24" x14ac:dyDescent="0.3">
      <c r="A1689" t="s">
        <v>6457</v>
      </c>
      <c r="B1689" t="s">
        <v>6458</v>
      </c>
      <c r="C1689" s="1" t="str">
        <f t="shared" si="274"/>
        <v>21:0265</v>
      </c>
      <c r="D1689" s="1" t="str">
        <f t="shared" si="275"/>
        <v>21:0124</v>
      </c>
      <c r="E1689" t="s">
        <v>6459</v>
      </c>
      <c r="F1689" t="s">
        <v>6460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91</v>
      </c>
      <c r="N1689">
        <v>73</v>
      </c>
      <c r="O1689">
        <v>1</v>
      </c>
      <c r="P1689">
        <v>60</v>
      </c>
      <c r="Q1689">
        <v>34</v>
      </c>
      <c r="R1689">
        <v>22</v>
      </c>
      <c r="S1689">
        <v>11</v>
      </c>
      <c r="T1689">
        <v>14</v>
      </c>
      <c r="U1689">
        <v>10</v>
      </c>
      <c r="V1689">
        <v>0.1</v>
      </c>
      <c r="W1689">
        <v>430</v>
      </c>
      <c r="X1689">
        <v>2</v>
      </c>
    </row>
    <row r="1690" spans="1:24" x14ac:dyDescent="0.3">
      <c r="A1690" t="s">
        <v>6461</v>
      </c>
      <c r="B1690" t="s">
        <v>6462</v>
      </c>
      <c r="C1690" s="1" t="str">
        <f t="shared" si="274"/>
        <v>21:0265</v>
      </c>
      <c r="D1690" s="1" t="str">
        <f t="shared" si="275"/>
        <v>21:0124</v>
      </c>
      <c r="E1690" t="s">
        <v>6463</v>
      </c>
      <c r="F1690" t="s">
        <v>6464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96</v>
      </c>
      <c r="N1690">
        <v>74</v>
      </c>
      <c r="O1690">
        <v>1</v>
      </c>
      <c r="P1690">
        <v>70</v>
      </c>
      <c r="Q1690">
        <v>46</v>
      </c>
      <c r="R1690">
        <v>20</v>
      </c>
      <c r="S1690">
        <v>10</v>
      </c>
      <c r="T1690">
        <v>9</v>
      </c>
      <c r="U1690">
        <v>4</v>
      </c>
      <c r="V1690">
        <v>0.1</v>
      </c>
      <c r="W1690">
        <v>345</v>
      </c>
      <c r="X1690">
        <v>1.1000000000000001</v>
      </c>
    </row>
    <row r="1691" spans="1:24" x14ac:dyDescent="0.3">
      <c r="A1691" t="s">
        <v>6465</v>
      </c>
      <c r="B1691" t="s">
        <v>6466</v>
      </c>
      <c r="C1691" s="1" t="str">
        <f t="shared" si="274"/>
        <v>21:0265</v>
      </c>
      <c r="D1691" s="1" t="str">
        <f t="shared" si="275"/>
        <v>21:0124</v>
      </c>
      <c r="E1691" t="s">
        <v>6467</v>
      </c>
      <c r="F1691" t="s">
        <v>6468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101</v>
      </c>
      <c r="N1691">
        <v>75</v>
      </c>
      <c r="O1691">
        <v>1</v>
      </c>
      <c r="P1691">
        <v>60</v>
      </c>
      <c r="Q1691">
        <v>52</v>
      </c>
      <c r="R1691">
        <v>26</v>
      </c>
      <c r="S1691">
        <v>14</v>
      </c>
      <c r="T1691">
        <v>19</v>
      </c>
      <c r="U1691">
        <v>10</v>
      </c>
      <c r="V1691">
        <v>0.1</v>
      </c>
      <c r="W1691">
        <v>465</v>
      </c>
      <c r="X1691">
        <v>2.4500000000000002</v>
      </c>
    </row>
    <row r="1692" spans="1:24" x14ac:dyDescent="0.3">
      <c r="A1692" t="s">
        <v>6469</v>
      </c>
      <c r="B1692" t="s">
        <v>6470</v>
      </c>
      <c r="C1692" s="1" t="str">
        <f t="shared" si="274"/>
        <v>21:0265</v>
      </c>
      <c r="D1692" s="1" t="str">
        <f t="shared" si="275"/>
        <v>21:0124</v>
      </c>
      <c r="E1692" t="s">
        <v>6471</v>
      </c>
      <c r="F1692" t="s">
        <v>6472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106</v>
      </c>
      <c r="N1692">
        <v>76</v>
      </c>
      <c r="O1692">
        <v>1</v>
      </c>
      <c r="P1692">
        <v>50</v>
      </c>
      <c r="Q1692">
        <v>36</v>
      </c>
      <c r="R1692">
        <v>28</v>
      </c>
      <c r="S1692">
        <v>10</v>
      </c>
      <c r="T1692">
        <v>17</v>
      </c>
      <c r="U1692">
        <v>9</v>
      </c>
      <c r="V1692">
        <v>0.1</v>
      </c>
      <c r="W1692">
        <v>470</v>
      </c>
      <c r="X1692">
        <v>1.65</v>
      </c>
    </row>
    <row r="1693" spans="1:24" x14ac:dyDescent="0.3">
      <c r="A1693" t="s">
        <v>6473</v>
      </c>
      <c r="B1693" t="s">
        <v>6474</v>
      </c>
      <c r="C1693" s="1" t="str">
        <f t="shared" si="274"/>
        <v>21:0265</v>
      </c>
      <c r="D1693" s="1" t="str">
        <f t="shared" si="275"/>
        <v>21:0124</v>
      </c>
      <c r="E1693" t="s">
        <v>6475</v>
      </c>
      <c r="F1693" t="s">
        <v>6476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111</v>
      </c>
      <c r="N1693">
        <v>77</v>
      </c>
      <c r="O1693">
        <v>1</v>
      </c>
      <c r="P1693">
        <v>50</v>
      </c>
      <c r="Q1693">
        <v>22</v>
      </c>
      <c r="R1693">
        <v>18</v>
      </c>
      <c r="S1693">
        <v>6</v>
      </c>
      <c r="T1693">
        <v>7</v>
      </c>
      <c r="U1693">
        <v>3</v>
      </c>
      <c r="V1693">
        <v>0.1</v>
      </c>
      <c r="W1693">
        <v>245</v>
      </c>
      <c r="X1693">
        <v>0.9</v>
      </c>
    </row>
    <row r="1694" spans="1:24" x14ac:dyDescent="0.3">
      <c r="A1694" t="s">
        <v>6477</v>
      </c>
      <c r="B1694" t="s">
        <v>6478</v>
      </c>
      <c r="C1694" s="1" t="str">
        <f t="shared" si="274"/>
        <v>21:0265</v>
      </c>
      <c r="D1694" s="1" t="str">
        <f t="shared" si="275"/>
        <v>21:0124</v>
      </c>
      <c r="E1694" t="s">
        <v>6479</v>
      </c>
      <c r="F1694" t="s">
        <v>6480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116</v>
      </c>
      <c r="N1694">
        <v>78</v>
      </c>
      <c r="O1694">
        <v>1</v>
      </c>
      <c r="P1694">
        <v>30</v>
      </c>
      <c r="Q1694">
        <v>26</v>
      </c>
      <c r="R1694">
        <v>26</v>
      </c>
      <c r="S1694">
        <v>9</v>
      </c>
      <c r="T1694">
        <v>7</v>
      </c>
      <c r="U1694">
        <v>4</v>
      </c>
      <c r="V1694">
        <v>0.1</v>
      </c>
      <c r="W1694">
        <v>280</v>
      </c>
      <c r="X1694">
        <v>1.05</v>
      </c>
    </row>
    <row r="1695" spans="1:24" x14ac:dyDescent="0.3">
      <c r="A1695" t="s">
        <v>6481</v>
      </c>
      <c r="B1695" t="s">
        <v>6482</v>
      </c>
      <c r="C1695" s="1" t="str">
        <f t="shared" si="274"/>
        <v>21:0265</v>
      </c>
      <c r="D1695" s="1" t="str">
        <f t="shared" si="275"/>
        <v>21:0124</v>
      </c>
      <c r="E1695" t="s">
        <v>6483</v>
      </c>
      <c r="F1695" t="s">
        <v>6484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121</v>
      </c>
      <c r="N1695">
        <v>79</v>
      </c>
      <c r="O1695">
        <v>1</v>
      </c>
      <c r="P1695">
        <v>20</v>
      </c>
      <c r="Q1695">
        <v>20</v>
      </c>
      <c r="R1695">
        <v>6</v>
      </c>
      <c r="S1695">
        <v>5</v>
      </c>
      <c r="T1695">
        <v>6</v>
      </c>
      <c r="U1695">
        <v>3</v>
      </c>
      <c r="V1695">
        <v>0.1</v>
      </c>
      <c r="W1695">
        <v>160</v>
      </c>
      <c r="X1695">
        <v>0.8</v>
      </c>
    </row>
    <row r="1696" spans="1:24" x14ac:dyDescent="0.3">
      <c r="A1696" t="s">
        <v>6485</v>
      </c>
      <c r="B1696" t="s">
        <v>6486</v>
      </c>
      <c r="C1696" s="1" t="str">
        <f t="shared" si="274"/>
        <v>21:0265</v>
      </c>
      <c r="D1696" s="1" t="str">
        <f t="shared" si="275"/>
        <v>21:0124</v>
      </c>
      <c r="E1696" t="s">
        <v>6487</v>
      </c>
      <c r="F1696" t="s">
        <v>6488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28</v>
      </c>
      <c r="N1696">
        <v>80</v>
      </c>
      <c r="O1696">
        <v>1</v>
      </c>
      <c r="P1696">
        <v>5</v>
      </c>
      <c r="Q1696">
        <v>52</v>
      </c>
      <c r="R1696">
        <v>16</v>
      </c>
      <c r="S1696">
        <v>27</v>
      </c>
      <c r="T1696">
        <v>17</v>
      </c>
      <c r="U1696">
        <v>10</v>
      </c>
      <c r="V1696">
        <v>0.1</v>
      </c>
      <c r="W1696">
        <v>445</v>
      </c>
      <c r="X1696">
        <v>2.2999999999999998</v>
      </c>
    </row>
    <row r="1697" spans="1:24" x14ac:dyDescent="0.3">
      <c r="A1697" t="s">
        <v>6489</v>
      </c>
      <c r="B1697" t="s">
        <v>6490</v>
      </c>
      <c r="C1697" s="1" t="str">
        <f t="shared" si="274"/>
        <v>21:0265</v>
      </c>
      <c r="D1697" s="1" t="str">
        <f t="shared" si="275"/>
        <v>21:0124</v>
      </c>
      <c r="E1697" t="s">
        <v>6491</v>
      </c>
      <c r="F1697" t="s">
        <v>6492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33</v>
      </c>
      <c r="N1697">
        <v>81</v>
      </c>
      <c r="O1697">
        <v>1</v>
      </c>
      <c r="P1697">
        <v>20</v>
      </c>
      <c r="Q1697">
        <v>30</v>
      </c>
      <c r="R1697">
        <v>14</v>
      </c>
      <c r="S1697">
        <v>10</v>
      </c>
      <c r="T1697">
        <v>6</v>
      </c>
      <c r="U1697">
        <v>4</v>
      </c>
      <c r="V1697">
        <v>0.1</v>
      </c>
      <c r="W1697">
        <v>270</v>
      </c>
      <c r="X1697">
        <v>0.95</v>
      </c>
    </row>
    <row r="1698" spans="1:24" x14ac:dyDescent="0.3">
      <c r="A1698" t="s">
        <v>6493</v>
      </c>
      <c r="B1698" t="s">
        <v>6494</v>
      </c>
      <c r="C1698" s="1" t="str">
        <f t="shared" si="274"/>
        <v>21:0265</v>
      </c>
      <c r="D1698" s="1" t="str">
        <f t="shared" si="275"/>
        <v>21:0124</v>
      </c>
      <c r="E1698" t="s">
        <v>6495</v>
      </c>
      <c r="F1698" t="s">
        <v>6496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38</v>
      </c>
      <c r="N1698">
        <v>82</v>
      </c>
      <c r="O1698">
        <v>1</v>
      </c>
      <c r="P1698">
        <v>30</v>
      </c>
      <c r="Q1698">
        <v>30</v>
      </c>
      <c r="R1698">
        <v>28</v>
      </c>
      <c r="S1698">
        <v>10</v>
      </c>
      <c r="T1698">
        <v>7</v>
      </c>
      <c r="U1698">
        <v>4</v>
      </c>
      <c r="V1698">
        <v>0.1</v>
      </c>
      <c r="W1698">
        <v>315</v>
      </c>
      <c r="X1698">
        <v>1.1499999999999999</v>
      </c>
    </row>
    <row r="1699" spans="1:24" x14ac:dyDescent="0.3">
      <c r="A1699" t="s">
        <v>6497</v>
      </c>
      <c r="B1699" t="s">
        <v>6498</v>
      </c>
      <c r="C1699" s="1" t="str">
        <f t="shared" si="274"/>
        <v>21:0265</v>
      </c>
      <c r="D1699" s="1" t="str">
        <f t="shared" si="275"/>
        <v>21:0124</v>
      </c>
      <c r="E1699" t="s">
        <v>6499</v>
      </c>
      <c r="F1699" t="s">
        <v>6500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43</v>
      </c>
      <c r="N1699">
        <v>83</v>
      </c>
      <c r="O1699">
        <v>1</v>
      </c>
      <c r="P1699">
        <v>20</v>
      </c>
      <c r="Q1699">
        <v>40</v>
      </c>
      <c r="R1699">
        <v>18</v>
      </c>
      <c r="S1699">
        <v>12</v>
      </c>
      <c r="T1699">
        <v>10</v>
      </c>
      <c r="U1699">
        <v>6</v>
      </c>
      <c r="V1699">
        <v>0.1</v>
      </c>
      <c r="W1699">
        <v>700</v>
      </c>
      <c r="X1699">
        <v>1.5</v>
      </c>
    </row>
    <row r="1700" spans="1:24" x14ac:dyDescent="0.3">
      <c r="A1700" t="s">
        <v>6501</v>
      </c>
      <c r="B1700" t="s">
        <v>6502</v>
      </c>
      <c r="C1700" s="1" t="str">
        <f t="shared" si="274"/>
        <v>21:0265</v>
      </c>
      <c r="D1700" s="1" t="str">
        <f t="shared" si="275"/>
        <v>21:0124</v>
      </c>
      <c r="E1700" t="s">
        <v>6503</v>
      </c>
      <c r="F1700" t="s">
        <v>6504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57</v>
      </c>
      <c r="N1700">
        <v>84</v>
      </c>
      <c r="O1700">
        <v>1</v>
      </c>
      <c r="P1700">
        <v>30</v>
      </c>
      <c r="Q1700">
        <v>120</v>
      </c>
      <c r="R1700">
        <v>24</v>
      </c>
      <c r="S1700">
        <v>47</v>
      </c>
      <c r="T1700">
        <v>18</v>
      </c>
      <c r="U1700">
        <v>9</v>
      </c>
      <c r="V1700">
        <v>0.1</v>
      </c>
      <c r="W1700">
        <v>525</v>
      </c>
      <c r="X1700">
        <v>2.25</v>
      </c>
    </row>
    <row r="1701" spans="1:24" x14ac:dyDescent="0.3">
      <c r="A1701" t="s">
        <v>6505</v>
      </c>
      <c r="B1701" t="s">
        <v>6506</v>
      </c>
      <c r="C1701" s="1" t="str">
        <f t="shared" si="274"/>
        <v>21:0265</v>
      </c>
      <c r="D1701" s="1" t="str">
        <f t="shared" si="275"/>
        <v>21:0124</v>
      </c>
      <c r="E1701" t="s">
        <v>6507</v>
      </c>
      <c r="F1701" t="s">
        <v>6508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62</v>
      </c>
      <c r="N1701">
        <v>85</v>
      </c>
      <c r="O1701">
        <v>1</v>
      </c>
      <c r="P1701">
        <v>10</v>
      </c>
      <c r="Q1701">
        <v>44</v>
      </c>
      <c r="R1701">
        <v>22</v>
      </c>
      <c r="S1701">
        <v>16</v>
      </c>
      <c r="T1701">
        <v>12</v>
      </c>
      <c r="U1701">
        <v>11</v>
      </c>
      <c r="V1701">
        <v>0.1</v>
      </c>
      <c r="W1701">
        <v>445</v>
      </c>
      <c r="X1701">
        <v>1.65</v>
      </c>
    </row>
    <row r="1702" spans="1:24" x14ac:dyDescent="0.3">
      <c r="A1702" t="s">
        <v>6509</v>
      </c>
      <c r="B1702" t="s">
        <v>6510</v>
      </c>
      <c r="C1702" s="1" t="str">
        <f t="shared" si="274"/>
        <v>21:0265</v>
      </c>
      <c r="D1702" s="1" t="str">
        <f t="shared" si="275"/>
        <v>21:0124</v>
      </c>
      <c r="E1702" t="s">
        <v>6511</v>
      </c>
      <c r="F1702" t="s">
        <v>6512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67</v>
      </c>
      <c r="N1702">
        <v>86</v>
      </c>
      <c r="O1702">
        <v>1</v>
      </c>
      <c r="P1702">
        <v>10</v>
      </c>
      <c r="Q1702">
        <v>46</v>
      </c>
      <c r="R1702">
        <v>16</v>
      </c>
      <c r="S1702">
        <v>31</v>
      </c>
      <c r="T1702">
        <v>14</v>
      </c>
      <c r="U1702">
        <v>8</v>
      </c>
      <c r="V1702">
        <v>0.1</v>
      </c>
      <c r="W1702">
        <v>350</v>
      </c>
      <c r="X1702">
        <v>1.65</v>
      </c>
    </row>
    <row r="1703" spans="1:24" x14ac:dyDescent="0.3">
      <c r="A1703" t="s">
        <v>6513</v>
      </c>
      <c r="B1703" t="s">
        <v>6514</v>
      </c>
      <c r="C1703" s="1" t="str">
        <f t="shared" si="274"/>
        <v>21:0265</v>
      </c>
      <c r="D1703" s="1" t="str">
        <f t="shared" si="275"/>
        <v>21:0124</v>
      </c>
      <c r="E1703" t="s">
        <v>6515</v>
      </c>
      <c r="F1703" t="s">
        <v>6516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76</v>
      </c>
      <c r="N1703">
        <v>87</v>
      </c>
      <c r="O1703">
        <v>1</v>
      </c>
      <c r="P1703">
        <v>20</v>
      </c>
      <c r="Q1703">
        <v>32</v>
      </c>
      <c r="R1703">
        <v>56</v>
      </c>
      <c r="S1703">
        <v>22</v>
      </c>
      <c r="T1703">
        <v>29</v>
      </c>
      <c r="U1703">
        <v>29</v>
      </c>
      <c r="V1703">
        <v>0.1</v>
      </c>
      <c r="W1703">
        <v>350</v>
      </c>
      <c r="X1703">
        <v>0.9</v>
      </c>
    </row>
    <row r="1704" spans="1:24" x14ac:dyDescent="0.3">
      <c r="A1704" t="s">
        <v>6517</v>
      </c>
      <c r="B1704" t="s">
        <v>6518</v>
      </c>
      <c r="C1704" s="1" t="str">
        <f t="shared" si="274"/>
        <v>21:0265</v>
      </c>
      <c r="D1704" s="1" t="str">
        <f t="shared" si="275"/>
        <v>21:0124</v>
      </c>
      <c r="E1704" t="s">
        <v>6519</v>
      </c>
      <c r="F1704" t="s">
        <v>6520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86</v>
      </c>
      <c r="N1704">
        <v>88</v>
      </c>
      <c r="O1704">
        <v>1</v>
      </c>
      <c r="P1704">
        <v>5</v>
      </c>
      <c r="Q1704">
        <v>30</v>
      </c>
      <c r="R1704">
        <v>18</v>
      </c>
      <c r="S1704">
        <v>11</v>
      </c>
      <c r="T1704">
        <v>15</v>
      </c>
      <c r="U1704">
        <v>9</v>
      </c>
      <c r="V1704">
        <v>0.1</v>
      </c>
      <c r="W1704">
        <v>350</v>
      </c>
      <c r="X1704">
        <v>1.45</v>
      </c>
    </row>
    <row r="1705" spans="1:24" x14ac:dyDescent="0.3">
      <c r="A1705" t="s">
        <v>6521</v>
      </c>
      <c r="B1705" t="s">
        <v>6522</v>
      </c>
      <c r="C1705" s="1" t="str">
        <f t="shared" si="274"/>
        <v>21:0265</v>
      </c>
      <c r="D1705" s="1" t="str">
        <f t="shared" si="275"/>
        <v>21:0124</v>
      </c>
      <c r="E1705" t="s">
        <v>6523</v>
      </c>
      <c r="F1705" t="s">
        <v>6524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91</v>
      </c>
      <c r="N1705">
        <v>89</v>
      </c>
      <c r="O1705">
        <v>1</v>
      </c>
      <c r="P1705">
        <v>5</v>
      </c>
      <c r="Q1705">
        <v>16</v>
      </c>
      <c r="R1705">
        <v>4</v>
      </c>
      <c r="S1705">
        <v>7</v>
      </c>
      <c r="T1705">
        <v>5</v>
      </c>
      <c r="U1705">
        <v>5</v>
      </c>
      <c r="V1705">
        <v>0.1</v>
      </c>
      <c r="W1705">
        <v>225</v>
      </c>
      <c r="X1705">
        <v>0.65</v>
      </c>
    </row>
    <row r="1706" spans="1:24" x14ac:dyDescent="0.3">
      <c r="A1706" t="s">
        <v>6525</v>
      </c>
      <c r="B1706" t="s">
        <v>6526</v>
      </c>
      <c r="C1706" s="1" t="str">
        <f t="shared" si="274"/>
        <v>21:0265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79</v>
      </c>
      <c r="K1706" t="s">
        <v>80</v>
      </c>
      <c r="L1706">
        <v>5</v>
      </c>
      <c r="M1706" t="s">
        <v>81</v>
      </c>
      <c r="N1706">
        <v>90</v>
      </c>
      <c r="O1706">
        <v>1</v>
      </c>
      <c r="P1706">
        <v>30</v>
      </c>
      <c r="Q1706">
        <v>66</v>
      </c>
      <c r="R1706">
        <v>24</v>
      </c>
      <c r="S1706">
        <v>11</v>
      </c>
      <c r="T1706">
        <v>14</v>
      </c>
      <c r="U1706">
        <v>14</v>
      </c>
      <c r="V1706">
        <v>0.1</v>
      </c>
      <c r="W1706">
        <v>1100</v>
      </c>
      <c r="X1706">
        <v>2.7</v>
      </c>
    </row>
    <row r="1707" spans="1:24" x14ac:dyDescent="0.3">
      <c r="A1707" t="s">
        <v>6527</v>
      </c>
      <c r="B1707" t="s">
        <v>6528</v>
      </c>
      <c r="C1707" s="1" t="str">
        <f t="shared" si="274"/>
        <v>21:0265</v>
      </c>
      <c r="D1707" s="1" t="str">
        <f t="shared" ref="D1707:D1726" si="278">HYPERLINK("http://geochem.nrcan.gc.ca/cdogs/content/svy/svy210124_e.htm", "21:0124")</f>
        <v>21:0124</v>
      </c>
      <c r="E1707" t="s">
        <v>6529</v>
      </c>
      <c r="F1707" t="s">
        <v>6530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96</v>
      </c>
      <c r="N1707">
        <v>91</v>
      </c>
      <c r="O1707">
        <v>1</v>
      </c>
      <c r="P1707">
        <v>5</v>
      </c>
      <c r="Q1707">
        <v>34</v>
      </c>
      <c r="R1707">
        <v>22</v>
      </c>
      <c r="S1707">
        <v>7</v>
      </c>
      <c r="T1707">
        <v>19</v>
      </c>
      <c r="U1707">
        <v>12</v>
      </c>
      <c r="V1707">
        <v>0.1</v>
      </c>
      <c r="W1707">
        <v>365</v>
      </c>
      <c r="X1707">
        <v>1.6</v>
      </c>
    </row>
    <row r="1708" spans="1:24" x14ac:dyDescent="0.3">
      <c r="A1708" t="s">
        <v>6531</v>
      </c>
      <c r="B1708" t="s">
        <v>6532</v>
      </c>
      <c r="C1708" s="1" t="str">
        <f t="shared" si="274"/>
        <v>21:0265</v>
      </c>
      <c r="D1708" s="1" t="str">
        <f t="shared" si="278"/>
        <v>21:0124</v>
      </c>
      <c r="E1708" t="s">
        <v>6487</v>
      </c>
      <c r="F1708" t="s">
        <v>6533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71</v>
      </c>
      <c r="N1708">
        <v>92</v>
      </c>
      <c r="O1708">
        <v>1</v>
      </c>
      <c r="P1708">
        <v>5</v>
      </c>
      <c r="Q1708">
        <v>50</v>
      </c>
      <c r="R1708">
        <v>14</v>
      </c>
      <c r="S1708">
        <v>25</v>
      </c>
      <c r="T1708">
        <v>17</v>
      </c>
      <c r="U1708">
        <v>10</v>
      </c>
      <c r="V1708">
        <v>0.1</v>
      </c>
      <c r="W1708">
        <v>450</v>
      </c>
      <c r="X1708">
        <v>2.15</v>
      </c>
    </row>
    <row r="1709" spans="1:24" x14ac:dyDescent="0.3">
      <c r="A1709" t="s">
        <v>6534</v>
      </c>
      <c r="B1709" t="s">
        <v>6535</v>
      </c>
      <c r="C1709" s="1" t="str">
        <f t="shared" si="274"/>
        <v>21:0265</v>
      </c>
      <c r="D1709" s="1" t="str">
        <f t="shared" si="278"/>
        <v>21:0124</v>
      </c>
      <c r="E1709" t="s">
        <v>6536</v>
      </c>
      <c r="F1709" t="s">
        <v>6537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101</v>
      </c>
      <c r="N1709">
        <v>93</v>
      </c>
      <c r="O1709">
        <v>1</v>
      </c>
      <c r="P1709">
        <v>5</v>
      </c>
      <c r="Q1709">
        <v>44</v>
      </c>
      <c r="R1709">
        <v>18</v>
      </c>
      <c r="S1709">
        <v>20</v>
      </c>
      <c r="T1709">
        <v>9</v>
      </c>
      <c r="U1709">
        <v>8</v>
      </c>
      <c r="V1709">
        <v>0.1</v>
      </c>
      <c r="W1709">
        <v>440</v>
      </c>
      <c r="X1709">
        <v>1.4</v>
      </c>
    </row>
    <row r="1710" spans="1:24" x14ac:dyDescent="0.3">
      <c r="A1710" t="s">
        <v>6538</v>
      </c>
      <c r="B1710" t="s">
        <v>6539</v>
      </c>
      <c r="C1710" s="1" t="str">
        <f t="shared" si="274"/>
        <v>21:0265</v>
      </c>
      <c r="D1710" s="1" t="str">
        <f t="shared" si="278"/>
        <v>21:0124</v>
      </c>
      <c r="E1710" t="s">
        <v>6540</v>
      </c>
      <c r="F1710" t="s">
        <v>6541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48</v>
      </c>
      <c r="N1710">
        <v>94</v>
      </c>
      <c r="O1710">
        <v>1</v>
      </c>
      <c r="P1710">
        <v>30</v>
      </c>
      <c r="Q1710">
        <v>56</v>
      </c>
      <c r="R1710">
        <v>38</v>
      </c>
      <c r="S1710">
        <v>44</v>
      </c>
      <c r="T1710">
        <v>13</v>
      </c>
      <c r="U1710">
        <v>13</v>
      </c>
      <c r="V1710">
        <v>0.1</v>
      </c>
      <c r="W1710">
        <v>520</v>
      </c>
      <c r="X1710">
        <v>2.25</v>
      </c>
    </row>
    <row r="1711" spans="1:24" x14ac:dyDescent="0.3">
      <c r="A1711" t="s">
        <v>6542</v>
      </c>
      <c r="B1711" t="s">
        <v>6543</v>
      </c>
      <c r="C1711" s="1" t="str">
        <f t="shared" si="274"/>
        <v>21:0265</v>
      </c>
      <c r="D1711" s="1" t="str">
        <f t="shared" si="278"/>
        <v>21:0124</v>
      </c>
      <c r="E1711" t="s">
        <v>6540</v>
      </c>
      <c r="F1711" t="s">
        <v>6544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52</v>
      </c>
      <c r="N1711">
        <v>95</v>
      </c>
      <c r="O1711">
        <v>1</v>
      </c>
      <c r="P1711">
        <v>10</v>
      </c>
      <c r="Q1711">
        <v>46</v>
      </c>
      <c r="R1711">
        <v>38</v>
      </c>
      <c r="S1711">
        <v>47</v>
      </c>
      <c r="T1711">
        <v>13</v>
      </c>
      <c r="U1711">
        <v>13</v>
      </c>
      <c r="V1711">
        <v>0.1</v>
      </c>
      <c r="W1711">
        <v>500</v>
      </c>
      <c r="X1711">
        <v>2.2999999999999998</v>
      </c>
    </row>
    <row r="1712" spans="1:24" x14ac:dyDescent="0.3">
      <c r="A1712" t="s">
        <v>6545</v>
      </c>
      <c r="B1712" t="s">
        <v>6546</v>
      </c>
      <c r="C1712" s="1" t="str">
        <f t="shared" si="274"/>
        <v>21:0265</v>
      </c>
      <c r="D1712" s="1" t="str">
        <f t="shared" si="278"/>
        <v>21:0124</v>
      </c>
      <c r="E1712" t="s">
        <v>6547</v>
      </c>
      <c r="F1712" t="s">
        <v>6548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106</v>
      </c>
      <c r="N1712">
        <v>96</v>
      </c>
      <c r="O1712">
        <v>1</v>
      </c>
      <c r="P1712">
        <v>110</v>
      </c>
      <c r="Q1712">
        <v>100</v>
      </c>
      <c r="R1712">
        <v>42</v>
      </c>
      <c r="S1712">
        <v>125</v>
      </c>
      <c r="T1712">
        <v>22</v>
      </c>
      <c r="U1712">
        <v>13</v>
      </c>
      <c r="V1712">
        <v>0.1</v>
      </c>
      <c r="W1712">
        <v>735</v>
      </c>
      <c r="X1712">
        <v>2.15</v>
      </c>
    </row>
    <row r="1713" spans="1:24" x14ac:dyDescent="0.3">
      <c r="A1713" t="s">
        <v>6549</v>
      </c>
      <c r="B1713" t="s">
        <v>6550</v>
      </c>
      <c r="C1713" s="1" t="str">
        <f t="shared" si="274"/>
        <v>21:0265</v>
      </c>
      <c r="D1713" s="1" t="str">
        <f t="shared" si="278"/>
        <v>21:0124</v>
      </c>
      <c r="E1713" t="s">
        <v>6551</v>
      </c>
      <c r="F1713" t="s">
        <v>6552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111</v>
      </c>
      <c r="N1713">
        <v>97</v>
      </c>
      <c r="O1713">
        <v>1</v>
      </c>
      <c r="P1713">
        <v>60</v>
      </c>
      <c r="Q1713">
        <v>78</v>
      </c>
      <c r="R1713">
        <v>20</v>
      </c>
      <c r="S1713">
        <v>48</v>
      </c>
      <c r="T1713">
        <v>11</v>
      </c>
      <c r="U1713">
        <v>11</v>
      </c>
      <c r="V1713">
        <v>0.1</v>
      </c>
      <c r="W1713">
        <v>590</v>
      </c>
      <c r="X1713">
        <v>1.95</v>
      </c>
    </row>
    <row r="1714" spans="1:24" x14ac:dyDescent="0.3">
      <c r="A1714" t="s">
        <v>6553</v>
      </c>
      <c r="B1714" t="s">
        <v>6554</v>
      </c>
      <c r="C1714" s="1" t="str">
        <f t="shared" si="274"/>
        <v>21:0265</v>
      </c>
      <c r="D1714" s="1" t="str">
        <f t="shared" si="278"/>
        <v>21:0124</v>
      </c>
      <c r="E1714" t="s">
        <v>6555</v>
      </c>
      <c r="F1714" t="s">
        <v>6556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116</v>
      </c>
      <c r="N1714">
        <v>98</v>
      </c>
      <c r="O1714">
        <v>1</v>
      </c>
      <c r="P1714">
        <v>10</v>
      </c>
      <c r="Q1714">
        <v>50</v>
      </c>
      <c r="R1714">
        <v>18</v>
      </c>
      <c r="S1714">
        <v>27</v>
      </c>
      <c r="T1714">
        <v>8</v>
      </c>
      <c r="U1714">
        <v>6</v>
      </c>
      <c r="V1714">
        <v>0.1</v>
      </c>
      <c r="W1714">
        <v>475</v>
      </c>
      <c r="X1714">
        <v>1.3</v>
      </c>
    </row>
    <row r="1715" spans="1:24" x14ac:dyDescent="0.3">
      <c r="A1715" t="s">
        <v>6557</v>
      </c>
      <c r="B1715" t="s">
        <v>6558</v>
      </c>
      <c r="C1715" s="1" t="str">
        <f t="shared" si="274"/>
        <v>21:0265</v>
      </c>
      <c r="D1715" s="1" t="str">
        <f t="shared" si="278"/>
        <v>21:0124</v>
      </c>
      <c r="E1715" t="s">
        <v>6559</v>
      </c>
      <c r="F1715" t="s">
        <v>6560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121</v>
      </c>
      <c r="N1715">
        <v>99</v>
      </c>
      <c r="O1715">
        <v>1</v>
      </c>
      <c r="P1715">
        <v>50</v>
      </c>
      <c r="Q1715">
        <v>44</v>
      </c>
      <c r="R1715">
        <v>64</v>
      </c>
      <c r="S1715">
        <v>25</v>
      </c>
      <c r="T1715">
        <v>39</v>
      </c>
      <c r="U1715">
        <v>20</v>
      </c>
      <c r="V1715">
        <v>0.1</v>
      </c>
      <c r="W1715">
        <v>545</v>
      </c>
      <c r="X1715">
        <v>3.3</v>
      </c>
    </row>
    <row r="1716" spans="1:24" x14ac:dyDescent="0.3">
      <c r="A1716" t="s">
        <v>6561</v>
      </c>
      <c r="B1716" t="s">
        <v>6562</v>
      </c>
      <c r="C1716" s="1" t="str">
        <f t="shared" si="274"/>
        <v>21:0265</v>
      </c>
      <c r="D1716" s="1" t="str">
        <f t="shared" si="278"/>
        <v>21:0124</v>
      </c>
      <c r="E1716" t="s">
        <v>6563</v>
      </c>
      <c r="F1716" t="s">
        <v>6564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28</v>
      </c>
      <c r="N1716">
        <v>100</v>
      </c>
      <c r="O1716">
        <v>1</v>
      </c>
      <c r="P1716">
        <v>30</v>
      </c>
      <c r="Q1716">
        <v>28</v>
      </c>
      <c r="R1716">
        <v>12</v>
      </c>
      <c r="S1716">
        <v>10</v>
      </c>
      <c r="T1716">
        <v>10</v>
      </c>
      <c r="U1716">
        <v>6</v>
      </c>
      <c r="V1716">
        <v>0.1</v>
      </c>
      <c r="W1716">
        <v>300</v>
      </c>
      <c r="X1716">
        <v>1.5</v>
      </c>
    </row>
    <row r="1717" spans="1:24" x14ac:dyDescent="0.3">
      <c r="A1717" t="s">
        <v>6565</v>
      </c>
      <c r="B1717" t="s">
        <v>6566</v>
      </c>
      <c r="C1717" s="1" t="str">
        <f t="shared" si="274"/>
        <v>21:0265</v>
      </c>
      <c r="D1717" s="1" t="str">
        <f t="shared" si="278"/>
        <v>21:0124</v>
      </c>
      <c r="E1717" t="s">
        <v>6567</v>
      </c>
      <c r="F1717" t="s">
        <v>6568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33</v>
      </c>
      <c r="N1717">
        <v>101</v>
      </c>
      <c r="O1717">
        <v>1</v>
      </c>
      <c r="P1717">
        <v>20</v>
      </c>
      <c r="Q1717">
        <v>70</v>
      </c>
      <c r="R1717">
        <v>28</v>
      </c>
      <c r="S1717">
        <v>37</v>
      </c>
      <c r="T1717">
        <v>12</v>
      </c>
      <c r="U1717">
        <v>11</v>
      </c>
      <c r="V1717">
        <v>0.1</v>
      </c>
      <c r="W1717">
        <v>490</v>
      </c>
      <c r="X1717">
        <v>2.2000000000000002</v>
      </c>
    </row>
    <row r="1718" spans="1:24" x14ac:dyDescent="0.3">
      <c r="A1718" t="s">
        <v>6569</v>
      </c>
      <c r="B1718" t="s">
        <v>6570</v>
      </c>
      <c r="C1718" s="1" t="str">
        <f t="shared" si="274"/>
        <v>21:0265</v>
      </c>
      <c r="D1718" s="1" t="str">
        <f t="shared" si="278"/>
        <v>21:0124</v>
      </c>
      <c r="E1718" t="s">
        <v>6571</v>
      </c>
      <c r="F1718" t="s">
        <v>6572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38</v>
      </c>
      <c r="N1718">
        <v>102</v>
      </c>
      <c r="O1718">
        <v>1</v>
      </c>
      <c r="P1718">
        <v>60</v>
      </c>
      <c r="Q1718">
        <v>58</v>
      </c>
      <c r="R1718">
        <v>24</v>
      </c>
      <c r="S1718">
        <v>15</v>
      </c>
      <c r="T1718">
        <v>20</v>
      </c>
      <c r="U1718">
        <v>14</v>
      </c>
      <c r="V1718">
        <v>0.1</v>
      </c>
      <c r="W1718">
        <v>1150</v>
      </c>
      <c r="X1718">
        <v>2.9</v>
      </c>
    </row>
    <row r="1719" spans="1:24" x14ac:dyDescent="0.3">
      <c r="A1719" t="s">
        <v>6573</v>
      </c>
      <c r="B1719" t="s">
        <v>6574</v>
      </c>
      <c r="C1719" s="1" t="str">
        <f t="shared" si="274"/>
        <v>21:0265</v>
      </c>
      <c r="D1719" s="1" t="str">
        <f t="shared" si="278"/>
        <v>21:0124</v>
      </c>
      <c r="E1719" t="s">
        <v>6575</v>
      </c>
      <c r="F1719" t="s">
        <v>6576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43</v>
      </c>
      <c r="N1719">
        <v>103</v>
      </c>
      <c r="O1719">
        <v>1</v>
      </c>
      <c r="P1719">
        <v>70</v>
      </c>
      <c r="Q1719">
        <v>58</v>
      </c>
      <c r="R1719">
        <v>28</v>
      </c>
      <c r="S1719">
        <v>18</v>
      </c>
      <c r="T1719">
        <v>23</v>
      </c>
      <c r="U1719">
        <v>12</v>
      </c>
      <c r="V1719">
        <v>0.1</v>
      </c>
      <c r="W1719">
        <v>420</v>
      </c>
      <c r="X1719">
        <v>2.4500000000000002</v>
      </c>
    </row>
    <row r="1720" spans="1:24" x14ac:dyDescent="0.3">
      <c r="A1720" t="s">
        <v>6577</v>
      </c>
      <c r="B1720" t="s">
        <v>6578</v>
      </c>
      <c r="C1720" s="1" t="str">
        <f t="shared" si="274"/>
        <v>21:0265</v>
      </c>
      <c r="D1720" s="1" t="str">
        <f t="shared" si="278"/>
        <v>21:0124</v>
      </c>
      <c r="E1720" t="s">
        <v>6579</v>
      </c>
      <c r="F1720" t="s">
        <v>6580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57</v>
      </c>
      <c r="N1720">
        <v>104</v>
      </c>
      <c r="O1720">
        <v>1</v>
      </c>
      <c r="P1720">
        <v>30</v>
      </c>
      <c r="Q1720">
        <v>16</v>
      </c>
      <c r="R1720">
        <v>8</v>
      </c>
      <c r="S1720">
        <v>6</v>
      </c>
      <c r="T1720">
        <v>7</v>
      </c>
      <c r="U1720">
        <v>3</v>
      </c>
      <c r="V1720">
        <v>0.1</v>
      </c>
      <c r="W1720">
        <v>300</v>
      </c>
      <c r="X1720">
        <v>1</v>
      </c>
    </row>
    <row r="1721" spans="1:24" x14ac:dyDescent="0.3">
      <c r="A1721" t="s">
        <v>6581</v>
      </c>
      <c r="B1721" t="s">
        <v>6582</v>
      </c>
      <c r="C1721" s="1" t="str">
        <f t="shared" si="274"/>
        <v>21:0265</v>
      </c>
      <c r="D1721" s="1" t="str">
        <f t="shared" si="278"/>
        <v>21:0124</v>
      </c>
      <c r="E1721" t="s">
        <v>6583</v>
      </c>
      <c r="F1721" t="s">
        <v>6584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62</v>
      </c>
      <c r="N1721">
        <v>105</v>
      </c>
      <c r="O1721">
        <v>1</v>
      </c>
      <c r="P1721">
        <v>50</v>
      </c>
      <c r="Q1721">
        <v>30</v>
      </c>
      <c r="R1721">
        <v>10</v>
      </c>
      <c r="S1721">
        <v>7</v>
      </c>
      <c r="T1721">
        <v>6</v>
      </c>
      <c r="U1721">
        <v>5</v>
      </c>
      <c r="V1721">
        <v>0.1</v>
      </c>
      <c r="W1721">
        <v>1650</v>
      </c>
      <c r="X1721">
        <v>1.75</v>
      </c>
    </row>
    <row r="1722" spans="1:24" x14ac:dyDescent="0.3">
      <c r="A1722" t="s">
        <v>6585</v>
      </c>
      <c r="B1722" t="s">
        <v>6586</v>
      </c>
      <c r="C1722" s="1" t="str">
        <f t="shared" si="274"/>
        <v>21:0265</v>
      </c>
      <c r="D1722" s="1" t="str">
        <f t="shared" si="278"/>
        <v>21:0124</v>
      </c>
      <c r="E1722" t="s">
        <v>6587</v>
      </c>
      <c r="F1722" t="s">
        <v>6588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67</v>
      </c>
      <c r="N1722">
        <v>106</v>
      </c>
      <c r="O1722">
        <v>1</v>
      </c>
      <c r="P1722">
        <v>50</v>
      </c>
      <c r="Q1722">
        <v>44</v>
      </c>
      <c r="R1722">
        <v>26</v>
      </c>
      <c r="S1722">
        <v>15</v>
      </c>
      <c r="T1722">
        <v>18</v>
      </c>
      <c r="U1722">
        <v>12</v>
      </c>
      <c r="V1722">
        <v>0.1</v>
      </c>
      <c r="W1722">
        <v>385</v>
      </c>
      <c r="X1722">
        <v>2.35</v>
      </c>
    </row>
    <row r="1723" spans="1:24" x14ac:dyDescent="0.3">
      <c r="A1723" t="s">
        <v>6589</v>
      </c>
      <c r="B1723" t="s">
        <v>6590</v>
      </c>
      <c r="C1723" s="1" t="str">
        <f t="shared" si="274"/>
        <v>21:0265</v>
      </c>
      <c r="D1723" s="1" t="str">
        <f t="shared" si="278"/>
        <v>21:0124</v>
      </c>
      <c r="E1723" t="s">
        <v>6591</v>
      </c>
      <c r="F1723" t="s">
        <v>6592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76</v>
      </c>
      <c r="N1723">
        <v>107</v>
      </c>
      <c r="O1723">
        <v>1</v>
      </c>
      <c r="P1723">
        <v>60</v>
      </c>
      <c r="Q1723">
        <v>56</v>
      </c>
      <c r="R1723">
        <v>36</v>
      </c>
      <c r="S1723">
        <v>15</v>
      </c>
      <c r="T1723">
        <v>24</v>
      </c>
      <c r="U1723">
        <v>13</v>
      </c>
      <c r="V1723">
        <v>0.1</v>
      </c>
      <c r="W1723">
        <v>550</v>
      </c>
      <c r="X1723">
        <v>2.95</v>
      </c>
    </row>
    <row r="1724" spans="1:24" x14ac:dyDescent="0.3">
      <c r="A1724" t="s">
        <v>6593</v>
      </c>
      <c r="B1724" t="s">
        <v>6594</v>
      </c>
      <c r="C1724" s="1" t="str">
        <f t="shared" si="274"/>
        <v>21:0265</v>
      </c>
      <c r="D1724" s="1" t="str">
        <f t="shared" si="278"/>
        <v>21:0124</v>
      </c>
      <c r="E1724" t="s">
        <v>6595</v>
      </c>
      <c r="F1724" t="s">
        <v>6596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86</v>
      </c>
      <c r="N1724">
        <v>108</v>
      </c>
      <c r="O1724">
        <v>1</v>
      </c>
      <c r="P1724">
        <v>50</v>
      </c>
      <c r="Q1724">
        <v>48</v>
      </c>
      <c r="R1724">
        <v>30</v>
      </c>
      <c r="S1724">
        <v>15</v>
      </c>
      <c r="T1724">
        <v>17</v>
      </c>
      <c r="U1724">
        <v>12</v>
      </c>
      <c r="V1724">
        <v>0.1</v>
      </c>
      <c r="W1724">
        <v>410</v>
      </c>
      <c r="X1724">
        <v>1.95</v>
      </c>
    </row>
    <row r="1725" spans="1:24" x14ac:dyDescent="0.3">
      <c r="A1725" t="s">
        <v>6597</v>
      </c>
      <c r="B1725" t="s">
        <v>6598</v>
      </c>
      <c r="C1725" s="1" t="str">
        <f t="shared" si="274"/>
        <v>21:0265</v>
      </c>
      <c r="D1725" s="1" t="str">
        <f t="shared" si="278"/>
        <v>21:0124</v>
      </c>
      <c r="E1725" t="s">
        <v>6563</v>
      </c>
      <c r="F1725" t="s">
        <v>6599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71</v>
      </c>
      <c r="N1725">
        <v>109</v>
      </c>
      <c r="O1725">
        <v>1</v>
      </c>
      <c r="P1725">
        <v>30</v>
      </c>
      <c r="Q1725">
        <v>30</v>
      </c>
      <c r="R1725">
        <v>12</v>
      </c>
      <c r="S1725">
        <v>9</v>
      </c>
      <c r="T1725">
        <v>10</v>
      </c>
      <c r="U1725">
        <v>7</v>
      </c>
      <c r="V1725">
        <v>0.1</v>
      </c>
      <c r="W1725">
        <v>300</v>
      </c>
      <c r="X1725">
        <v>1.55</v>
      </c>
    </row>
    <row r="1726" spans="1:24" x14ac:dyDescent="0.3">
      <c r="A1726" t="s">
        <v>6600</v>
      </c>
      <c r="B1726" t="s">
        <v>6601</v>
      </c>
      <c r="C1726" s="1" t="str">
        <f t="shared" si="274"/>
        <v>21:0265</v>
      </c>
      <c r="D1726" s="1" t="str">
        <f t="shared" si="278"/>
        <v>21:0124</v>
      </c>
      <c r="E1726" t="s">
        <v>6602</v>
      </c>
      <c r="F1726" t="s">
        <v>6603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91</v>
      </c>
      <c r="N1726">
        <v>110</v>
      </c>
      <c r="O1726">
        <v>1</v>
      </c>
      <c r="P1726">
        <v>30</v>
      </c>
      <c r="Q1726">
        <v>26</v>
      </c>
      <c r="R1726">
        <v>12</v>
      </c>
      <c r="S1726">
        <v>8</v>
      </c>
      <c r="T1726">
        <v>8</v>
      </c>
      <c r="U1726">
        <v>5</v>
      </c>
      <c r="V1726">
        <v>0.1</v>
      </c>
      <c r="W1726">
        <v>335</v>
      </c>
      <c r="X1726">
        <v>1.05</v>
      </c>
    </row>
    <row r="1727" spans="1:24" x14ac:dyDescent="0.3">
      <c r="A1727" t="s">
        <v>6604</v>
      </c>
      <c r="B1727" t="s">
        <v>6605</v>
      </c>
      <c r="C1727" s="1" t="str">
        <f t="shared" si="274"/>
        <v>21:0265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79</v>
      </c>
      <c r="K1727" t="s">
        <v>80</v>
      </c>
      <c r="L1727">
        <v>6</v>
      </c>
      <c r="M1727" t="s">
        <v>81</v>
      </c>
      <c r="N1727">
        <v>111</v>
      </c>
      <c r="O1727">
        <v>1</v>
      </c>
      <c r="P1727">
        <v>40</v>
      </c>
      <c r="Q1727">
        <v>64</v>
      </c>
      <c r="R1727">
        <v>26</v>
      </c>
      <c r="S1727">
        <v>11</v>
      </c>
      <c r="T1727">
        <v>15</v>
      </c>
      <c r="U1727">
        <v>13</v>
      </c>
      <c r="V1727">
        <v>0.1</v>
      </c>
      <c r="W1727">
        <v>1050</v>
      </c>
      <c r="X1727">
        <v>2.6</v>
      </c>
    </row>
    <row r="1728" spans="1:24" x14ac:dyDescent="0.3">
      <c r="A1728" t="s">
        <v>6606</v>
      </c>
      <c r="B1728" t="s">
        <v>6607</v>
      </c>
      <c r="C1728" s="1" t="str">
        <f t="shared" si="274"/>
        <v>21:0265</v>
      </c>
      <c r="D1728" s="1" t="str">
        <f t="shared" ref="D1728:D1740" si="281">HYPERLINK("http://geochem.nrcan.gc.ca/cdogs/content/svy/svy210124_e.htm", "21:0124")</f>
        <v>21:0124</v>
      </c>
      <c r="E1728" t="s">
        <v>6608</v>
      </c>
      <c r="F1728" t="s">
        <v>6609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96</v>
      </c>
      <c r="N1728">
        <v>112</v>
      </c>
      <c r="O1728">
        <v>1</v>
      </c>
      <c r="P1728">
        <v>20</v>
      </c>
      <c r="Q1728">
        <v>70</v>
      </c>
      <c r="R1728">
        <v>58</v>
      </c>
      <c r="S1728">
        <v>14</v>
      </c>
      <c r="T1728">
        <v>36</v>
      </c>
      <c r="U1728">
        <v>20</v>
      </c>
      <c r="V1728">
        <v>0.1</v>
      </c>
      <c r="W1728">
        <v>445</v>
      </c>
      <c r="X1728">
        <v>3.3</v>
      </c>
    </row>
    <row r="1729" spans="1:24" x14ac:dyDescent="0.3">
      <c r="A1729" t="s">
        <v>6610</v>
      </c>
      <c r="B1729" t="s">
        <v>6611</v>
      </c>
      <c r="C1729" s="1" t="str">
        <f t="shared" si="274"/>
        <v>21:0265</v>
      </c>
      <c r="D1729" s="1" t="str">
        <f t="shared" si="281"/>
        <v>21:0124</v>
      </c>
      <c r="E1729" t="s">
        <v>6612</v>
      </c>
      <c r="F1729" t="s">
        <v>6613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48</v>
      </c>
      <c r="N1729">
        <v>113</v>
      </c>
      <c r="O1729">
        <v>1</v>
      </c>
      <c r="P1729">
        <v>5</v>
      </c>
      <c r="Q1729">
        <v>4</v>
      </c>
      <c r="R1729">
        <v>2</v>
      </c>
      <c r="S1729">
        <v>4</v>
      </c>
      <c r="T1729">
        <v>1</v>
      </c>
      <c r="U1729">
        <v>1</v>
      </c>
      <c r="V1729">
        <v>0.1</v>
      </c>
      <c r="W1729">
        <v>65</v>
      </c>
      <c r="X1729">
        <v>0.45</v>
      </c>
    </row>
    <row r="1730" spans="1:24" x14ac:dyDescent="0.3">
      <c r="A1730" t="s">
        <v>6614</v>
      </c>
      <c r="B1730" t="s">
        <v>6615</v>
      </c>
      <c r="C1730" s="1" t="str">
        <f t="shared" si="274"/>
        <v>21:0265</v>
      </c>
      <c r="D1730" s="1" t="str">
        <f t="shared" si="281"/>
        <v>21:0124</v>
      </c>
      <c r="E1730" t="s">
        <v>6612</v>
      </c>
      <c r="F1730" t="s">
        <v>6616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52</v>
      </c>
      <c r="N1730">
        <v>114</v>
      </c>
      <c r="O1730">
        <v>1</v>
      </c>
      <c r="P1730">
        <v>5</v>
      </c>
      <c r="Q1730">
        <v>4</v>
      </c>
      <c r="R1730">
        <v>2</v>
      </c>
      <c r="S1730">
        <v>4</v>
      </c>
      <c r="T1730">
        <v>1</v>
      </c>
      <c r="U1730">
        <v>1</v>
      </c>
      <c r="V1730">
        <v>0.1</v>
      </c>
      <c r="W1730">
        <v>55</v>
      </c>
      <c r="X1730">
        <v>0.35</v>
      </c>
    </row>
    <row r="1731" spans="1:24" x14ac:dyDescent="0.3">
      <c r="A1731" t="s">
        <v>6617</v>
      </c>
      <c r="B1731" t="s">
        <v>6618</v>
      </c>
      <c r="C1731" s="1" t="str">
        <f t="shared" si="274"/>
        <v>21:0265</v>
      </c>
      <c r="D1731" s="1" t="str">
        <f t="shared" si="281"/>
        <v>21:0124</v>
      </c>
      <c r="E1731" t="s">
        <v>6619</v>
      </c>
      <c r="F1731" t="s">
        <v>6620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101</v>
      </c>
      <c r="N1731">
        <v>115</v>
      </c>
      <c r="O1731">
        <v>1</v>
      </c>
      <c r="P1731">
        <v>20</v>
      </c>
      <c r="Q1731">
        <v>88</v>
      </c>
      <c r="R1731">
        <v>44</v>
      </c>
      <c r="S1731">
        <v>25</v>
      </c>
      <c r="T1731">
        <v>54</v>
      </c>
      <c r="U1731">
        <v>25</v>
      </c>
      <c r="V1731">
        <v>0.1</v>
      </c>
      <c r="W1731">
        <v>410</v>
      </c>
      <c r="X1731">
        <v>5.4</v>
      </c>
    </row>
    <row r="1732" spans="1:24" x14ac:dyDescent="0.3">
      <c r="A1732" t="s">
        <v>6621</v>
      </c>
      <c r="B1732" t="s">
        <v>6622</v>
      </c>
      <c r="C1732" s="1" t="str">
        <f t="shared" si="274"/>
        <v>21:0265</v>
      </c>
      <c r="D1732" s="1" t="str">
        <f t="shared" si="281"/>
        <v>21:0124</v>
      </c>
      <c r="E1732" t="s">
        <v>6623</v>
      </c>
      <c r="F1732" t="s">
        <v>6624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106</v>
      </c>
      <c r="N1732">
        <v>116</v>
      </c>
      <c r="O1732">
        <v>1</v>
      </c>
      <c r="P1732">
        <v>10</v>
      </c>
      <c r="Q1732">
        <v>90</v>
      </c>
      <c r="R1732">
        <v>28</v>
      </c>
      <c r="S1732">
        <v>12</v>
      </c>
      <c r="T1732">
        <v>46</v>
      </c>
      <c r="U1732">
        <v>16</v>
      </c>
      <c r="V1732">
        <v>0.1</v>
      </c>
      <c r="W1732">
        <v>440</v>
      </c>
      <c r="X1732">
        <v>4.3</v>
      </c>
    </row>
    <row r="1733" spans="1:24" x14ac:dyDescent="0.3">
      <c r="A1733" t="s">
        <v>6625</v>
      </c>
      <c r="B1733" t="s">
        <v>6626</v>
      </c>
      <c r="C1733" s="1" t="str">
        <f t="shared" si="274"/>
        <v>21:0265</v>
      </c>
      <c r="D1733" s="1" t="str">
        <f t="shared" si="281"/>
        <v>21:0124</v>
      </c>
      <c r="E1733" t="s">
        <v>6627</v>
      </c>
      <c r="F1733" t="s">
        <v>6628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111</v>
      </c>
      <c r="N1733">
        <v>117</v>
      </c>
      <c r="O1733">
        <v>1</v>
      </c>
      <c r="P1733">
        <v>5</v>
      </c>
      <c r="Q1733">
        <v>8</v>
      </c>
      <c r="R1733">
        <v>2</v>
      </c>
      <c r="S1733">
        <v>4</v>
      </c>
      <c r="T1733">
        <v>1</v>
      </c>
      <c r="U1733">
        <v>2</v>
      </c>
      <c r="V1733">
        <v>0.1</v>
      </c>
      <c r="W1733">
        <v>110</v>
      </c>
      <c r="X1733">
        <v>0.65</v>
      </c>
    </row>
    <row r="1734" spans="1:24" x14ac:dyDescent="0.3">
      <c r="A1734" t="s">
        <v>6629</v>
      </c>
      <c r="B1734" t="s">
        <v>6630</v>
      </c>
      <c r="C1734" s="1" t="str">
        <f t="shared" si="274"/>
        <v>21:0265</v>
      </c>
      <c r="D1734" s="1" t="str">
        <f t="shared" si="281"/>
        <v>21:0124</v>
      </c>
      <c r="E1734" t="s">
        <v>6631</v>
      </c>
      <c r="F1734" t="s">
        <v>6632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116</v>
      </c>
      <c r="N1734">
        <v>118</v>
      </c>
      <c r="O1734">
        <v>1</v>
      </c>
      <c r="P1734">
        <v>10</v>
      </c>
      <c r="Q1734">
        <v>74</v>
      </c>
      <c r="R1734">
        <v>40</v>
      </c>
      <c r="S1734">
        <v>10</v>
      </c>
      <c r="T1734">
        <v>44</v>
      </c>
      <c r="U1734">
        <v>19</v>
      </c>
      <c r="V1734">
        <v>0.1</v>
      </c>
      <c r="W1734">
        <v>485</v>
      </c>
      <c r="X1734">
        <v>3.95</v>
      </c>
    </row>
    <row r="1735" spans="1:24" x14ac:dyDescent="0.3">
      <c r="A1735" t="s">
        <v>6633</v>
      </c>
      <c r="B1735" t="s">
        <v>6634</v>
      </c>
      <c r="C1735" s="1" t="str">
        <f t="shared" si="274"/>
        <v>21:0265</v>
      </c>
      <c r="D1735" s="1" t="str">
        <f t="shared" si="281"/>
        <v>21:0124</v>
      </c>
      <c r="E1735" t="s">
        <v>6635</v>
      </c>
      <c r="F1735" t="s">
        <v>6636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121</v>
      </c>
      <c r="N1735">
        <v>119</v>
      </c>
      <c r="O1735">
        <v>1</v>
      </c>
      <c r="P1735">
        <v>10</v>
      </c>
      <c r="Q1735">
        <v>92</v>
      </c>
      <c r="R1735">
        <v>42</v>
      </c>
      <c r="S1735">
        <v>17</v>
      </c>
      <c r="T1735">
        <v>50</v>
      </c>
      <c r="U1735">
        <v>21</v>
      </c>
      <c r="V1735">
        <v>0.1</v>
      </c>
      <c r="W1735">
        <v>530</v>
      </c>
      <c r="X1735">
        <v>4.95</v>
      </c>
    </row>
    <row r="1736" spans="1:24" x14ac:dyDescent="0.3">
      <c r="A1736" t="s">
        <v>6637</v>
      </c>
      <c r="B1736" t="s">
        <v>6638</v>
      </c>
      <c r="C1736" s="1" t="str">
        <f t="shared" si="274"/>
        <v>21:0265</v>
      </c>
      <c r="D1736" s="1" t="str">
        <f t="shared" si="281"/>
        <v>21:0124</v>
      </c>
      <c r="E1736" t="s">
        <v>6639</v>
      </c>
      <c r="F1736" t="s">
        <v>6640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28</v>
      </c>
      <c r="N1736">
        <v>120</v>
      </c>
      <c r="O1736">
        <v>5</v>
      </c>
      <c r="P1736">
        <v>20</v>
      </c>
      <c r="Q1736">
        <v>8</v>
      </c>
      <c r="R1736">
        <v>16</v>
      </c>
      <c r="S1736">
        <v>1</v>
      </c>
      <c r="T1736">
        <v>1</v>
      </c>
      <c r="U1736">
        <v>1</v>
      </c>
      <c r="V1736">
        <v>0.1</v>
      </c>
      <c r="W1736">
        <v>125</v>
      </c>
      <c r="X1736">
        <v>0.15</v>
      </c>
    </row>
    <row r="1737" spans="1:24" x14ac:dyDescent="0.3">
      <c r="A1737" t="s">
        <v>6641</v>
      </c>
      <c r="B1737" t="s">
        <v>6642</v>
      </c>
      <c r="C1737" s="1" t="str">
        <f t="shared" si="274"/>
        <v>21:0265</v>
      </c>
      <c r="D1737" s="1" t="str">
        <f t="shared" si="281"/>
        <v>21:0124</v>
      </c>
      <c r="E1737" t="s">
        <v>6643</v>
      </c>
      <c r="F1737" t="s">
        <v>6644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33</v>
      </c>
      <c r="N1737">
        <v>121</v>
      </c>
      <c r="O1737">
        <v>1</v>
      </c>
      <c r="P1737">
        <v>20</v>
      </c>
      <c r="Q1737">
        <v>54</v>
      </c>
      <c r="R1737">
        <v>32</v>
      </c>
      <c r="S1737">
        <v>12</v>
      </c>
      <c r="T1737">
        <v>38</v>
      </c>
      <c r="U1737">
        <v>15</v>
      </c>
      <c r="V1737">
        <v>0.1</v>
      </c>
      <c r="W1737">
        <v>470</v>
      </c>
      <c r="X1737">
        <v>3.45</v>
      </c>
    </row>
    <row r="1738" spans="1:24" x14ac:dyDescent="0.3">
      <c r="A1738" t="s">
        <v>6645</v>
      </c>
      <c r="B1738" t="s">
        <v>6646</v>
      </c>
      <c r="C1738" s="1" t="str">
        <f t="shared" si="274"/>
        <v>21:0265</v>
      </c>
      <c r="D1738" s="1" t="str">
        <f t="shared" si="281"/>
        <v>21:0124</v>
      </c>
      <c r="E1738" t="s">
        <v>6647</v>
      </c>
      <c r="F1738" t="s">
        <v>6648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38</v>
      </c>
      <c r="N1738">
        <v>122</v>
      </c>
      <c r="O1738">
        <v>1</v>
      </c>
      <c r="P1738">
        <v>30</v>
      </c>
      <c r="Q1738">
        <v>116</v>
      </c>
      <c r="R1738">
        <v>84</v>
      </c>
      <c r="S1738">
        <v>33</v>
      </c>
      <c r="T1738">
        <v>6</v>
      </c>
      <c r="U1738">
        <v>4</v>
      </c>
      <c r="V1738">
        <v>0.1</v>
      </c>
      <c r="W1738">
        <v>120</v>
      </c>
      <c r="X1738">
        <v>1</v>
      </c>
    </row>
    <row r="1739" spans="1:24" x14ac:dyDescent="0.3">
      <c r="A1739" t="s">
        <v>6649</v>
      </c>
      <c r="B1739" t="s">
        <v>6650</v>
      </c>
      <c r="C1739" s="1" t="str">
        <f t="shared" si="274"/>
        <v>21:0265</v>
      </c>
      <c r="D1739" s="1" t="str">
        <f t="shared" si="281"/>
        <v>21:0124</v>
      </c>
      <c r="E1739" t="s">
        <v>6651</v>
      </c>
      <c r="F1739" t="s">
        <v>6652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43</v>
      </c>
      <c r="N1739">
        <v>123</v>
      </c>
      <c r="O1739">
        <v>1</v>
      </c>
      <c r="P1739">
        <v>10</v>
      </c>
      <c r="Q1739">
        <v>42</v>
      </c>
      <c r="R1739">
        <v>16</v>
      </c>
      <c r="S1739">
        <v>10</v>
      </c>
      <c r="T1739">
        <v>7</v>
      </c>
      <c r="U1739">
        <v>6</v>
      </c>
      <c r="V1739">
        <v>0.1</v>
      </c>
      <c r="W1739">
        <v>285</v>
      </c>
      <c r="X1739">
        <v>1.35</v>
      </c>
    </row>
    <row r="1740" spans="1:24" x14ac:dyDescent="0.3">
      <c r="A1740" t="s">
        <v>6653</v>
      </c>
      <c r="B1740" t="s">
        <v>6654</v>
      </c>
      <c r="C1740" s="1" t="str">
        <f t="shared" si="274"/>
        <v>21:0265</v>
      </c>
      <c r="D1740" s="1" t="str">
        <f t="shared" si="281"/>
        <v>21:0124</v>
      </c>
      <c r="E1740" t="s">
        <v>6639</v>
      </c>
      <c r="F1740" t="s">
        <v>6655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71</v>
      </c>
      <c r="N1740">
        <v>124</v>
      </c>
      <c r="O1740">
        <v>5</v>
      </c>
      <c r="P1740">
        <v>10</v>
      </c>
      <c r="Q1740">
        <v>8</v>
      </c>
      <c r="R1740">
        <v>16</v>
      </c>
      <c r="S1740">
        <v>1</v>
      </c>
      <c r="T1740">
        <v>1</v>
      </c>
      <c r="U1740">
        <v>1</v>
      </c>
      <c r="V1740">
        <v>0.1</v>
      </c>
      <c r="W1740">
        <v>125</v>
      </c>
      <c r="X1740">
        <v>0.15</v>
      </c>
    </row>
    <row r="1741" spans="1:24" x14ac:dyDescent="0.3">
      <c r="A1741" t="s">
        <v>6656</v>
      </c>
      <c r="B1741" t="s">
        <v>6657</v>
      </c>
      <c r="C1741" s="1" t="str">
        <f t="shared" si="274"/>
        <v>21:0265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79</v>
      </c>
      <c r="K1741" t="s">
        <v>80</v>
      </c>
      <c r="L1741">
        <v>7</v>
      </c>
      <c r="M1741" t="s">
        <v>81</v>
      </c>
      <c r="N1741">
        <v>125</v>
      </c>
      <c r="O1741">
        <v>1</v>
      </c>
      <c r="P1741">
        <v>40</v>
      </c>
      <c r="Q1741">
        <v>74</v>
      </c>
      <c r="R1741">
        <v>28</v>
      </c>
      <c r="S1741">
        <v>10</v>
      </c>
      <c r="T1741">
        <v>14</v>
      </c>
      <c r="U1741">
        <v>15</v>
      </c>
      <c r="V1741">
        <v>0.1</v>
      </c>
      <c r="W1741">
        <v>1050</v>
      </c>
      <c r="X1741">
        <v>2.7</v>
      </c>
    </row>
    <row r="1742" spans="1:24" x14ac:dyDescent="0.3">
      <c r="A1742" t="s">
        <v>6658</v>
      </c>
      <c r="B1742" t="s">
        <v>6659</v>
      </c>
      <c r="C1742" s="1" t="str">
        <f t="shared" si="274"/>
        <v>21:0265</v>
      </c>
      <c r="D1742" s="1" t="str">
        <f t="shared" ref="D1742:D1757" si="284">HYPERLINK("http://geochem.nrcan.gc.ca/cdogs/content/svy/svy210124_e.htm", "21:0124")</f>
        <v>21:0124</v>
      </c>
      <c r="E1742" t="s">
        <v>6660</v>
      </c>
      <c r="F1742" t="s">
        <v>6661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28</v>
      </c>
      <c r="N1742">
        <v>126</v>
      </c>
      <c r="O1742">
        <v>3</v>
      </c>
      <c r="P1742">
        <v>20</v>
      </c>
      <c r="Q1742">
        <v>94</v>
      </c>
      <c r="R1742">
        <v>34</v>
      </c>
      <c r="S1742">
        <v>19</v>
      </c>
      <c r="T1742">
        <v>24</v>
      </c>
      <c r="U1742">
        <v>9</v>
      </c>
      <c r="V1742">
        <v>0.4</v>
      </c>
      <c r="W1742">
        <v>535</v>
      </c>
      <c r="X1742">
        <v>1.95</v>
      </c>
    </row>
    <row r="1743" spans="1:24" x14ac:dyDescent="0.3">
      <c r="A1743" t="s">
        <v>6662</v>
      </c>
      <c r="B1743" t="s">
        <v>6663</v>
      </c>
      <c r="C1743" s="1" t="str">
        <f t="shared" si="274"/>
        <v>21:0265</v>
      </c>
      <c r="D1743" s="1" t="str">
        <f t="shared" si="284"/>
        <v>21:0124</v>
      </c>
      <c r="E1743" t="s">
        <v>6664</v>
      </c>
      <c r="F1743" t="s">
        <v>6665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33</v>
      </c>
      <c r="N1743">
        <v>127</v>
      </c>
      <c r="O1743">
        <v>3</v>
      </c>
      <c r="P1743">
        <v>10</v>
      </c>
      <c r="Q1743">
        <v>70</v>
      </c>
      <c r="R1743">
        <v>26</v>
      </c>
      <c r="S1743">
        <v>16</v>
      </c>
      <c r="T1743">
        <v>20</v>
      </c>
      <c r="U1743">
        <v>8</v>
      </c>
      <c r="V1743">
        <v>0.3</v>
      </c>
      <c r="W1743">
        <v>410</v>
      </c>
      <c r="X1743">
        <v>1.75</v>
      </c>
    </row>
    <row r="1744" spans="1:24" x14ac:dyDescent="0.3">
      <c r="A1744" t="s">
        <v>6666</v>
      </c>
      <c r="B1744" t="s">
        <v>6667</v>
      </c>
      <c r="C1744" s="1" t="str">
        <f t="shared" si="274"/>
        <v>21:0265</v>
      </c>
      <c r="D1744" s="1" t="str">
        <f t="shared" si="284"/>
        <v>21:0124</v>
      </c>
      <c r="E1744" t="s">
        <v>6668</v>
      </c>
      <c r="F1744" t="s">
        <v>6669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38</v>
      </c>
      <c r="N1744">
        <v>128</v>
      </c>
      <c r="O1744">
        <v>2</v>
      </c>
      <c r="P1744">
        <v>40</v>
      </c>
      <c r="Q1744">
        <v>360</v>
      </c>
      <c r="R1744">
        <v>46</v>
      </c>
      <c r="S1744">
        <v>55</v>
      </c>
      <c r="T1744">
        <v>17</v>
      </c>
      <c r="U1744">
        <v>6</v>
      </c>
      <c r="V1744">
        <v>1.2</v>
      </c>
      <c r="W1744">
        <v>465</v>
      </c>
      <c r="X1744">
        <v>1.35</v>
      </c>
    </row>
    <row r="1745" spans="1:24" x14ac:dyDescent="0.3">
      <c r="A1745" t="s">
        <v>6670</v>
      </c>
      <c r="B1745" t="s">
        <v>6671</v>
      </c>
      <c r="C1745" s="1" t="str">
        <f t="shared" ref="C1745:C1808" si="287">HYPERLINK("http://geochem.nrcan.gc.ca/cdogs/content/bdl/bdl210265_e.htm", "21:0265")</f>
        <v>21:0265</v>
      </c>
      <c r="D1745" s="1" t="str">
        <f t="shared" si="284"/>
        <v>21:0124</v>
      </c>
      <c r="E1745" t="s">
        <v>6672</v>
      </c>
      <c r="F1745" t="s">
        <v>6673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43</v>
      </c>
      <c r="N1745">
        <v>129</v>
      </c>
      <c r="O1745">
        <v>4</v>
      </c>
      <c r="P1745">
        <v>20</v>
      </c>
      <c r="Q1745">
        <v>98</v>
      </c>
      <c r="R1745">
        <v>38</v>
      </c>
      <c r="S1745">
        <v>27</v>
      </c>
      <c r="T1745">
        <v>28</v>
      </c>
      <c r="U1745">
        <v>10</v>
      </c>
      <c r="V1745">
        <v>0.9</v>
      </c>
      <c r="W1745">
        <v>645</v>
      </c>
      <c r="X1745">
        <v>2.15</v>
      </c>
    </row>
    <row r="1746" spans="1:24" x14ac:dyDescent="0.3">
      <c r="A1746" t="s">
        <v>6674</v>
      </c>
      <c r="B1746" t="s">
        <v>6675</v>
      </c>
      <c r="C1746" s="1" t="str">
        <f t="shared" si="287"/>
        <v>21:0265</v>
      </c>
      <c r="D1746" s="1" t="str">
        <f t="shared" si="284"/>
        <v>21:0124</v>
      </c>
      <c r="E1746" t="s">
        <v>6660</v>
      </c>
      <c r="F1746" t="s">
        <v>6676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71</v>
      </c>
      <c r="N1746">
        <v>130</v>
      </c>
      <c r="O1746">
        <v>3</v>
      </c>
      <c r="P1746">
        <v>20</v>
      </c>
      <c r="Q1746">
        <v>94</v>
      </c>
      <c r="R1746">
        <v>32</v>
      </c>
      <c r="S1746">
        <v>20</v>
      </c>
      <c r="T1746">
        <v>24</v>
      </c>
      <c r="U1746">
        <v>9</v>
      </c>
      <c r="V1746">
        <v>0.4</v>
      </c>
      <c r="W1746">
        <v>530</v>
      </c>
      <c r="X1746">
        <v>2.0499999999999998</v>
      </c>
    </row>
    <row r="1747" spans="1:24" x14ac:dyDescent="0.3">
      <c r="A1747" t="s">
        <v>6677</v>
      </c>
      <c r="B1747" t="s">
        <v>6678</v>
      </c>
      <c r="C1747" s="1" t="str">
        <f t="shared" si="287"/>
        <v>21:0265</v>
      </c>
      <c r="D1747" s="1" t="str">
        <f t="shared" si="284"/>
        <v>21:0124</v>
      </c>
      <c r="E1747" t="s">
        <v>6679</v>
      </c>
      <c r="F1747" t="s">
        <v>6680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57</v>
      </c>
      <c r="N1747">
        <v>131</v>
      </c>
      <c r="O1747">
        <v>5</v>
      </c>
      <c r="P1747">
        <v>40</v>
      </c>
      <c r="Q1747">
        <v>184</v>
      </c>
      <c r="R1747">
        <v>52</v>
      </c>
      <c r="S1747">
        <v>13</v>
      </c>
      <c r="T1747">
        <v>30</v>
      </c>
      <c r="U1747">
        <v>11</v>
      </c>
      <c r="V1747">
        <v>0.6</v>
      </c>
      <c r="W1747">
        <v>585</v>
      </c>
      <c r="X1747">
        <v>2.75</v>
      </c>
    </row>
    <row r="1748" spans="1:24" x14ac:dyDescent="0.3">
      <c r="A1748" t="s">
        <v>6681</v>
      </c>
      <c r="B1748" t="s">
        <v>6682</v>
      </c>
      <c r="C1748" s="1" t="str">
        <f t="shared" si="287"/>
        <v>21:0265</v>
      </c>
      <c r="D1748" s="1" t="str">
        <f t="shared" si="284"/>
        <v>21:0124</v>
      </c>
      <c r="E1748" t="s">
        <v>6683</v>
      </c>
      <c r="F1748" t="s">
        <v>6684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48</v>
      </c>
      <c r="N1748">
        <v>132</v>
      </c>
      <c r="O1748">
        <v>1</v>
      </c>
      <c r="P1748">
        <v>10</v>
      </c>
      <c r="Q1748">
        <v>58</v>
      </c>
      <c r="R1748">
        <v>8</v>
      </c>
      <c r="S1748">
        <v>8</v>
      </c>
      <c r="T1748">
        <v>20</v>
      </c>
      <c r="U1748">
        <v>7</v>
      </c>
      <c r="V1748">
        <v>0.1</v>
      </c>
      <c r="W1748">
        <v>210</v>
      </c>
      <c r="X1748">
        <v>1.95</v>
      </c>
    </row>
    <row r="1749" spans="1:24" x14ac:dyDescent="0.3">
      <c r="A1749" t="s">
        <v>6685</v>
      </c>
      <c r="B1749" t="s">
        <v>6686</v>
      </c>
      <c r="C1749" s="1" t="str">
        <f t="shared" si="287"/>
        <v>21:0265</v>
      </c>
      <c r="D1749" s="1" t="str">
        <f t="shared" si="284"/>
        <v>21:0124</v>
      </c>
      <c r="E1749" t="s">
        <v>6683</v>
      </c>
      <c r="F1749" t="s">
        <v>6687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52</v>
      </c>
      <c r="N1749">
        <v>133</v>
      </c>
      <c r="O1749">
        <v>1</v>
      </c>
      <c r="P1749">
        <v>20</v>
      </c>
      <c r="Q1749">
        <v>56</v>
      </c>
      <c r="R1749">
        <v>8</v>
      </c>
      <c r="S1749">
        <v>9</v>
      </c>
      <c r="T1749">
        <v>19</v>
      </c>
      <c r="U1749">
        <v>7</v>
      </c>
      <c r="V1749">
        <v>0.1</v>
      </c>
      <c r="W1749">
        <v>205</v>
      </c>
      <c r="X1749">
        <v>1.8</v>
      </c>
    </row>
    <row r="1750" spans="1:24" x14ac:dyDescent="0.3">
      <c r="A1750" t="s">
        <v>6688</v>
      </c>
      <c r="B1750" t="s">
        <v>6689</v>
      </c>
      <c r="C1750" s="1" t="str">
        <f t="shared" si="287"/>
        <v>21:0265</v>
      </c>
      <c r="D1750" s="1" t="str">
        <f t="shared" si="284"/>
        <v>21:0124</v>
      </c>
      <c r="E1750" t="s">
        <v>6690</v>
      </c>
      <c r="F1750" t="s">
        <v>6691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62</v>
      </c>
      <c r="N1750">
        <v>134</v>
      </c>
      <c r="O1750">
        <v>3</v>
      </c>
      <c r="P1750">
        <v>40</v>
      </c>
      <c r="Q1750">
        <v>78</v>
      </c>
      <c r="R1750">
        <v>40</v>
      </c>
      <c r="S1750">
        <v>26</v>
      </c>
      <c r="T1750">
        <v>30</v>
      </c>
      <c r="U1750">
        <v>17</v>
      </c>
      <c r="V1750">
        <v>0.2</v>
      </c>
      <c r="W1750">
        <v>760</v>
      </c>
      <c r="X1750">
        <v>3.95</v>
      </c>
    </row>
    <row r="1751" spans="1:24" x14ac:dyDescent="0.3">
      <c r="A1751" t="s">
        <v>6692</v>
      </c>
      <c r="B1751" t="s">
        <v>6693</v>
      </c>
      <c r="C1751" s="1" t="str">
        <f t="shared" si="287"/>
        <v>21:0265</v>
      </c>
      <c r="D1751" s="1" t="str">
        <f t="shared" si="284"/>
        <v>21:0124</v>
      </c>
      <c r="E1751" t="s">
        <v>6694</v>
      </c>
      <c r="F1751" t="s">
        <v>6695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67</v>
      </c>
      <c r="N1751">
        <v>135</v>
      </c>
      <c r="O1751">
        <v>1</v>
      </c>
      <c r="P1751">
        <v>10</v>
      </c>
      <c r="Q1751">
        <v>28</v>
      </c>
      <c r="R1751">
        <v>22</v>
      </c>
      <c r="S1751">
        <v>7</v>
      </c>
      <c r="T1751">
        <v>14</v>
      </c>
      <c r="U1751">
        <v>6</v>
      </c>
      <c r="V1751">
        <v>0.2</v>
      </c>
      <c r="W1751">
        <v>190</v>
      </c>
      <c r="X1751">
        <v>1.1000000000000001</v>
      </c>
    </row>
    <row r="1752" spans="1:24" x14ac:dyDescent="0.3">
      <c r="A1752" t="s">
        <v>6696</v>
      </c>
      <c r="B1752" t="s">
        <v>6697</v>
      </c>
      <c r="C1752" s="1" t="str">
        <f t="shared" si="287"/>
        <v>21:0265</v>
      </c>
      <c r="D1752" s="1" t="str">
        <f t="shared" si="284"/>
        <v>21:0124</v>
      </c>
      <c r="E1752" t="s">
        <v>6698</v>
      </c>
      <c r="F1752" t="s">
        <v>6699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76</v>
      </c>
      <c r="N1752">
        <v>136</v>
      </c>
      <c r="O1752">
        <v>1</v>
      </c>
      <c r="P1752">
        <v>30</v>
      </c>
      <c r="Q1752">
        <v>32</v>
      </c>
      <c r="R1752">
        <v>36</v>
      </c>
      <c r="S1752">
        <v>8</v>
      </c>
      <c r="T1752">
        <v>30</v>
      </c>
      <c r="U1752">
        <v>9</v>
      </c>
      <c r="V1752">
        <v>0.1</v>
      </c>
      <c r="W1752">
        <v>580</v>
      </c>
      <c r="X1752">
        <v>1.35</v>
      </c>
    </row>
    <row r="1753" spans="1:24" x14ac:dyDescent="0.3">
      <c r="A1753" t="s">
        <v>6700</v>
      </c>
      <c r="B1753" t="s">
        <v>6701</v>
      </c>
      <c r="C1753" s="1" t="str">
        <f t="shared" si="287"/>
        <v>21:0265</v>
      </c>
      <c r="D1753" s="1" t="str">
        <f t="shared" si="284"/>
        <v>21:0124</v>
      </c>
      <c r="E1753" t="s">
        <v>6702</v>
      </c>
      <c r="F1753" t="s">
        <v>6703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86</v>
      </c>
      <c r="N1753">
        <v>137</v>
      </c>
      <c r="O1753">
        <v>1</v>
      </c>
      <c r="P1753">
        <v>10</v>
      </c>
      <c r="Q1753">
        <v>22</v>
      </c>
      <c r="R1753">
        <v>4</v>
      </c>
      <c r="S1753">
        <v>5</v>
      </c>
      <c r="T1753">
        <v>2</v>
      </c>
      <c r="U1753">
        <v>2</v>
      </c>
      <c r="V1753">
        <v>0.1</v>
      </c>
      <c r="W1753">
        <v>120</v>
      </c>
      <c r="X1753">
        <v>0.4</v>
      </c>
    </row>
    <row r="1754" spans="1:24" x14ac:dyDescent="0.3">
      <c r="A1754" t="s">
        <v>6704</v>
      </c>
      <c r="B1754" t="s">
        <v>6705</v>
      </c>
      <c r="C1754" s="1" t="str">
        <f t="shared" si="287"/>
        <v>21:0265</v>
      </c>
      <c r="D1754" s="1" t="str">
        <f t="shared" si="284"/>
        <v>21:0124</v>
      </c>
      <c r="E1754" t="s">
        <v>6706</v>
      </c>
      <c r="F1754" t="s">
        <v>6707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91</v>
      </c>
      <c r="N1754">
        <v>138</v>
      </c>
      <c r="O1754">
        <v>1</v>
      </c>
      <c r="P1754">
        <v>10</v>
      </c>
      <c r="Q1754">
        <v>34</v>
      </c>
      <c r="R1754">
        <v>6</v>
      </c>
      <c r="S1754">
        <v>10</v>
      </c>
      <c r="T1754">
        <v>5</v>
      </c>
      <c r="U1754">
        <v>4</v>
      </c>
      <c r="V1754">
        <v>0.1</v>
      </c>
      <c r="W1754">
        <v>155</v>
      </c>
      <c r="X1754">
        <v>0.7</v>
      </c>
    </row>
    <row r="1755" spans="1:24" x14ac:dyDescent="0.3">
      <c r="A1755" t="s">
        <v>6708</v>
      </c>
      <c r="B1755" t="s">
        <v>6709</v>
      </c>
      <c r="C1755" s="1" t="str">
        <f t="shared" si="287"/>
        <v>21:0265</v>
      </c>
      <c r="D1755" s="1" t="str">
        <f t="shared" si="284"/>
        <v>21:0124</v>
      </c>
      <c r="E1755" t="s">
        <v>6710</v>
      </c>
      <c r="F1755" t="s">
        <v>6711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96</v>
      </c>
      <c r="N1755">
        <v>139</v>
      </c>
      <c r="O1755">
        <v>2</v>
      </c>
      <c r="P1755">
        <v>10</v>
      </c>
      <c r="Q1755">
        <v>130</v>
      </c>
      <c r="R1755">
        <v>24</v>
      </c>
      <c r="S1755">
        <v>16</v>
      </c>
      <c r="T1755">
        <v>25</v>
      </c>
      <c r="U1755">
        <v>12</v>
      </c>
      <c r="V1755">
        <v>0.1</v>
      </c>
      <c r="W1755">
        <v>395</v>
      </c>
      <c r="X1755">
        <v>2.85</v>
      </c>
    </row>
    <row r="1756" spans="1:24" x14ac:dyDescent="0.3">
      <c r="A1756" t="s">
        <v>6712</v>
      </c>
      <c r="B1756" t="s">
        <v>6713</v>
      </c>
      <c r="C1756" s="1" t="str">
        <f t="shared" si="287"/>
        <v>21:0265</v>
      </c>
      <c r="D1756" s="1" t="str">
        <f t="shared" si="284"/>
        <v>21:0124</v>
      </c>
      <c r="E1756" t="s">
        <v>6714</v>
      </c>
      <c r="F1756" t="s">
        <v>6715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101</v>
      </c>
      <c r="N1756">
        <v>140</v>
      </c>
      <c r="O1756">
        <v>1</v>
      </c>
      <c r="P1756">
        <v>5</v>
      </c>
      <c r="Q1756">
        <v>28</v>
      </c>
      <c r="R1756">
        <v>4</v>
      </c>
      <c r="S1756">
        <v>8</v>
      </c>
      <c r="T1756">
        <v>5</v>
      </c>
      <c r="U1756">
        <v>3</v>
      </c>
      <c r="V1756">
        <v>0.1</v>
      </c>
      <c r="W1756">
        <v>160</v>
      </c>
      <c r="X1756">
        <v>0.9</v>
      </c>
    </row>
    <row r="1757" spans="1:24" x14ac:dyDescent="0.3">
      <c r="A1757" t="s">
        <v>6716</v>
      </c>
      <c r="B1757" t="s">
        <v>6717</v>
      </c>
      <c r="C1757" s="1" t="str">
        <f t="shared" si="287"/>
        <v>21:0265</v>
      </c>
      <c r="D1757" s="1" t="str">
        <f t="shared" si="284"/>
        <v>21:0124</v>
      </c>
      <c r="E1757" t="s">
        <v>6718</v>
      </c>
      <c r="F1757" t="s">
        <v>6719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106</v>
      </c>
      <c r="N1757">
        <v>141</v>
      </c>
      <c r="O1757">
        <v>1</v>
      </c>
      <c r="P1757">
        <v>5</v>
      </c>
      <c r="Q1757">
        <v>54</v>
      </c>
      <c r="R1757">
        <v>6</v>
      </c>
      <c r="S1757">
        <v>10</v>
      </c>
      <c r="T1757">
        <v>8</v>
      </c>
      <c r="U1757">
        <v>5</v>
      </c>
      <c r="V1757">
        <v>0.1</v>
      </c>
      <c r="W1757">
        <v>170</v>
      </c>
      <c r="X1757">
        <v>1.1499999999999999</v>
      </c>
    </row>
    <row r="1758" spans="1:24" x14ac:dyDescent="0.3">
      <c r="A1758" t="s">
        <v>6720</v>
      </c>
      <c r="B1758" t="s">
        <v>6721</v>
      </c>
      <c r="C1758" s="1" t="str">
        <f t="shared" si="287"/>
        <v>21:0265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79</v>
      </c>
      <c r="K1758" t="s">
        <v>80</v>
      </c>
      <c r="L1758">
        <v>8</v>
      </c>
      <c r="M1758" t="s">
        <v>81</v>
      </c>
      <c r="N1758">
        <v>142</v>
      </c>
      <c r="O1758">
        <v>2</v>
      </c>
      <c r="P1758">
        <v>60</v>
      </c>
      <c r="Q1758">
        <v>108</v>
      </c>
      <c r="R1758">
        <v>88</v>
      </c>
      <c r="S1758">
        <v>19</v>
      </c>
      <c r="T1758">
        <v>28</v>
      </c>
      <c r="U1758">
        <v>33</v>
      </c>
      <c r="V1758">
        <v>0.2</v>
      </c>
      <c r="W1758">
        <v>2550</v>
      </c>
      <c r="X1758">
        <v>5.0999999999999996</v>
      </c>
    </row>
    <row r="1759" spans="1:24" x14ac:dyDescent="0.3">
      <c r="A1759" t="s">
        <v>6722</v>
      </c>
      <c r="B1759" t="s">
        <v>6723</v>
      </c>
      <c r="C1759" s="1" t="str">
        <f t="shared" si="287"/>
        <v>21:0265</v>
      </c>
      <c r="D1759" s="1" t="str">
        <f t="shared" ref="D1759:D1775" si="288">HYPERLINK("http://geochem.nrcan.gc.ca/cdogs/content/svy/svy210124_e.htm", "21:0124")</f>
        <v>21:0124</v>
      </c>
      <c r="E1759" t="s">
        <v>6724</v>
      </c>
      <c r="F1759" t="s">
        <v>6725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111</v>
      </c>
      <c r="N1759">
        <v>143</v>
      </c>
      <c r="O1759">
        <v>1</v>
      </c>
      <c r="P1759">
        <v>20</v>
      </c>
      <c r="Q1759">
        <v>70</v>
      </c>
      <c r="R1759">
        <v>16</v>
      </c>
      <c r="S1759">
        <v>12</v>
      </c>
      <c r="T1759">
        <v>17</v>
      </c>
      <c r="U1759">
        <v>7</v>
      </c>
      <c r="V1759">
        <v>0.1</v>
      </c>
      <c r="W1759">
        <v>615</v>
      </c>
      <c r="X1759">
        <v>1.6</v>
      </c>
    </row>
    <row r="1760" spans="1:24" x14ac:dyDescent="0.3">
      <c r="A1760" t="s">
        <v>6726</v>
      </c>
      <c r="B1760" t="s">
        <v>6727</v>
      </c>
      <c r="C1760" s="1" t="str">
        <f t="shared" si="287"/>
        <v>21:0265</v>
      </c>
      <c r="D1760" s="1" t="str">
        <f t="shared" si="288"/>
        <v>21:0124</v>
      </c>
      <c r="E1760" t="s">
        <v>6728</v>
      </c>
      <c r="F1760" t="s">
        <v>6729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116</v>
      </c>
      <c r="N1760">
        <v>144</v>
      </c>
      <c r="O1760">
        <v>1</v>
      </c>
      <c r="P1760">
        <v>60</v>
      </c>
      <c r="Q1760">
        <v>118</v>
      </c>
      <c r="R1760">
        <v>16</v>
      </c>
      <c r="S1760">
        <v>26</v>
      </c>
      <c r="T1760">
        <v>18</v>
      </c>
      <c r="U1760">
        <v>4</v>
      </c>
      <c r="V1760">
        <v>0.1</v>
      </c>
      <c r="W1760">
        <v>235</v>
      </c>
      <c r="X1760">
        <v>1.1499999999999999</v>
      </c>
    </row>
    <row r="1761" spans="1:24" x14ac:dyDescent="0.3">
      <c r="A1761" t="s">
        <v>6730</v>
      </c>
      <c r="B1761" t="s">
        <v>6731</v>
      </c>
      <c r="C1761" s="1" t="str">
        <f t="shared" si="287"/>
        <v>21:0265</v>
      </c>
      <c r="D1761" s="1" t="str">
        <f t="shared" si="288"/>
        <v>21:0124</v>
      </c>
      <c r="E1761" t="s">
        <v>6732</v>
      </c>
      <c r="F1761" t="s">
        <v>6733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121</v>
      </c>
      <c r="N1761">
        <v>145</v>
      </c>
      <c r="O1761">
        <v>1</v>
      </c>
      <c r="P1761">
        <v>20</v>
      </c>
      <c r="Q1761">
        <v>76</v>
      </c>
      <c r="R1761">
        <v>6</v>
      </c>
      <c r="S1761">
        <v>20</v>
      </c>
      <c r="T1761">
        <v>5</v>
      </c>
      <c r="U1761">
        <v>2</v>
      </c>
      <c r="V1761">
        <v>0.2</v>
      </c>
      <c r="W1761">
        <v>200</v>
      </c>
      <c r="X1761">
        <v>0.65</v>
      </c>
    </row>
    <row r="1762" spans="1:24" x14ac:dyDescent="0.3">
      <c r="A1762" t="s">
        <v>6734</v>
      </c>
      <c r="B1762" t="s">
        <v>6735</v>
      </c>
      <c r="C1762" s="1" t="str">
        <f t="shared" si="287"/>
        <v>21:0265</v>
      </c>
      <c r="D1762" s="1" t="str">
        <f t="shared" si="288"/>
        <v>21:0124</v>
      </c>
      <c r="E1762" t="s">
        <v>6736</v>
      </c>
      <c r="F1762" t="s">
        <v>6737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28</v>
      </c>
      <c r="N1762">
        <v>146</v>
      </c>
      <c r="O1762">
        <v>1</v>
      </c>
      <c r="P1762">
        <v>10</v>
      </c>
      <c r="Q1762">
        <v>20</v>
      </c>
      <c r="R1762">
        <v>6</v>
      </c>
      <c r="S1762">
        <v>7</v>
      </c>
      <c r="T1762">
        <v>6</v>
      </c>
      <c r="U1762">
        <v>2</v>
      </c>
      <c r="V1762">
        <v>0.1</v>
      </c>
      <c r="W1762">
        <v>150</v>
      </c>
      <c r="X1762">
        <v>0.65</v>
      </c>
    </row>
    <row r="1763" spans="1:24" x14ac:dyDescent="0.3">
      <c r="A1763" t="s">
        <v>6738</v>
      </c>
      <c r="B1763" t="s">
        <v>6739</v>
      </c>
      <c r="C1763" s="1" t="str">
        <f t="shared" si="287"/>
        <v>21:0265</v>
      </c>
      <c r="D1763" s="1" t="str">
        <f t="shared" si="288"/>
        <v>21:0124</v>
      </c>
      <c r="E1763" t="s">
        <v>6740</v>
      </c>
      <c r="F1763" t="s">
        <v>6741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33</v>
      </c>
      <c r="N1763">
        <v>147</v>
      </c>
      <c r="O1763">
        <v>1</v>
      </c>
      <c r="P1763">
        <v>20</v>
      </c>
      <c r="Q1763">
        <v>34</v>
      </c>
      <c r="R1763">
        <v>12</v>
      </c>
      <c r="S1763">
        <v>9</v>
      </c>
      <c r="T1763">
        <v>14</v>
      </c>
      <c r="U1763">
        <v>2</v>
      </c>
      <c r="V1763">
        <v>0.1</v>
      </c>
      <c r="W1763">
        <v>235</v>
      </c>
      <c r="X1763">
        <v>0.6</v>
      </c>
    </row>
    <row r="1764" spans="1:24" x14ac:dyDescent="0.3">
      <c r="A1764" t="s">
        <v>6742</v>
      </c>
      <c r="B1764" t="s">
        <v>6743</v>
      </c>
      <c r="C1764" s="1" t="str">
        <f t="shared" si="287"/>
        <v>21:0265</v>
      </c>
      <c r="D1764" s="1" t="str">
        <f t="shared" si="288"/>
        <v>21:0124</v>
      </c>
      <c r="E1764" t="s">
        <v>6744</v>
      </c>
      <c r="F1764" t="s">
        <v>6745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38</v>
      </c>
      <c r="N1764">
        <v>148</v>
      </c>
      <c r="O1764">
        <v>1</v>
      </c>
      <c r="P1764">
        <v>30</v>
      </c>
      <c r="Q1764">
        <v>38</v>
      </c>
      <c r="R1764">
        <v>18</v>
      </c>
      <c r="S1764">
        <v>9</v>
      </c>
      <c r="T1764">
        <v>23</v>
      </c>
      <c r="U1764">
        <v>6</v>
      </c>
      <c r="V1764">
        <v>0.1</v>
      </c>
      <c r="W1764">
        <v>500</v>
      </c>
      <c r="X1764">
        <v>1</v>
      </c>
    </row>
    <row r="1765" spans="1:24" x14ac:dyDescent="0.3">
      <c r="A1765" t="s">
        <v>6746</v>
      </c>
      <c r="B1765" t="s">
        <v>6747</v>
      </c>
      <c r="C1765" s="1" t="str">
        <f t="shared" si="287"/>
        <v>21:0265</v>
      </c>
      <c r="D1765" s="1" t="str">
        <f t="shared" si="288"/>
        <v>21:0124</v>
      </c>
      <c r="E1765" t="s">
        <v>6748</v>
      </c>
      <c r="F1765" t="s">
        <v>6749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48</v>
      </c>
      <c r="N1765">
        <v>149</v>
      </c>
      <c r="O1765">
        <v>1</v>
      </c>
      <c r="P1765">
        <v>10</v>
      </c>
      <c r="Q1765">
        <v>20</v>
      </c>
      <c r="R1765">
        <v>8</v>
      </c>
      <c r="S1765">
        <v>6</v>
      </c>
      <c r="T1765">
        <v>6</v>
      </c>
      <c r="U1765">
        <v>3</v>
      </c>
      <c r="V1765">
        <v>0.1</v>
      </c>
      <c r="W1765">
        <v>170</v>
      </c>
      <c r="X1765">
        <v>0.6</v>
      </c>
    </row>
    <row r="1766" spans="1:24" x14ac:dyDescent="0.3">
      <c r="A1766" t="s">
        <v>6750</v>
      </c>
      <c r="B1766" t="s">
        <v>6751</v>
      </c>
      <c r="C1766" s="1" t="str">
        <f t="shared" si="287"/>
        <v>21:0265</v>
      </c>
      <c r="D1766" s="1" t="str">
        <f t="shared" si="288"/>
        <v>21:0124</v>
      </c>
      <c r="E1766" t="s">
        <v>6748</v>
      </c>
      <c r="F1766" t="s">
        <v>6752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52</v>
      </c>
      <c r="N1766">
        <v>150</v>
      </c>
      <c r="O1766">
        <v>1</v>
      </c>
      <c r="P1766">
        <v>10</v>
      </c>
      <c r="Q1766">
        <v>22</v>
      </c>
      <c r="R1766">
        <v>8</v>
      </c>
      <c r="S1766">
        <v>6</v>
      </c>
      <c r="T1766">
        <v>6</v>
      </c>
      <c r="U1766">
        <v>3</v>
      </c>
      <c r="V1766">
        <v>0.1</v>
      </c>
      <c r="W1766">
        <v>175</v>
      </c>
      <c r="X1766">
        <v>0.6</v>
      </c>
    </row>
    <row r="1767" spans="1:24" x14ac:dyDescent="0.3">
      <c r="A1767" t="s">
        <v>6753</v>
      </c>
      <c r="B1767" t="s">
        <v>6754</v>
      </c>
      <c r="C1767" s="1" t="str">
        <f t="shared" si="287"/>
        <v>21:0265</v>
      </c>
      <c r="D1767" s="1" t="str">
        <f t="shared" si="288"/>
        <v>21:0124</v>
      </c>
      <c r="E1767" t="s">
        <v>6755</v>
      </c>
      <c r="F1767" t="s">
        <v>6756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43</v>
      </c>
      <c r="N1767">
        <v>151</v>
      </c>
      <c r="O1767">
        <v>1</v>
      </c>
      <c r="P1767">
        <v>20</v>
      </c>
      <c r="Q1767">
        <v>20</v>
      </c>
      <c r="R1767">
        <v>6</v>
      </c>
      <c r="S1767">
        <v>6</v>
      </c>
      <c r="T1767">
        <v>6</v>
      </c>
      <c r="U1767">
        <v>2</v>
      </c>
      <c r="V1767">
        <v>0.2</v>
      </c>
      <c r="W1767">
        <v>140</v>
      </c>
      <c r="X1767">
        <v>0.4</v>
      </c>
    </row>
    <row r="1768" spans="1:24" x14ac:dyDescent="0.3">
      <c r="A1768" t="s">
        <v>6757</v>
      </c>
      <c r="B1768" t="s">
        <v>6758</v>
      </c>
      <c r="C1768" s="1" t="str">
        <f t="shared" si="287"/>
        <v>21:0265</v>
      </c>
      <c r="D1768" s="1" t="str">
        <f t="shared" si="288"/>
        <v>21:0124</v>
      </c>
      <c r="E1768" t="s">
        <v>6759</v>
      </c>
      <c r="F1768" t="s">
        <v>6760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57</v>
      </c>
      <c r="N1768">
        <v>152</v>
      </c>
      <c r="O1768">
        <v>1</v>
      </c>
      <c r="P1768">
        <v>20</v>
      </c>
      <c r="Q1768">
        <v>18</v>
      </c>
      <c r="R1768">
        <v>6</v>
      </c>
      <c r="S1768">
        <v>6</v>
      </c>
      <c r="T1768">
        <v>6</v>
      </c>
      <c r="U1768">
        <v>3</v>
      </c>
      <c r="V1768">
        <v>0.1</v>
      </c>
      <c r="W1768">
        <v>235</v>
      </c>
      <c r="X1768">
        <v>0.45</v>
      </c>
    </row>
    <row r="1769" spans="1:24" x14ac:dyDescent="0.3">
      <c r="A1769" t="s">
        <v>6761</v>
      </c>
      <c r="B1769" t="s">
        <v>6762</v>
      </c>
      <c r="C1769" s="1" t="str">
        <f t="shared" si="287"/>
        <v>21:0265</v>
      </c>
      <c r="D1769" s="1" t="str">
        <f t="shared" si="288"/>
        <v>21:0124</v>
      </c>
      <c r="E1769" t="s">
        <v>6763</v>
      </c>
      <c r="F1769" t="s">
        <v>6764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62</v>
      </c>
      <c r="N1769">
        <v>153</v>
      </c>
      <c r="O1769">
        <v>1</v>
      </c>
      <c r="P1769">
        <v>30</v>
      </c>
      <c r="Q1769">
        <v>20</v>
      </c>
      <c r="R1769">
        <v>6</v>
      </c>
      <c r="S1769">
        <v>12</v>
      </c>
      <c r="T1769">
        <v>5</v>
      </c>
      <c r="U1769">
        <v>2</v>
      </c>
      <c r="V1769">
        <v>0.1</v>
      </c>
      <c r="W1769">
        <v>280</v>
      </c>
      <c r="X1769">
        <v>0.55000000000000004</v>
      </c>
    </row>
    <row r="1770" spans="1:24" x14ac:dyDescent="0.3">
      <c r="A1770" t="s">
        <v>6765</v>
      </c>
      <c r="B1770" t="s">
        <v>6766</v>
      </c>
      <c r="C1770" s="1" t="str">
        <f t="shared" si="287"/>
        <v>21:0265</v>
      </c>
      <c r="D1770" s="1" t="str">
        <f t="shared" si="288"/>
        <v>21:0124</v>
      </c>
      <c r="E1770" t="s">
        <v>6767</v>
      </c>
      <c r="F1770" t="s">
        <v>6768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67</v>
      </c>
      <c r="N1770">
        <v>154</v>
      </c>
      <c r="O1770">
        <v>1</v>
      </c>
      <c r="P1770">
        <v>10</v>
      </c>
      <c r="Q1770">
        <v>14</v>
      </c>
      <c r="R1770">
        <v>6</v>
      </c>
      <c r="S1770">
        <v>6</v>
      </c>
      <c r="T1770">
        <v>2</v>
      </c>
      <c r="U1770">
        <v>1</v>
      </c>
      <c r="V1770">
        <v>0.1</v>
      </c>
      <c r="W1770">
        <v>105</v>
      </c>
      <c r="X1770">
        <v>0.4</v>
      </c>
    </row>
    <row r="1771" spans="1:24" x14ac:dyDescent="0.3">
      <c r="A1771" t="s">
        <v>6769</v>
      </c>
      <c r="B1771" t="s">
        <v>6770</v>
      </c>
      <c r="C1771" s="1" t="str">
        <f t="shared" si="287"/>
        <v>21:0265</v>
      </c>
      <c r="D1771" s="1" t="str">
        <f t="shared" si="288"/>
        <v>21:0124</v>
      </c>
      <c r="E1771" t="s">
        <v>6736</v>
      </c>
      <c r="F1771" t="s">
        <v>6771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71</v>
      </c>
      <c r="N1771">
        <v>155</v>
      </c>
      <c r="O1771">
        <v>1</v>
      </c>
      <c r="P1771">
        <v>10</v>
      </c>
      <c r="Q1771">
        <v>16</v>
      </c>
      <c r="R1771">
        <v>8</v>
      </c>
      <c r="S1771">
        <v>7</v>
      </c>
      <c r="T1771">
        <v>5</v>
      </c>
      <c r="U1771">
        <v>2</v>
      </c>
      <c r="V1771">
        <v>0.1</v>
      </c>
      <c r="W1771">
        <v>135</v>
      </c>
      <c r="X1771">
        <v>0.65</v>
      </c>
    </row>
    <row r="1772" spans="1:24" x14ac:dyDescent="0.3">
      <c r="A1772" t="s">
        <v>6772</v>
      </c>
      <c r="B1772" t="s">
        <v>6773</v>
      </c>
      <c r="C1772" s="1" t="str">
        <f t="shared" si="287"/>
        <v>21:0265</v>
      </c>
      <c r="D1772" s="1" t="str">
        <f t="shared" si="288"/>
        <v>21:0124</v>
      </c>
      <c r="E1772" t="s">
        <v>6774</v>
      </c>
      <c r="F1772" t="s">
        <v>6775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76</v>
      </c>
      <c r="N1772">
        <v>156</v>
      </c>
      <c r="O1772">
        <v>1</v>
      </c>
      <c r="P1772">
        <v>30</v>
      </c>
      <c r="Q1772">
        <v>26</v>
      </c>
      <c r="R1772">
        <v>6</v>
      </c>
      <c r="S1772">
        <v>31</v>
      </c>
      <c r="T1772">
        <v>4</v>
      </c>
      <c r="U1772">
        <v>4</v>
      </c>
      <c r="V1772">
        <v>0.1</v>
      </c>
      <c r="W1772">
        <v>335</v>
      </c>
      <c r="X1772">
        <v>0.45</v>
      </c>
    </row>
    <row r="1773" spans="1:24" x14ac:dyDescent="0.3">
      <c r="A1773" t="s">
        <v>6776</v>
      </c>
      <c r="B1773" t="s">
        <v>6777</v>
      </c>
      <c r="C1773" s="1" t="str">
        <f t="shared" si="287"/>
        <v>21:0265</v>
      </c>
      <c r="D1773" s="1" t="str">
        <f t="shared" si="288"/>
        <v>21:0124</v>
      </c>
      <c r="E1773" t="s">
        <v>6778</v>
      </c>
      <c r="F1773" t="s">
        <v>6779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86</v>
      </c>
      <c r="N1773">
        <v>157</v>
      </c>
      <c r="O1773">
        <v>1</v>
      </c>
      <c r="P1773">
        <v>20</v>
      </c>
      <c r="Q1773">
        <v>14</v>
      </c>
      <c r="R1773">
        <v>4</v>
      </c>
      <c r="S1773">
        <v>9</v>
      </c>
      <c r="T1773">
        <v>3</v>
      </c>
      <c r="U1773">
        <v>2</v>
      </c>
      <c r="V1773">
        <v>0.1</v>
      </c>
      <c r="W1773">
        <v>190</v>
      </c>
      <c r="X1773">
        <v>0.45</v>
      </c>
    </row>
    <row r="1774" spans="1:24" x14ac:dyDescent="0.3">
      <c r="A1774" t="s">
        <v>6780</v>
      </c>
      <c r="B1774" t="s">
        <v>6781</v>
      </c>
      <c r="C1774" s="1" t="str">
        <f t="shared" si="287"/>
        <v>21:0265</v>
      </c>
      <c r="D1774" s="1" t="str">
        <f t="shared" si="288"/>
        <v>21:0124</v>
      </c>
      <c r="E1774" t="s">
        <v>6782</v>
      </c>
      <c r="F1774" t="s">
        <v>6783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91</v>
      </c>
      <c r="N1774">
        <v>158</v>
      </c>
      <c r="O1774">
        <v>1</v>
      </c>
      <c r="P1774">
        <v>50</v>
      </c>
      <c r="Q1774">
        <v>38</v>
      </c>
      <c r="R1774">
        <v>6</v>
      </c>
      <c r="S1774">
        <v>22</v>
      </c>
      <c r="T1774">
        <v>3</v>
      </c>
      <c r="U1774">
        <v>3</v>
      </c>
      <c r="V1774">
        <v>0.1</v>
      </c>
      <c r="W1774">
        <v>1150</v>
      </c>
      <c r="X1774">
        <v>0.6</v>
      </c>
    </row>
    <row r="1775" spans="1:24" x14ac:dyDescent="0.3">
      <c r="A1775" t="s">
        <v>6784</v>
      </c>
      <c r="B1775" t="s">
        <v>6785</v>
      </c>
      <c r="C1775" s="1" t="str">
        <f t="shared" si="287"/>
        <v>21:0265</v>
      </c>
      <c r="D1775" s="1" t="str">
        <f t="shared" si="288"/>
        <v>21:0124</v>
      </c>
      <c r="E1775" t="s">
        <v>6786</v>
      </c>
      <c r="F1775" t="s">
        <v>6787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96</v>
      </c>
      <c r="N1775">
        <v>159</v>
      </c>
      <c r="O1775">
        <v>1</v>
      </c>
      <c r="P1775">
        <v>20</v>
      </c>
      <c r="Q1775">
        <v>30</v>
      </c>
      <c r="R1775">
        <v>8</v>
      </c>
      <c r="S1775">
        <v>8</v>
      </c>
      <c r="T1775">
        <v>6</v>
      </c>
      <c r="U1775">
        <v>3</v>
      </c>
      <c r="V1775">
        <v>0.1</v>
      </c>
      <c r="W1775">
        <v>295</v>
      </c>
      <c r="X1775">
        <v>0.6</v>
      </c>
    </row>
    <row r="1776" spans="1:24" x14ac:dyDescent="0.3">
      <c r="A1776" t="s">
        <v>6788</v>
      </c>
      <c r="B1776" t="s">
        <v>6789</v>
      </c>
      <c r="C1776" s="1" t="str">
        <f t="shared" si="287"/>
        <v>21:0265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79</v>
      </c>
      <c r="K1776" t="s">
        <v>80</v>
      </c>
      <c r="L1776">
        <v>9</v>
      </c>
      <c r="M1776" t="s">
        <v>81</v>
      </c>
      <c r="N1776">
        <v>160</v>
      </c>
      <c r="O1776">
        <v>1</v>
      </c>
      <c r="P1776">
        <v>40</v>
      </c>
      <c r="Q1776">
        <v>64</v>
      </c>
      <c r="R1776">
        <v>26</v>
      </c>
      <c r="S1776">
        <v>11</v>
      </c>
      <c r="T1776">
        <v>13</v>
      </c>
      <c r="U1776">
        <v>14</v>
      </c>
      <c r="V1776">
        <v>0.1</v>
      </c>
      <c r="W1776">
        <v>1000</v>
      </c>
      <c r="X1776">
        <v>2.5499999999999998</v>
      </c>
    </row>
    <row r="1777" spans="1:24" x14ac:dyDescent="0.3">
      <c r="A1777" t="s">
        <v>6790</v>
      </c>
      <c r="B1777" t="s">
        <v>6791</v>
      </c>
      <c r="C1777" s="1" t="str">
        <f t="shared" si="287"/>
        <v>21:0265</v>
      </c>
      <c r="D1777" s="1" t="str">
        <f t="shared" ref="D1777:D1793" si="291">HYPERLINK("http://geochem.nrcan.gc.ca/cdogs/content/svy/svy210124_e.htm", "21:0124")</f>
        <v>21:0124</v>
      </c>
      <c r="E1777" t="s">
        <v>6792</v>
      </c>
      <c r="F1777" t="s">
        <v>6793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101</v>
      </c>
      <c r="N1777">
        <v>161</v>
      </c>
      <c r="O1777">
        <v>1</v>
      </c>
      <c r="P1777">
        <v>30</v>
      </c>
      <c r="Q1777">
        <v>36</v>
      </c>
      <c r="R1777">
        <v>12</v>
      </c>
      <c r="S1777">
        <v>13</v>
      </c>
      <c r="T1777">
        <v>14</v>
      </c>
      <c r="U1777">
        <v>5</v>
      </c>
      <c r="V1777">
        <v>0.2</v>
      </c>
      <c r="W1777">
        <v>425</v>
      </c>
      <c r="X1777">
        <v>0.9</v>
      </c>
    </row>
    <row r="1778" spans="1:24" x14ac:dyDescent="0.3">
      <c r="A1778" t="s">
        <v>6794</v>
      </c>
      <c r="B1778" t="s">
        <v>6795</v>
      </c>
      <c r="C1778" s="1" t="str">
        <f t="shared" si="287"/>
        <v>21:0265</v>
      </c>
      <c r="D1778" s="1" t="str">
        <f t="shared" si="291"/>
        <v>21:0124</v>
      </c>
      <c r="E1778" t="s">
        <v>6796</v>
      </c>
      <c r="F1778" t="s">
        <v>6797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106</v>
      </c>
      <c r="N1778">
        <v>162</v>
      </c>
      <c r="O1778">
        <v>1</v>
      </c>
      <c r="P1778">
        <v>5</v>
      </c>
      <c r="Q1778">
        <v>18</v>
      </c>
      <c r="R1778">
        <v>6</v>
      </c>
      <c r="S1778">
        <v>8</v>
      </c>
      <c r="T1778">
        <v>8</v>
      </c>
      <c r="U1778">
        <v>4</v>
      </c>
      <c r="V1778">
        <v>0.1</v>
      </c>
      <c r="W1778">
        <v>155</v>
      </c>
      <c r="X1778">
        <v>0.95</v>
      </c>
    </row>
    <row r="1779" spans="1:24" x14ac:dyDescent="0.3">
      <c r="A1779" t="s">
        <v>6798</v>
      </c>
      <c r="B1779" t="s">
        <v>6799</v>
      </c>
      <c r="C1779" s="1" t="str">
        <f t="shared" si="287"/>
        <v>21:0265</v>
      </c>
      <c r="D1779" s="1" t="str">
        <f t="shared" si="291"/>
        <v>21:0124</v>
      </c>
      <c r="E1779" t="s">
        <v>6800</v>
      </c>
      <c r="F1779" t="s">
        <v>6801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111</v>
      </c>
      <c r="N1779">
        <v>163</v>
      </c>
      <c r="O1779">
        <v>1</v>
      </c>
      <c r="P1779">
        <v>20</v>
      </c>
      <c r="Q1779">
        <v>32</v>
      </c>
      <c r="R1779">
        <v>4</v>
      </c>
      <c r="S1779">
        <v>7</v>
      </c>
      <c r="T1779">
        <v>4</v>
      </c>
      <c r="U1779">
        <v>2</v>
      </c>
      <c r="V1779">
        <v>0.1</v>
      </c>
      <c r="W1779">
        <v>530</v>
      </c>
      <c r="X1779">
        <v>0.75</v>
      </c>
    </row>
    <row r="1780" spans="1:24" x14ac:dyDescent="0.3">
      <c r="A1780" t="s">
        <v>6802</v>
      </c>
      <c r="B1780" t="s">
        <v>6803</v>
      </c>
      <c r="C1780" s="1" t="str">
        <f t="shared" si="287"/>
        <v>21:0265</v>
      </c>
      <c r="D1780" s="1" t="str">
        <f t="shared" si="291"/>
        <v>21:0124</v>
      </c>
      <c r="E1780" t="s">
        <v>6804</v>
      </c>
      <c r="F1780" t="s">
        <v>6805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116</v>
      </c>
      <c r="N1780">
        <v>164</v>
      </c>
      <c r="O1780">
        <v>1</v>
      </c>
      <c r="P1780">
        <v>10</v>
      </c>
      <c r="Q1780">
        <v>28</v>
      </c>
      <c r="R1780">
        <v>2</v>
      </c>
      <c r="S1780">
        <v>10</v>
      </c>
      <c r="T1780">
        <v>2</v>
      </c>
      <c r="U1780">
        <v>1</v>
      </c>
      <c r="V1780">
        <v>0.1</v>
      </c>
      <c r="W1780">
        <v>220</v>
      </c>
      <c r="X1780">
        <v>0.5</v>
      </c>
    </row>
    <row r="1781" spans="1:24" x14ac:dyDescent="0.3">
      <c r="A1781" t="s">
        <v>6806</v>
      </c>
      <c r="B1781" t="s">
        <v>6807</v>
      </c>
      <c r="C1781" s="1" t="str">
        <f t="shared" si="287"/>
        <v>21:0265</v>
      </c>
      <c r="D1781" s="1" t="str">
        <f t="shared" si="291"/>
        <v>21:0124</v>
      </c>
      <c r="E1781" t="s">
        <v>6808</v>
      </c>
      <c r="F1781" t="s">
        <v>6809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121</v>
      </c>
      <c r="N1781">
        <v>165</v>
      </c>
      <c r="O1781">
        <v>1</v>
      </c>
      <c r="P1781">
        <v>5</v>
      </c>
      <c r="Q1781">
        <v>12</v>
      </c>
      <c r="R1781">
        <v>8</v>
      </c>
      <c r="S1781">
        <v>4</v>
      </c>
      <c r="T1781">
        <v>5</v>
      </c>
      <c r="U1781">
        <v>4</v>
      </c>
      <c r="V1781">
        <v>0.1</v>
      </c>
      <c r="W1781">
        <v>110</v>
      </c>
      <c r="X1781">
        <v>0.45</v>
      </c>
    </row>
    <row r="1782" spans="1:24" x14ac:dyDescent="0.3">
      <c r="A1782" t="s">
        <v>6810</v>
      </c>
      <c r="B1782" t="s">
        <v>6811</v>
      </c>
      <c r="C1782" s="1" t="str">
        <f t="shared" si="287"/>
        <v>21:0265</v>
      </c>
      <c r="D1782" s="1" t="str">
        <f t="shared" si="291"/>
        <v>21:0124</v>
      </c>
      <c r="E1782" t="s">
        <v>6812</v>
      </c>
      <c r="F1782" t="s">
        <v>6813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28</v>
      </c>
      <c r="N1782">
        <v>166</v>
      </c>
      <c r="O1782">
        <v>1</v>
      </c>
      <c r="P1782">
        <v>10</v>
      </c>
      <c r="Q1782">
        <v>8</v>
      </c>
      <c r="R1782">
        <v>4</v>
      </c>
      <c r="S1782">
        <v>5</v>
      </c>
      <c r="T1782">
        <v>3</v>
      </c>
      <c r="U1782">
        <v>2</v>
      </c>
      <c r="V1782">
        <v>0.1</v>
      </c>
      <c r="W1782">
        <v>120</v>
      </c>
      <c r="X1782">
        <v>0.6</v>
      </c>
    </row>
    <row r="1783" spans="1:24" x14ac:dyDescent="0.3">
      <c r="A1783" t="s">
        <v>6814</v>
      </c>
      <c r="B1783" t="s">
        <v>6815</v>
      </c>
      <c r="C1783" s="1" t="str">
        <f t="shared" si="287"/>
        <v>21:0265</v>
      </c>
      <c r="D1783" s="1" t="str">
        <f t="shared" si="291"/>
        <v>21:0124</v>
      </c>
      <c r="E1783" t="s">
        <v>6816</v>
      </c>
      <c r="F1783" t="s">
        <v>6817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33</v>
      </c>
      <c r="N1783">
        <v>167</v>
      </c>
      <c r="O1783">
        <v>1</v>
      </c>
      <c r="P1783">
        <v>10</v>
      </c>
      <c r="Q1783">
        <v>40</v>
      </c>
      <c r="R1783">
        <v>4</v>
      </c>
      <c r="S1783">
        <v>7</v>
      </c>
      <c r="T1783">
        <v>4</v>
      </c>
      <c r="U1783">
        <v>3</v>
      </c>
      <c r="V1783">
        <v>0.2</v>
      </c>
      <c r="W1783">
        <v>240</v>
      </c>
      <c r="X1783">
        <v>0.9</v>
      </c>
    </row>
    <row r="1784" spans="1:24" x14ac:dyDescent="0.3">
      <c r="A1784" t="s">
        <v>6818</v>
      </c>
      <c r="B1784" t="s">
        <v>6819</v>
      </c>
      <c r="C1784" s="1" t="str">
        <f t="shared" si="287"/>
        <v>21:0265</v>
      </c>
      <c r="D1784" s="1" t="str">
        <f t="shared" si="291"/>
        <v>21:0124</v>
      </c>
      <c r="E1784" t="s">
        <v>6820</v>
      </c>
      <c r="F1784" t="s">
        <v>6821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38</v>
      </c>
      <c r="N1784">
        <v>168</v>
      </c>
      <c r="O1784">
        <v>1</v>
      </c>
      <c r="P1784">
        <v>20</v>
      </c>
      <c r="Q1784">
        <v>18</v>
      </c>
      <c r="R1784">
        <v>10</v>
      </c>
      <c r="S1784">
        <v>10</v>
      </c>
      <c r="T1784">
        <v>8</v>
      </c>
      <c r="U1784">
        <v>4</v>
      </c>
      <c r="V1784">
        <v>0.1</v>
      </c>
      <c r="W1784">
        <v>230</v>
      </c>
      <c r="X1784">
        <v>0.6</v>
      </c>
    </row>
    <row r="1785" spans="1:24" x14ac:dyDescent="0.3">
      <c r="A1785" t="s">
        <v>6822</v>
      </c>
      <c r="B1785" t="s">
        <v>6823</v>
      </c>
      <c r="C1785" s="1" t="str">
        <f t="shared" si="287"/>
        <v>21:0265</v>
      </c>
      <c r="D1785" s="1" t="str">
        <f t="shared" si="291"/>
        <v>21:0124</v>
      </c>
      <c r="E1785" t="s">
        <v>6812</v>
      </c>
      <c r="F1785" t="s">
        <v>6824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71</v>
      </c>
      <c r="N1785">
        <v>169</v>
      </c>
      <c r="O1785">
        <v>1</v>
      </c>
      <c r="P1785">
        <v>10</v>
      </c>
      <c r="Q1785">
        <v>8</v>
      </c>
      <c r="R1785">
        <v>4</v>
      </c>
      <c r="S1785">
        <v>7</v>
      </c>
      <c r="T1785">
        <v>3</v>
      </c>
      <c r="U1785">
        <v>2</v>
      </c>
      <c r="V1785">
        <v>0.2</v>
      </c>
      <c r="W1785">
        <v>105</v>
      </c>
      <c r="X1785">
        <v>0.55000000000000004</v>
      </c>
    </row>
    <row r="1786" spans="1:24" x14ac:dyDescent="0.3">
      <c r="A1786" t="s">
        <v>6825</v>
      </c>
      <c r="B1786" t="s">
        <v>6826</v>
      </c>
      <c r="C1786" s="1" t="str">
        <f t="shared" si="287"/>
        <v>21:0265</v>
      </c>
      <c r="D1786" s="1" t="str">
        <f t="shared" si="291"/>
        <v>21:0124</v>
      </c>
      <c r="E1786" t="s">
        <v>6827</v>
      </c>
      <c r="F1786" t="s">
        <v>6828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43</v>
      </c>
      <c r="N1786">
        <v>170</v>
      </c>
      <c r="O1786">
        <v>1</v>
      </c>
      <c r="P1786">
        <v>10</v>
      </c>
      <c r="Q1786">
        <v>10</v>
      </c>
      <c r="R1786">
        <v>4</v>
      </c>
      <c r="S1786">
        <v>6</v>
      </c>
      <c r="T1786">
        <v>3</v>
      </c>
      <c r="U1786">
        <v>1</v>
      </c>
      <c r="V1786">
        <v>0.1</v>
      </c>
      <c r="W1786">
        <v>80</v>
      </c>
      <c r="X1786">
        <v>0.4</v>
      </c>
    </row>
    <row r="1787" spans="1:24" x14ac:dyDescent="0.3">
      <c r="A1787" t="s">
        <v>6829</v>
      </c>
      <c r="B1787" t="s">
        <v>6830</v>
      </c>
      <c r="C1787" s="1" t="str">
        <f t="shared" si="287"/>
        <v>21:0265</v>
      </c>
      <c r="D1787" s="1" t="str">
        <f t="shared" si="291"/>
        <v>21:0124</v>
      </c>
      <c r="E1787" t="s">
        <v>6831</v>
      </c>
      <c r="F1787" t="s">
        <v>6832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57</v>
      </c>
      <c r="N1787">
        <v>171</v>
      </c>
      <c r="O1787">
        <v>1</v>
      </c>
      <c r="P1787">
        <v>30</v>
      </c>
      <c r="Q1787">
        <v>28</v>
      </c>
      <c r="R1787">
        <v>8</v>
      </c>
      <c r="S1787">
        <v>15</v>
      </c>
      <c r="T1787">
        <v>4</v>
      </c>
      <c r="U1787">
        <v>2</v>
      </c>
      <c r="V1787">
        <v>0.1</v>
      </c>
      <c r="W1787">
        <v>295</v>
      </c>
      <c r="X1787">
        <v>0.55000000000000004</v>
      </c>
    </row>
    <row r="1788" spans="1:24" x14ac:dyDescent="0.3">
      <c r="A1788" t="s">
        <v>6833</v>
      </c>
      <c r="B1788" t="s">
        <v>6834</v>
      </c>
      <c r="C1788" s="1" t="str">
        <f t="shared" si="287"/>
        <v>21:0265</v>
      </c>
      <c r="D1788" s="1" t="str">
        <f t="shared" si="291"/>
        <v>21:0124</v>
      </c>
      <c r="E1788" t="s">
        <v>6835</v>
      </c>
      <c r="F1788" t="s">
        <v>6836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62</v>
      </c>
      <c r="N1788">
        <v>172</v>
      </c>
      <c r="O1788">
        <v>1</v>
      </c>
      <c r="P1788">
        <v>10</v>
      </c>
      <c r="Q1788">
        <v>22</v>
      </c>
      <c r="R1788">
        <v>4</v>
      </c>
      <c r="S1788">
        <v>10</v>
      </c>
      <c r="T1788">
        <v>2</v>
      </c>
      <c r="U1788">
        <v>1</v>
      </c>
      <c r="V1788">
        <v>0.1</v>
      </c>
      <c r="W1788">
        <v>170</v>
      </c>
      <c r="X1788">
        <v>0.5</v>
      </c>
    </row>
    <row r="1789" spans="1:24" x14ac:dyDescent="0.3">
      <c r="A1789" t="s">
        <v>6837</v>
      </c>
      <c r="B1789" t="s">
        <v>6838</v>
      </c>
      <c r="C1789" s="1" t="str">
        <f t="shared" si="287"/>
        <v>21:0265</v>
      </c>
      <c r="D1789" s="1" t="str">
        <f t="shared" si="291"/>
        <v>21:0124</v>
      </c>
      <c r="E1789" t="s">
        <v>6839</v>
      </c>
      <c r="F1789" t="s">
        <v>6840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67</v>
      </c>
      <c r="N1789">
        <v>173</v>
      </c>
      <c r="O1789">
        <v>1</v>
      </c>
      <c r="P1789">
        <v>5</v>
      </c>
      <c r="Q1789">
        <v>14</v>
      </c>
      <c r="R1789">
        <v>2</v>
      </c>
      <c r="S1789">
        <v>4</v>
      </c>
      <c r="T1789">
        <v>3</v>
      </c>
      <c r="U1789">
        <v>2</v>
      </c>
      <c r="V1789">
        <v>0.1</v>
      </c>
      <c r="W1789">
        <v>90</v>
      </c>
      <c r="X1789">
        <v>0.7</v>
      </c>
    </row>
    <row r="1790" spans="1:24" x14ac:dyDescent="0.3">
      <c r="A1790" t="s">
        <v>6841</v>
      </c>
      <c r="B1790" t="s">
        <v>6842</v>
      </c>
      <c r="C1790" s="1" t="str">
        <f t="shared" si="287"/>
        <v>21:0265</v>
      </c>
      <c r="D1790" s="1" t="str">
        <f t="shared" si="291"/>
        <v>21:0124</v>
      </c>
      <c r="E1790" t="s">
        <v>6843</v>
      </c>
      <c r="F1790" t="s">
        <v>6844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76</v>
      </c>
      <c r="N1790">
        <v>174</v>
      </c>
      <c r="O1790">
        <v>1</v>
      </c>
      <c r="P1790">
        <v>5</v>
      </c>
      <c r="Q1790">
        <v>10</v>
      </c>
      <c r="R1790">
        <v>2</v>
      </c>
      <c r="S1790">
        <v>3</v>
      </c>
      <c r="T1790">
        <v>1</v>
      </c>
      <c r="U1790">
        <v>1</v>
      </c>
      <c r="V1790">
        <v>0.1</v>
      </c>
      <c r="W1790">
        <v>70</v>
      </c>
      <c r="X1790">
        <v>0.4</v>
      </c>
    </row>
    <row r="1791" spans="1:24" x14ac:dyDescent="0.3">
      <c r="A1791" t="s">
        <v>6845</v>
      </c>
      <c r="B1791" t="s">
        <v>6846</v>
      </c>
      <c r="C1791" s="1" t="str">
        <f t="shared" si="287"/>
        <v>21:0265</v>
      </c>
      <c r="D1791" s="1" t="str">
        <f t="shared" si="291"/>
        <v>21:0124</v>
      </c>
      <c r="E1791" t="s">
        <v>6847</v>
      </c>
      <c r="F1791" t="s">
        <v>6848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86</v>
      </c>
      <c r="N1791">
        <v>175</v>
      </c>
      <c r="O1791">
        <v>1</v>
      </c>
      <c r="P1791">
        <v>20</v>
      </c>
      <c r="Q1791">
        <v>22</v>
      </c>
      <c r="R1791">
        <v>2</v>
      </c>
      <c r="S1791">
        <v>9</v>
      </c>
      <c r="T1791">
        <v>3</v>
      </c>
      <c r="U1791">
        <v>3</v>
      </c>
      <c r="V1791">
        <v>0.1</v>
      </c>
      <c r="W1791">
        <v>215</v>
      </c>
      <c r="X1791">
        <v>0.5</v>
      </c>
    </row>
    <row r="1792" spans="1:24" x14ac:dyDescent="0.3">
      <c r="A1792" t="s">
        <v>6849</v>
      </c>
      <c r="B1792" t="s">
        <v>6850</v>
      </c>
      <c r="C1792" s="1" t="str">
        <f t="shared" si="287"/>
        <v>21:0265</v>
      </c>
      <c r="D1792" s="1" t="str">
        <f t="shared" si="291"/>
        <v>21:0124</v>
      </c>
      <c r="E1792" t="s">
        <v>6851</v>
      </c>
      <c r="F1792" t="s">
        <v>6852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48</v>
      </c>
      <c r="N1792">
        <v>176</v>
      </c>
      <c r="O1792">
        <v>1</v>
      </c>
      <c r="P1792">
        <v>20</v>
      </c>
      <c r="Q1792">
        <v>20</v>
      </c>
      <c r="R1792">
        <v>2</v>
      </c>
      <c r="S1792">
        <v>9</v>
      </c>
      <c r="T1792">
        <v>3</v>
      </c>
      <c r="U1792">
        <v>2</v>
      </c>
      <c r="V1792">
        <v>0.1</v>
      </c>
      <c r="W1792">
        <v>245</v>
      </c>
      <c r="X1792">
        <v>0.5</v>
      </c>
    </row>
    <row r="1793" spans="1:24" x14ac:dyDescent="0.3">
      <c r="A1793" t="s">
        <v>6853</v>
      </c>
      <c r="B1793" t="s">
        <v>6854</v>
      </c>
      <c r="C1793" s="1" t="str">
        <f t="shared" si="287"/>
        <v>21:0265</v>
      </c>
      <c r="D1793" s="1" t="str">
        <f t="shared" si="291"/>
        <v>21:0124</v>
      </c>
      <c r="E1793" t="s">
        <v>6851</v>
      </c>
      <c r="F1793" t="s">
        <v>6855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52</v>
      </c>
      <c r="N1793">
        <v>177</v>
      </c>
      <c r="O1793">
        <v>1</v>
      </c>
      <c r="P1793">
        <v>20</v>
      </c>
      <c r="Q1793">
        <v>20</v>
      </c>
      <c r="R1793">
        <v>2</v>
      </c>
      <c r="S1793">
        <v>9</v>
      </c>
      <c r="T1793">
        <v>3</v>
      </c>
      <c r="U1793">
        <v>2</v>
      </c>
      <c r="V1793">
        <v>0.1</v>
      </c>
      <c r="W1793">
        <v>245</v>
      </c>
      <c r="X1793">
        <v>0.5</v>
      </c>
    </row>
    <row r="1794" spans="1:24" x14ac:dyDescent="0.3">
      <c r="A1794" t="s">
        <v>6856</v>
      </c>
      <c r="B1794" t="s">
        <v>6857</v>
      </c>
      <c r="C1794" s="1" t="str">
        <f t="shared" si="287"/>
        <v>21:0265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79</v>
      </c>
      <c r="K1794" t="s">
        <v>80</v>
      </c>
      <c r="L1794">
        <v>10</v>
      </c>
      <c r="M1794" t="s">
        <v>81</v>
      </c>
      <c r="N1794">
        <v>178</v>
      </c>
      <c r="O1794">
        <v>1</v>
      </c>
      <c r="P1794">
        <v>70</v>
      </c>
      <c r="Q1794">
        <v>106</v>
      </c>
      <c r="R1794">
        <v>88</v>
      </c>
      <c r="S1794">
        <v>17</v>
      </c>
      <c r="T1794">
        <v>29</v>
      </c>
      <c r="U1794">
        <v>33</v>
      </c>
      <c r="V1794">
        <v>0.1</v>
      </c>
      <c r="W1794">
        <v>2650</v>
      </c>
      <c r="X1794">
        <v>4.8</v>
      </c>
    </row>
    <row r="1795" spans="1:24" x14ac:dyDescent="0.3">
      <c r="A1795" t="s">
        <v>6858</v>
      </c>
      <c r="B1795" t="s">
        <v>6859</v>
      </c>
      <c r="C1795" s="1" t="str">
        <f t="shared" si="287"/>
        <v>21:0265</v>
      </c>
      <c r="D1795" s="1" t="str">
        <f t="shared" ref="D1795:D1817" si="294">HYPERLINK("http://geochem.nrcan.gc.ca/cdogs/content/svy/svy210124_e.htm", "21:0124")</f>
        <v>21:0124</v>
      </c>
      <c r="E1795" t="s">
        <v>6860</v>
      </c>
      <c r="F1795" t="s">
        <v>6861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91</v>
      </c>
      <c r="N1795">
        <v>179</v>
      </c>
      <c r="O1795">
        <v>1</v>
      </c>
      <c r="P1795">
        <v>20</v>
      </c>
      <c r="Q1795">
        <v>44</v>
      </c>
      <c r="R1795">
        <v>12</v>
      </c>
      <c r="S1795">
        <v>7</v>
      </c>
      <c r="T1795">
        <v>12</v>
      </c>
      <c r="U1795">
        <v>5</v>
      </c>
      <c r="V1795">
        <v>0.1</v>
      </c>
      <c r="W1795">
        <v>220</v>
      </c>
      <c r="X1795">
        <v>0.75</v>
      </c>
    </row>
    <row r="1796" spans="1:24" x14ac:dyDescent="0.3">
      <c r="A1796" t="s">
        <v>6862</v>
      </c>
      <c r="B1796" t="s">
        <v>6863</v>
      </c>
      <c r="C1796" s="1" t="str">
        <f t="shared" si="287"/>
        <v>21:0265</v>
      </c>
      <c r="D1796" s="1" t="str">
        <f t="shared" si="294"/>
        <v>21:0124</v>
      </c>
      <c r="E1796" t="s">
        <v>6864</v>
      </c>
      <c r="F1796" t="s">
        <v>6865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96</v>
      </c>
      <c r="N1796">
        <v>180</v>
      </c>
      <c r="O1796">
        <v>1</v>
      </c>
      <c r="P1796">
        <v>5</v>
      </c>
      <c r="Q1796">
        <v>18</v>
      </c>
      <c r="R1796">
        <v>4</v>
      </c>
      <c r="S1796">
        <v>2</v>
      </c>
      <c r="T1796">
        <v>3</v>
      </c>
      <c r="U1796">
        <v>3</v>
      </c>
      <c r="V1796">
        <v>0.1</v>
      </c>
      <c r="W1796">
        <v>180</v>
      </c>
      <c r="X1796">
        <v>0.45</v>
      </c>
    </row>
    <row r="1797" spans="1:24" x14ac:dyDescent="0.3">
      <c r="A1797" t="s">
        <v>6866</v>
      </c>
      <c r="B1797" t="s">
        <v>6867</v>
      </c>
      <c r="C1797" s="1" t="str">
        <f t="shared" si="287"/>
        <v>21:0265</v>
      </c>
      <c r="D1797" s="1" t="str">
        <f t="shared" si="294"/>
        <v>21:0124</v>
      </c>
      <c r="E1797" t="s">
        <v>6868</v>
      </c>
      <c r="F1797" t="s">
        <v>6869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101</v>
      </c>
      <c r="N1797">
        <v>181</v>
      </c>
      <c r="O1797">
        <v>1</v>
      </c>
      <c r="P1797">
        <v>20</v>
      </c>
      <c r="Q1797">
        <v>14</v>
      </c>
      <c r="R1797">
        <v>2</v>
      </c>
      <c r="S1797">
        <v>4</v>
      </c>
      <c r="T1797">
        <v>3</v>
      </c>
      <c r="U1797">
        <v>1</v>
      </c>
      <c r="V1797">
        <v>0.1</v>
      </c>
      <c r="W1797">
        <v>100</v>
      </c>
      <c r="X1797">
        <v>0.3</v>
      </c>
    </row>
    <row r="1798" spans="1:24" x14ac:dyDescent="0.3">
      <c r="A1798" t="s">
        <v>6870</v>
      </c>
      <c r="B1798" t="s">
        <v>6871</v>
      </c>
      <c r="C1798" s="1" t="str">
        <f t="shared" si="287"/>
        <v>21:0265</v>
      </c>
      <c r="D1798" s="1" t="str">
        <f t="shared" si="294"/>
        <v>21:0124</v>
      </c>
      <c r="E1798" t="s">
        <v>6872</v>
      </c>
      <c r="F1798" t="s">
        <v>6873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106</v>
      </c>
      <c r="N1798">
        <v>182</v>
      </c>
      <c r="O1798">
        <v>1</v>
      </c>
      <c r="P1798">
        <v>20</v>
      </c>
      <c r="Q1798">
        <v>14</v>
      </c>
      <c r="R1798">
        <v>2</v>
      </c>
      <c r="S1798">
        <v>5</v>
      </c>
      <c r="T1798">
        <v>2</v>
      </c>
      <c r="U1798">
        <v>1</v>
      </c>
      <c r="V1798">
        <v>0.1</v>
      </c>
      <c r="W1798">
        <v>175</v>
      </c>
      <c r="X1798">
        <v>0.35</v>
      </c>
    </row>
    <row r="1799" spans="1:24" x14ac:dyDescent="0.3">
      <c r="A1799" t="s">
        <v>6874</v>
      </c>
      <c r="B1799" t="s">
        <v>6875</v>
      </c>
      <c r="C1799" s="1" t="str">
        <f t="shared" si="287"/>
        <v>21:0265</v>
      </c>
      <c r="D1799" s="1" t="str">
        <f t="shared" si="294"/>
        <v>21:0124</v>
      </c>
      <c r="E1799" t="s">
        <v>6876</v>
      </c>
      <c r="F1799" t="s">
        <v>6877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111</v>
      </c>
      <c r="N1799">
        <v>183</v>
      </c>
      <c r="O1799">
        <v>1</v>
      </c>
      <c r="P1799">
        <v>30</v>
      </c>
      <c r="Q1799">
        <v>30</v>
      </c>
      <c r="R1799">
        <v>6</v>
      </c>
      <c r="S1799">
        <v>8</v>
      </c>
      <c r="T1799">
        <v>7</v>
      </c>
      <c r="U1799">
        <v>2</v>
      </c>
      <c r="V1799">
        <v>0.1</v>
      </c>
      <c r="W1799">
        <v>410</v>
      </c>
      <c r="X1799">
        <v>0.7</v>
      </c>
    </row>
    <row r="1800" spans="1:24" x14ac:dyDescent="0.3">
      <c r="A1800" t="s">
        <v>6878</v>
      </c>
      <c r="B1800" t="s">
        <v>6879</v>
      </c>
      <c r="C1800" s="1" t="str">
        <f t="shared" si="287"/>
        <v>21:0265</v>
      </c>
      <c r="D1800" s="1" t="str">
        <f t="shared" si="294"/>
        <v>21:0124</v>
      </c>
      <c r="E1800" t="s">
        <v>6880</v>
      </c>
      <c r="F1800" t="s">
        <v>6881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116</v>
      </c>
      <c r="N1800">
        <v>184</v>
      </c>
      <c r="O1800">
        <v>2</v>
      </c>
      <c r="P1800">
        <v>10</v>
      </c>
      <c r="Q1800">
        <v>72</v>
      </c>
      <c r="R1800">
        <v>38</v>
      </c>
      <c r="S1800">
        <v>17</v>
      </c>
      <c r="T1800">
        <v>43</v>
      </c>
      <c r="U1800">
        <v>16</v>
      </c>
      <c r="V1800">
        <v>0.1</v>
      </c>
      <c r="W1800">
        <v>420</v>
      </c>
      <c r="X1800">
        <v>2.2999999999999998</v>
      </c>
    </row>
    <row r="1801" spans="1:24" x14ac:dyDescent="0.3">
      <c r="A1801" t="s">
        <v>6882</v>
      </c>
      <c r="B1801" t="s">
        <v>6883</v>
      </c>
      <c r="C1801" s="1" t="str">
        <f t="shared" si="287"/>
        <v>21:0265</v>
      </c>
      <c r="D1801" s="1" t="str">
        <f t="shared" si="294"/>
        <v>21:0124</v>
      </c>
      <c r="E1801" t="s">
        <v>6884</v>
      </c>
      <c r="F1801" t="s">
        <v>6885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121</v>
      </c>
      <c r="N1801">
        <v>185</v>
      </c>
      <c r="O1801">
        <v>1</v>
      </c>
      <c r="P1801">
        <v>5</v>
      </c>
      <c r="Q1801">
        <v>44</v>
      </c>
      <c r="R1801">
        <v>16</v>
      </c>
      <c r="S1801">
        <v>10</v>
      </c>
      <c r="T1801">
        <v>20</v>
      </c>
      <c r="U1801">
        <v>7</v>
      </c>
      <c r="V1801">
        <v>0.1</v>
      </c>
      <c r="W1801">
        <v>195</v>
      </c>
      <c r="X1801">
        <v>1.95</v>
      </c>
    </row>
    <row r="1802" spans="1:24" x14ac:dyDescent="0.3">
      <c r="A1802" t="s">
        <v>6886</v>
      </c>
      <c r="B1802" t="s">
        <v>6887</v>
      </c>
      <c r="C1802" s="1" t="str">
        <f t="shared" si="287"/>
        <v>21:0265</v>
      </c>
      <c r="D1802" s="1" t="str">
        <f t="shared" si="294"/>
        <v>21:0124</v>
      </c>
      <c r="E1802" t="s">
        <v>6888</v>
      </c>
      <c r="F1802" t="s">
        <v>6889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28</v>
      </c>
      <c r="N1802">
        <v>186</v>
      </c>
      <c r="O1802">
        <v>1</v>
      </c>
      <c r="P1802">
        <v>30</v>
      </c>
      <c r="Q1802">
        <v>56</v>
      </c>
      <c r="R1802">
        <v>14</v>
      </c>
      <c r="S1802">
        <v>10</v>
      </c>
      <c r="T1802">
        <v>12</v>
      </c>
      <c r="U1802">
        <v>6</v>
      </c>
      <c r="V1802">
        <v>0.1</v>
      </c>
      <c r="W1802">
        <v>350</v>
      </c>
      <c r="X1802">
        <v>1.45</v>
      </c>
    </row>
    <row r="1803" spans="1:24" x14ac:dyDescent="0.3">
      <c r="A1803" t="s">
        <v>6890</v>
      </c>
      <c r="B1803" t="s">
        <v>6891</v>
      </c>
      <c r="C1803" s="1" t="str">
        <f t="shared" si="287"/>
        <v>21:0265</v>
      </c>
      <c r="D1803" s="1" t="str">
        <f t="shared" si="294"/>
        <v>21:0124</v>
      </c>
      <c r="E1803" t="s">
        <v>6892</v>
      </c>
      <c r="F1803" t="s">
        <v>6893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33</v>
      </c>
      <c r="N1803">
        <v>187</v>
      </c>
      <c r="O1803">
        <v>1</v>
      </c>
      <c r="P1803">
        <v>10</v>
      </c>
      <c r="Q1803">
        <v>48</v>
      </c>
      <c r="R1803">
        <v>46</v>
      </c>
      <c r="S1803">
        <v>9</v>
      </c>
      <c r="T1803">
        <v>24</v>
      </c>
      <c r="U1803">
        <v>11</v>
      </c>
      <c r="V1803">
        <v>0.1</v>
      </c>
      <c r="W1803">
        <v>360</v>
      </c>
      <c r="X1803">
        <v>1.45</v>
      </c>
    </row>
    <row r="1804" spans="1:24" x14ac:dyDescent="0.3">
      <c r="A1804" t="s">
        <v>6894</v>
      </c>
      <c r="B1804" t="s">
        <v>6895</v>
      </c>
      <c r="C1804" s="1" t="str">
        <f t="shared" si="287"/>
        <v>21:0265</v>
      </c>
      <c r="D1804" s="1" t="str">
        <f t="shared" si="294"/>
        <v>21:0124</v>
      </c>
      <c r="E1804" t="s">
        <v>6896</v>
      </c>
      <c r="F1804" t="s">
        <v>6897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38</v>
      </c>
      <c r="N1804">
        <v>188</v>
      </c>
      <c r="O1804">
        <v>1</v>
      </c>
      <c r="P1804">
        <v>10</v>
      </c>
      <c r="Q1804">
        <v>54</v>
      </c>
      <c r="R1804">
        <v>62</v>
      </c>
      <c r="S1804">
        <v>6</v>
      </c>
      <c r="T1804">
        <v>26</v>
      </c>
      <c r="U1804">
        <v>15</v>
      </c>
      <c r="V1804">
        <v>0.1</v>
      </c>
      <c r="W1804">
        <v>570</v>
      </c>
      <c r="X1804">
        <v>2.4500000000000002</v>
      </c>
    </row>
    <row r="1805" spans="1:24" x14ac:dyDescent="0.3">
      <c r="A1805" t="s">
        <v>6898</v>
      </c>
      <c r="B1805" t="s">
        <v>6899</v>
      </c>
      <c r="C1805" s="1" t="str">
        <f t="shared" si="287"/>
        <v>21:0265</v>
      </c>
      <c r="D1805" s="1" t="str">
        <f t="shared" si="294"/>
        <v>21:0124</v>
      </c>
      <c r="E1805" t="s">
        <v>6900</v>
      </c>
      <c r="F1805" t="s">
        <v>6901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43</v>
      </c>
      <c r="N1805">
        <v>189</v>
      </c>
      <c r="O1805">
        <v>2</v>
      </c>
      <c r="P1805">
        <v>30</v>
      </c>
      <c r="Q1805">
        <v>68</v>
      </c>
      <c r="R1805">
        <v>70</v>
      </c>
      <c r="S1805">
        <v>12</v>
      </c>
      <c r="T1805">
        <v>62</v>
      </c>
      <c r="U1805">
        <v>22</v>
      </c>
      <c r="V1805">
        <v>0.1</v>
      </c>
      <c r="W1805">
        <v>695</v>
      </c>
      <c r="X1805">
        <v>3.15</v>
      </c>
    </row>
    <row r="1806" spans="1:24" x14ac:dyDescent="0.3">
      <c r="A1806" t="s">
        <v>6902</v>
      </c>
      <c r="B1806" t="s">
        <v>6903</v>
      </c>
      <c r="C1806" s="1" t="str">
        <f t="shared" si="287"/>
        <v>21:0265</v>
      </c>
      <c r="D1806" s="1" t="str">
        <f t="shared" si="294"/>
        <v>21:0124</v>
      </c>
      <c r="E1806" t="s">
        <v>6904</v>
      </c>
      <c r="F1806" t="s">
        <v>6905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57</v>
      </c>
      <c r="N1806">
        <v>190</v>
      </c>
      <c r="O1806">
        <v>1</v>
      </c>
      <c r="P1806">
        <v>30</v>
      </c>
      <c r="Q1806">
        <v>80</v>
      </c>
      <c r="R1806">
        <v>34</v>
      </c>
      <c r="S1806">
        <v>13</v>
      </c>
      <c r="T1806">
        <v>26</v>
      </c>
      <c r="U1806">
        <v>14</v>
      </c>
      <c r="V1806">
        <v>0.1</v>
      </c>
      <c r="W1806">
        <v>480</v>
      </c>
      <c r="X1806">
        <v>2.95</v>
      </c>
    </row>
    <row r="1807" spans="1:24" x14ac:dyDescent="0.3">
      <c r="A1807" t="s">
        <v>6906</v>
      </c>
      <c r="B1807" t="s">
        <v>6907</v>
      </c>
      <c r="C1807" s="1" t="str">
        <f t="shared" si="287"/>
        <v>21:0265</v>
      </c>
      <c r="D1807" s="1" t="str">
        <f t="shared" si="294"/>
        <v>21:0124</v>
      </c>
      <c r="E1807" t="s">
        <v>6908</v>
      </c>
      <c r="F1807" t="s">
        <v>6909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48</v>
      </c>
      <c r="N1807">
        <v>191</v>
      </c>
      <c r="O1807">
        <v>7</v>
      </c>
      <c r="P1807">
        <v>40</v>
      </c>
      <c r="Q1807">
        <v>188</v>
      </c>
      <c r="R1807">
        <v>34</v>
      </c>
      <c r="S1807">
        <v>8</v>
      </c>
      <c r="T1807">
        <v>17</v>
      </c>
      <c r="U1807">
        <v>3</v>
      </c>
      <c r="V1807">
        <v>0.1</v>
      </c>
      <c r="W1807">
        <v>255</v>
      </c>
      <c r="X1807">
        <v>0.85</v>
      </c>
    </row>
    <row r="1808" spans="1:24" x14ac:dyDescent="0.3">
      <c r="A1808" t="s">
        <v>6910</v>
      </c>
      <c r="B1808" t="s">
        <v>6911</v>
      </c>
      <c r="C1808" s="1" t="str">
        <f t="shared" si="287"/>
        <v>21:0265</v>
      </c>
      <c r="D1808" s="1" t="str">
        <f t="shared" si="294"/>
        <v>21:0124</v>
      </c>
      <c r="E1808" t="s">
        <v>6908</v>
      </c>
      <c r="F1808" t="s">
        <v>6912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52</v>
      </c>
      <c r="N1808">
        <v>192</v>
      </c>
      <c r="O1808">
        <v>6</v>
      </c>
      <c r="P1808">
        <v>40</v>
      </c>
      <c r="Q1808">
        <v>184</v>
      </c>
      <c r="R1808">
        <v>36</v>
      </c>
      <c r="S1808">
        <v>8</v>
      </c>
      <c r="T1808">
        <v>16</v>
      </c>
      <c r="U1808">
        <v>3</v>
      </c>
      <c r="V1808">
        <v>0.1</v>
      </c>
      <c r="W1808">
        <v>250</v>
      </c>
      <c r="X1808">
        <v>0.75</v>
      </c>
    </row>
    <row r="1809" spans="1:24" x14ac:dyDescent="0.3">
      <c r="A1809" t="s">
        <v>6913</v>
      </c>
      <c r="B1809" t="s">
        <v>6914</v>
      </c>
      <c r="C1809" s="1" t="str">
        <f t="shared" ref="C1809:C1872" si="297">HYPERLINK("http://geochem.nrcan.gc.ca/cdogs/content/bdl/bdl210265_e.htm", "21:0265")</f>
        <v>21:0265</v>
      </c>
      <c r="D1809" s="1" t="str">
        <f t="shared" si="294"/>
        <v>21:0124</v>
      </c>
      <c r="E1809" t="s">
        <v>6915</v>
      </c>
      <c r="F1809" t="s">
        <v>6916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62</v>
      </c>
      <c r="N1809">
        <v>193</v>
      </c>
      <c r="O1809">
        <v>1</v>
      </c>
      <c r="P1809">
        <v>5</v>
      </c>
      <c r="Q1809">
        <v>34</v>
      </c>
      <c r="R1809">
        <v>10</v>
      </c>
      <c r="S1809">
        <v>5</v>
      </c>
      <c r="T1809">
        <v>14</v>
      </c>
      <c r="U1809">
        <v>4</v>
      </c>
      <c r="V1809">
        <v>0.1</v>
      </c>
      <c r="W1809">
        <v>225</v>
      </c>
      <c r="X1809">
        <v>0.75</v>
      </c>
    </row>
    <row r="1810" spans="1:24" x14ac:dyDescent="0.3">
      <c r="A1810" t="s">
        <v>6917</v>
      </c>
      <c r="B1810" t="s">
        <v>6918</v>
      </c>
      <c r="C1810" s="1" t="str">
        <f t="shared" si="297"/>
        <v>21:0265</v>
      </c>
      <c r="D1810" s="1" t="str">
        <f t="shared" si="294"/>
        <v>21:0124</v>
      </c>
      <c r="E1810" t="s">
        <v>6919</v>
      </c>
      <c r="F1810" t="s">
        <v>6920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67</v>
      </c>
      <c r="N1810">
        <v>194</v>
      </c>
      <c r="O1810">
        <v>1</v>
      </c>
      <c r="P1810">
        <v>40</v>
      </c>
      <c r="Q1810">
        <v>42</v>
      </c>
      <c r="R1810">
        <v>2</v>
      </c>
      <c r="S1810">
        <v>25</v>
      </c>
      <c r="T1810">
        <v>1</v>
      </c>
      <c r="U1810">
        <v>2</v>
      </c>
      <c r="V1810">
        <v>0.1</v>
      </c>
      <c r="W1810">
        <v>355</v>
      </c>
      <c r="X1810">
        <v>0.5</v>
      </c>
    </row>
    <row r="1811" spans="1:24" x14ac:dyDescent="0.3">
      <c r="A1811" t="s">
        <v>6921</v>
      </c>
      <c r="B1811" t="s">
        <v>6922</v>
      </c>
      <c r="C1811" s="1" t="str">
        <f t="shared" si="297"/>
        <v>21:0265</v>
      </c>
      <c r="D1811" s="1" t="str">
        <f t="shared" si="294"/>
        <v>21:0124</v>
      </c>
      <c r="E1811" t="s">
        <v>6923</v>
      </c>
      <c r="F1811" t="s">
        <v>6924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76</v>
      </c>
      <c r="N1811">
        <v>195</v>
      </c>
      <c r="O1811">
        <v>4</v>
      </c>
      <c r="P1811">
        <v>30</v>
      </c>
      <c r="Q1811">
        <v>134</v>
      </c>
      <c r="R1811">
        <v>40</v>
      </c>
      <c r="S1811">
        <v>12</v>
      </c>
      <c r="T1811">
        <v>35</v>
      </c>
      <c r="U1811">
        <v>11</v>
      </c>
      <c r="V1811">
        <v>0.2</v>
      </c>
      <c r="W1811">
        <v>360</v>
      </c>
      <c r="X1811">
        <v>1.75</v>
      </c>
    </row>
    <row r="1812" spans="1:24" x14ac:dyDescent="0.3">
      <c r="A1812" t="s">
        <v>6925</v>
      </c>
      <c r="B1812" t="s">
        <v>6926</v>
      </c>
      <c r="C1812" s="1" t="str">
        <f t="shared" si="297"/>
        <v>21:0265</v>
      </c>
      <c r="D1812" s="1" t="str">
        <f t="shared" si="294"/>
        <v>21:0124</v>
      </c>
      <c r="E1812" t="s">
        <v>6927</v>
      </c>
      <c r="F1812" t="s">
        <v>6928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86</v>
      </c>
      <c r="N1812">
        <v>196</v>
      </c>
      <c r="O1812">
        <v>1</v>
      </c>
      <c r="P1812">
        <v>40</v>
      </c>
      <c r="Q1812">
        <v>70</v>
      </c>
      <c r="R1812">
        <v>10</v>
      </c>
      <c r="S1812">
        <v>15</v>
      </c>
      <c r="T1812">
        <v>8</v>
      </c>
      <c r="U1812">
        <v>5</v>
      </c>
      <c r="V1812">
        <v>0.1</v>
      </c>
      <c r="W1812">
        <v>545</v>
      </c>
      <c r="X1812">
        <v>1.3</v>
      </c>
    </row>
    <row r="1813" spans="1:24" x14ac:dyDescent="0.3">
      <c r="A1813" t="s">
        <v>6929</v>
      </c>
      <c r="B1813" t="s">
        <v>6930</v>
      </c>
      <c r="C1813" s="1" t="str">
        <f t="shared" si="297"/>
        <v>21:0265</v>
      </c>
      <c r="D1813" s="1" t="str">
        <f t="shared" si="294"/>
        <v>21:0124</v>
      </c>
      <c r="E1813" t="s">
        <v>6888</v>
      </c>
      <c r="F1813" t="s">
        <v>6931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71</v>
      </c>
      <c r="N1813">
        <v>197</v>
      </c>
      <c r="O1813">
        <v>1</v>
      </c>
      <c r="P1813">
        <v>40</v>
      </c>
      <c r="Q1813">
        <v>56</v>
      </c>
      <c r="R1813">
        <v>12</v>
      </c>
      <c r="S1813">
        <v>10</v>
      </c>
      <c r="T1813">
        <v>12</v>
      </c>
      <c r="U1813">
        <v>5</v>
      </c>
      <c r="V1813">
        <v>0.1</v>
      </c>
      <c r="W1813">
        <v>335</v>
      </c>
      <c r="X1813">
        <v>1.4</v>
      </c>
    </row>
    <row r="1814" spans="1:24" x14ac:dyDescent="0.3">
      <c r="A1814" t="s">
        <v>6932</v>
      </c>
      <c r="B1814" t="s">
        <v>6933</v>
      </c>
      <c r="C1814" s="1" t="str">
        <f t="shared" si="297"/>
        <v>21:0265</v>
      </c>
      <c r="D1814" s="1" t="str">
        <f t="shared" si="294"/>
        <v>21:0124</v>
      </c>
      <c r="E1814" t="s">
        <v>6934</v>
      </c>
      <c r="F1814" t="s">
        <v>6935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91</v>
      </c>
      <c r="N1814">
        <v>198</v>
      </c>
      <c r="O1814">
        <v>1</v>
      </c>
      <c r="P1814">
        <v>5</v>
      </c>
      <c r="Q1814">
        <v>54</v>
      </c>
      <c r="R1814">
        <v>18</v>
      </c>
      <c r="S1814">
        <v>8</v>
      </c>
      <c r="T1814">
        <v>8</v>
      </c>
      <c r="U1814">
        <v>6</v>
      </c>
      <c r="V1814">
        <v>0.1</v>
      </c>
      <c r="W1814">
        <v>275</v>
      </c>
      <c r="X1814">
        <v>1.55</v>
      </c>
    </row>
    <row r="1815" spans="1:24" x14ac:dyDescent="0.3">
      <c r="A1815" t="s">
        <v>6936</v>
      </c>
      <c r="B1815" t="s">
        <v>6937</v>
      </c>
      <c r="C1815" s="1" t="str">
        <f t="shared" si="297"/>
        <v>21:0265</v>
      </c>
      <c r="D1815" s="1" t="str">
        <f t="shared" si="294"/>
        <v>21:0124</v>
      </c>
      <c r="E1815" t="s">
        <v>6938</v>
      </c>
      <c r="F1815" t="s">
        <v>6939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96</v>
      </c>
      <c r="N1815">
        <v>199</v>
      </c>
      <c r="O1815">
        <v>1</v>
      </c>
      <c r="P1815">
        <v>20</v>
      </c>
      <c r="Q1815">
        <v>64</v>
      </c>
      <c r="R1815">
        <v>48</v>
      </c>
      <c r="S1815">
        <v>7</v>
      </c>
      <c r="T1815">
        <v>28</v>
      </c>
      <c r="U1815">
        <v>15</v>
      </c>
      <c r="V1815">
        <v>0.1</v>
      </c>
      <c r="W1815">
        <v>675</v>
      </c>
      <c r="X1815">
        <v>2.0499999999999998</v>
      </c>
    </row>
    <row r="1816" spans="1:24" x14ac:dyDescent="0.3">
      <c r="A1816" t="s">
        <v>6940</v>
      </c>
      <c r="B1816" t="s">
        <v>6941</v>
      </c>
      <c r="C1816" s="1" t="str">
        <f t="shared" si="297"/>
        <v>21:0265</v>
      </c>
      <c r="D1816" s="1" t="str">
        <f t="shared" si="294"/>
        <v>21:0124</v>
      </c>
      <c r="E1816" t="s">
        <v>6942</v>
      </c>
      <c r="F1816" t="s">
        <v>6943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101</v>
      </c>
      <c r="N1816">
        <v>200</v>
      </c>
      <c r="O1816">
        <v>1</v>
      </c>
      <c r="P1816">
        <v>10</v>
      </c>
      <c r="Q1816">
        <v>26</v>
      </c>
      <c r="R1816">
        <v>14</v>
      </c>
      <c r="S1816">
        <v>5</v>
      </c>
      <c r="T1816">
        <v>16</v>
      </c>
      <c r="U1816">
        <v>6</v>
      </c>
      <c r="V1816">
        <v>0.1</v>
      </c>
      <c r="W1816">
        <v>165</v>
      </c>
      <c r="X1816">
        <v>0.8</v>
      </c>
    </row>
    <row r="1817" spans="1:24" x14ac:dyDescent="0.3">
      <c r="A1817" t="s">
        <v>6944</v>
      </c>
      <c r="B1817" t="s">
        <v>6945</v>
      </c>
      <c r="C1817" s="1" t="str">
        <f t="shared" si="297"/>
        <v>21:0265</v>
      </c>
      <c r="D1817" s="1" t="str">
        <f t="shared" si="294"/>
        <v>21:0124</v>
      </c>
      <c r="E1817" t="s">
        <v>6946</v>
      </c>
      <c r="F1817" t="s">
        <v>6947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106</v>
      </c>
      <c r="N1817">
        <v>201</v>
      </c>
      <c r="O1817">
        <v>1</v>
      </c>
      <c r="P1817">
        <v>30</v>
      </c>
      <c r="Q1817">
        <v>54</v>
      </c>
      <c r="R1817">
        <v>158</v>
      </c>
      <c r="S1817">
        <v>8</v>
      </c>
      <c r="T1817">
        <v>16</v>
      </c>
      <c r="U1817">
        <v>10</v>
      </c>
      <c r="V1817">
        <v>0.1</v>
      </c>
      <c r="W1817">
        <v>290</v>
      </c>
      <c r="X1817">
        <v>1.45</v>
      </c>
    </row>
    <row r="1818" spans="1:24" x14ac:dyDescent="0.3">
      <c r="A1818" t="s">
        <v>6948</v>
      </c>
      <c r="B1818" t="s">
        <v>6949</v>
      </c>
      <c r="C1818" s="1" t="str">
        <f t="shared" si="297"/>
        <v>21:0265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79</v>
      </c>
      <c r="K1818" t="s">
        <v>80</v>
      </c>
      <c r="L1818">
        <v>11</v>
      </c>
      <c r="M1818" t="s">
        <v>81</v>
      </c>
      <c r="N1818">
        <v>202</v>
      </c>
      <c r="O1818">
        <v>1</v>
      </c>
      <c r="P1818">
        <v>80</v>
      </c>
      <c r="Q1818">
        <v>112</v>
      </c>
      <c r="R1818">
        <v>94</v>
      </c>
      <c r="S1818">
        <v>17</v>
      </c>
      <c r="T1818">
        <v>31</v>
      </c>
      <c r="U1818">
        <v>34</v>
      </c>
      <c r="V1818">
        <v>0.1</v>
      </c>
      <c r="W1818">
        <v>2700</v>
      </c>
      <c r="X1818">
        <v>5.2</v>
      </c>
    </row>
    <row r="1819" spans="1:24" x14ac:dyDescent="0.3">
      <c r="A1819" t="s">
        <v>6950</v>
      </c>
      <c r="B1819" t="s">
        <v>6951</v>
      </c>
      <c r="C1819" s="1" t="str">
        <f t="shared" si="297"/>
        <v>21:0265</v>
      </c>
      <c r="D1819" s="1" t="str">
        <f t="shared" ref="D1819:D1834" si="298">HYPERLINK("http://geochem.nrcan.gc.ca/cdogs/content/svy/svy210124_e.htm", "21:0124")</f>
        <v>21:0124</v>
      </c>
      <c r="E1819" t="s">
        <v>6952</v>
      </c>
      <c r="F1819" t="s">
        <v>6953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111</v>
      </c>
      <c r="N1819">
        <v>203</v>
      </c>
      <c r="O1819">
        <v>1</v>
      </c>
      <c r="P1819">
        <v>30</v>
      </c>
      <c r="Q1819">
        <v>22</v>
      </c>
      <c r="R1819">
        <v>6</v>
      </c>
      <c r="S1819">
        <v>9</v>
      </c>
      <c r="T1819">
        <v>2</v>
      </c>
      <c r="U1819">
        <v>2</v>
      </c>
      <c r="V1819">
        <v>0.2</v>
      </c>
      <c r="W1819">
        <v>325</v>
      </c>
      <c r="X1819">
        <v>0.6</v>
      </c>
    </row>
    <row r="1820" spans="1:24" x14ac:dyDescent="0.3">
      <c r="A1820" t="s">
        <v>6954</v>
      </c>
      <c r="B1820" t="s">
        <v>6955</v>
      </c>
      <c r="C1820" s="1" t="str">
        <f t="shared" si="297"/>
        <v>21:0265</v>
      </c>
      <c r="D1820" s="1" t="str">
        <f t="shared" si="298"/>
        <v>21:0124</v>
      </c>
      <c r="E1820" t="s">
        <v>6956</v>
      </c>
      <c r="F1820" t="s">
        <v>6957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116</v>
      </c>
      <c r="N1820">
        <v>204</v>
      </c>
      <c r="O1820">
        <v>1</v>
      </c>
      <c r="P1820">
        <v>20</v>
      </c>
      <c r="Q1820">
        <v>10</v>
      </c>
      <c r="R1820">
        <v>2</v>
      </c>
      <c r="S1820">
        <v>8</v>
      </c>
      <c r="T1820">
        <v>2</v>
      </c>
      <c r="U1820">
        <v>1</v>
      </c>
      <c r="V1820">
        <v>0.1</v>
      </c>
      <c r="W1820">
        <v>50</v>
      </c>
      <c r="X1820">
        <v>0.3</v>
      </c>
    </row>
    <row r="1821" spans="1:24" x14ac:dyDescent="0.3">
      <c r="A1821" t="s">
        <v>6958</v>
      </c>
      <c r="B1821" t="s">
        <v>6959</v>
      </c>
      <c r="C1821" s="1" t="str">
        <f t="shared" si="297"/>
        <v>21:0265</v>
      </c>
      <c r="D1821" s="1" t="str">
        <f t="shared" si="298"/>
        <v>21:0124</v>
      </c>
      <c r="E1821" t="s">
        <v>6960</v>
      </c>
      <c r="F1821" t="s">
        <v>6961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121</v>
      </c>
      <c r="N1821">
        <v>205</v>
      </c>
      <c r="O1821">
        <v>1</v>
      </c>
      <c r="P1821">
        <v>10</v>
      </c>
      <c r="Q1821">
        <v>18</v>
      </c>
      <c r="R1821">
        <v>2</v>
      </c>
      <c r="S1821">
        <v>4</v>
      </c>
      <c r="T1821">
        <v>2</v>
      </c>
      <c r="U1821">
        <v>1</v>
      </c>
      <c r="V1821">
        <v>0.1</v>
      </c>
      <c r="W1821">
        <v>50</v>
      </c>
      <c r="X1821">
        <v>0.3</v>
      </c>
    </row>
    <row r="1822" spans="1:24" x14ac:dyDescent="0.3">
      <c r="A1822" t="s">
        <v>6962</v>
      </c>
      <c r="B1822" t="s">
        <v>6963</v>
      </c>
      <c r="C1822" s="1" t="str">
        <f t="shared" si="297"/>
        <v>21:0265</v>
      </c>
      <c r="D1822" s="1" t="str">
        <f t="shared" si="298"/>
        <v>21:0124</v>
      </c>
      <c r="E1822" t="s">
        <v>6964</v>
      </c>
      <c r="F1822" t="s">
        <v>6965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28</v>
      </c>
      <c r="N1822">
        <v>206</v>
      </c>
      <c r="O1822">
        <v>1</v>
      </c>
      <c r="P1822">
        <v>20</v>
      </c>
      <c r="Q1822">
        <v>26</v>
      </c>
      <c r="R1822">
        <v>4</v>
      </c>
      <c r="S1822">
        <v>7</v>
      </c>
      <c r="T1822">
        <v>1</v>
      </c>
      <c r="U1822">
        <v>1</v>
      </c>
      <c r="V1822">
        <v>0.1</v>
      </c>
      <c r="W1822">
        <v>170</v>
      </c>
      <c r="X1822">
        <v>0.4</v>
      </c>
    </row>
    <row r="1823" spans="1:24" x14ac:dyDescent="0.3">
      <c r="A1823" t="s">
        <v>6966</v>
      </c>
      <c r="B1823" t="s">
        <v>6967</v>
      </c>
      <c r="C1823" s="1" t="str">
        <f t="shared" si="297"/>
        <v>21:0265</v>
      </c>
      <c r="D1823" s="1" t="str">
        <f t="shared" si="298"/>
        <v>21:0124</v>
      </c>
      <c r="E1823" t="s">
        <v>6968</v>
      </c>
      <c r="F1823" t="s">
        <v>6969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33</v>
      </c>
      <c r="N1823">
        <v>207</v>
      </c>
      <c r="O1823">
        <v>1</v>
      </c>
      <c r="P1823">
        <v>40</v>
      </c>
      <c r="Q1823">
        <v>28</v>
      </c>
      <c r="R1823">
        <v>4</v>
      </c>
      <c r="S1823">
        <v>5</v>
      </c>
      <c r="T1823">
        <v>2</v>
      </c>
      <c r="U1823">
        <v>1</v>
      </c>
      <c r="V1823">
        <v>0.1</v>
      </c>
      <c r="W1823">
        <v>395</v>
      </c>
      <c r="X1823">
        <v>0.45</v>
      </c>
    </row>
    <row r="1824" spans="1:24" x14ac:dyDescent="0.3">
      <c r="A1824" t="s">
        <v>6970</v>
      </c>
      <c r="B1824" t="s">
        <v>6971</v>
      </c>
      <c r="C1824" s="1" t="str">
        <f t="shared" si="297"/>
        <v>21:0265</v>
      </c>
      <c r="D1824" s="1" t="str">
        <f t="shared" si="298"/>
        <v>21:0124</v>
      </c>
      <c r="E1824" t="s">
        <v>6972</v>
      </c>
      <c r="F1824" t="s">
        <v>6973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48</v>
      </c>
      <c r="N1824">
        <v>208</v>
      </c>
      <c r="O1824">
        <v>1</v>
      </c>
      <c r="P1824">
        <v>40</v>
      </c>
      <c r="Q1824">
        <v>26</v>
      </c>
      <c r="R1824">
        <v>4</v>
      </c>
      <c r="S1824">
        <v>8</v>
      </c>
      <c r="T1824">
        <v>5</v>
      </c>
      <c r="U1824">
        <v>2</v>
      </c>
      <c r="V1824">
        <v>0.1</v>
      </c>
      <c r="W1824">
        <v>130</v>
      </c>
      <c r="X1824">
        <v>0.55000000000000004</v>
      </c>
    </row>
    <row r="1825" spans="1:24" x14ac:dyDescent="0.3">
      <c r="A1825" t="s">
        <v>6974</v>
      </c>
      <c r="B1825" t="s">
        <v>6975</v>
      </c>
      <c r="C1825" s="1" t="str">
        <f t="shared" si="297"/>
        <v>21:0265</v>
      </c>
      <c r="D1825" s="1" t="str">
        <f t="shared" si="298"/>
        <v>21:0124</v>
      </c>
      <c r="E1825" t="s">
        <v>6972</v>
      </c>
      <c r="F1825" t="s">
        <v>6976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52</v>
      </c>
      <c r="N1825">
        <v>209</v>
      </c>
      <c r="O1825">
        <v>1</v>
      </c>
      <c r="P1825">
        <v>40</v>
      </c>
      <c r="Q1825">
        <v>28</v>
      </c>
      <c r="R1825">
        <v>6</v>
      </c>
      <c r="S1825">
        <v>7</v>
      </c>
      <c r="T1825">
        <v>5</v>
      </c>
      <c r="U1825">
        <v>1</v>
      </c>
      <c r="V1825">
        <v>0.2</v>
      </c>
      <c r="W1825">
        <v>55</v>
      </c>
      <c r="X1825">
        <v>0.35</v>
      </c>
    </row>
    <row r="1826" spans="1:24" x14ac:dyDescent="0.3">
      <c r="A1826" t="s">
        <v>6977</v>
      </c>
      <c r="B1826" t="s">
        <v>6978</v>
      </c>
      <c r="C1826" s="1" t="str">
        <f t="shared" si="297"/>
        <v>21:0265</v>
      </c>
      <c r="D1826" s="1" t="str">
        <f t="shared" si="298"/>
        <v>21:0124</v>
      </c>
      <c r="E1826" t="s">
        <v>6979</v>
      </c>
      <c r="F1826" t="s">
        <v>6980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38</v>
      </c>
      <c r="N1826">
        <v>210</v>
      </c>
      <c r="O1826">
        <v>1</v>
      </c>
      <c r="P1826">
        <v>20</v>
      </c>
      <c r="Q1826">
        <v>22</v>
      </c>
      <c r="R1826">
        <v>6</v>
      </c>
      <c r="S1826">
        <v>6</v>
      </c>
      <c r="T1826">
        <v>4</v>
      </c>
      <c r="U1826">
        <v>3</v>
      </c>
      <c r="V1826">
        <v>0.2</v>
      </c>
      <c r="W1826">
        <v>150</v>
      </c>
      <c r="X1826">
        <v>0.55000000000000004</v>
      </c>
    </row>
    <row r="1827" spans="1:24" x14ac:dyDescent="0.3">
      <c r="A1827" t="s">
        <v>6981</v>
      </c>
      <c r="B1827" t="s">
        <v>6982</v>
      </c>
      <c r="C1827" s="1" t="str">
        <f t="shared" si="297"/>
        <v>21:0265</v>
      </c>
      <c r="D1827" s="1" t="str">
        <f t="shared" si="298"/>
        <v>21:0124</v>
      </c>
      <c r="E1827" t="s">
        <v>6983</v>
      </c>
      <c r="F1827" t="s">
        <v>6984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43</v>
      </c>
      <c r="N1827">
        <v>211</v>
      </c>
      <c r="O1827">
        <v>1</v>
      </c>
      <c r="P1827">
        <v>20</v>
      </c>
      <c r="Q1827">
        <v>22</v>
      </c>
      <c r="R1827">
        <v>14</v>
      </c>
      <c r="S1827">
        <v>6</v>
      </c>
      <c r="T1827">
        <v>7</v>
      </c>
      <c r="U1827">
        <v>4</v>
      </c>
      <c r="V1827">
        <v>0.1</v>
      </c>
      <c r="W1827">
        <v>130</v>
      </c>
      <c r="X1827">
        <v>0.65</v>
      </c>
    </row>
    <row r="1828" spans="1:24" x14ac:dyDescent="0.3">
      <c r="A1828" t="s">
        <v>6985</v>
      </c>
      <c r="B1828" t="s">
        <v>6986</v>
      </c>
      <c r="C1828" s="1" t="str">
        <f t="shared" si="297"/>
        <v>21:0265</v>
      </c>
      <c r="D1828" s="1" t="str">
        <f t="shared" si="298"/>
        <v>21:0124</v>
      </c>
      <c r="E1828" t="s">
        <v>6987</v>
      </c>
      <c r="F1828" t="s">
        <v>6988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57</v>
      </c>
      <c r="N1828">
        <v>212</v>
      </c>
      <c r="O1828">
        <v>1</v>
      </c>
      <c r="P1828">
        <v>10</v>
      </c>
      <c r="Q1828">
        <v>20</v>
      </c>
      <c r="R1828">
        <v>8</v>
      </c>
      <c r="S1828">
        <v>10</v>
      </c>
      <c r="T1828">
        <v>6</v>
      </c>
      <c r="U1828">
        <v>3</v>
      </c>
      <c r="V1828">
        <v>0.1</v>
      </c>
      <c r="W1828">
        <v>150</v>
      </c>
      <c r="X1828">
        <v>0.65</v>
      </c>
    </row>
    <row r="1829" spans="1:24" x14ac:dyDescent="0.3">
      <c r="A1829" t="s">
        <v>6989</v>
      </c>
      <c r="B1829" t="s">
        <v>6990</v>
      </c>
      <c r="C1829" s="1" t="str">
        <f t="shared" si="297"/>
        <v>21:0265</v>
      </c>
      <c r="D1829" s="1" t="str">
        <f t="shared" si="298"/>
        <v>21:0124</v>
      </c>
      <c r="E1829" t="s">
        <v>6991</v>
      </c>
      <c r="F1829" t="s">
        <v>6992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62</v>
      </c>
      <c r="N1829">
        <v>213</v>
      </c>
      <c r="O1829">
        <v>1</v>
      </c>
      <c r="P1829">
        <v>10</v>
      </c>
      <c r="Q1829">
        <v>22</v>
      </c>
      <c r="R1829">
        <v>10</v>
      </c>
      <c r="S1829">
        <v>6</v>
      </c>
      <c r="T1829">
        <v>7</v>
      </c>
      <c r="U1829">
        <v>5</v>
      </c>
      <c r="V1829">
        <v>0.1</v>
      </c>
      <c r="W1829">
        <v>165</v>
      </c>
      <c r="X1829">
        <v>0.8</v>
      </c>
    </row>
    <row r="1830" spans="1:24" x14ac:dyDescent="0.3">
      <c r="A1830" t="s">
        <v>6993</v>
      </c>
      <c r="B1830" t="s">
        <v>6994</v>
      </c>
      <c r="C1830" s="1" t="str">
        <f t="shared" si="297"/>
        <v>21:0265</v>
      </c>
      <c r="D1830" s="1" t="str">
        <f t="shared" si="298"/>
        <v>21:0124</v>
      </c>
      <c r="E1830" t="s">
        <v>6995</v>
      </c>
      <c r="F1830" t="s">
        <v>6996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67</v>
      </c>
      <c r="N1830">
        <v>214</v>
      </c>
      <c r="O1830">
        <v>1</v>
      </c>
      <c r="P1830">
        <v>30</v>
      </c>
      <c r="Q1830">
        <v>44</v>
      </c>
      <c r="R1830">
        <v>18</v>
      </c>
      <c r="S1830">
        <v>11</v>
      </c>
      <c r="T1830">
        <v>11</v>
      </c>
      <c r="U1830">
        <v>7</v>
      </c>
      <c r="V1830">
        <v>0.1</v>
      </c>
      <c r="W1830">
        <v>450</v>
      </c>
      <c r="X1830">
        <v>1.05</v>
      </c>
    </row>
    <row r="1831" spans="1:24" x14ac:dyDescent="0.3">
      <c r="A1831" t="s">
        <v>6997</v>
      </c>
      <c r="B1831" t="s">
        <v>6998</v>
      </c>
      <c r="C1831" s="1" t="str">
        <f t="shared" si="297"/>
        <v>21:0265</v>
      </c>
      <c r="D1831" s="1" t="str">
        <f t="shared" si="298"/>
        <v>21:0124</v>
      </c>
      <c r="E1831" t="s">
        <v>6999</v>
      </c>
      <c r="F1831" t="s">
        <v>7000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76</v>
      </c>
      <c r="N1831">
        <v>215</v>
      </c>
      <c r="O1831">
        <v>1</v>
      </c>
      <c r="P1831">
        <v>10</v>
      </c>
      <c r="Q1831">
        <v>26</v>
      </c>
      <c r="R1831">
        <v>10</v>
      </c>
      <c r="S1831">
        <v>7</v>
      </c>
      <c r="T1831">
        <v>9</v>
      </c>
      <c r="U1831">
        <v>5</v>
      </c>
      <c r="V1831">
        <v>0.2</v>
      </c>
      <c r="W1831">
        <v>260</v>
      </c>
      <c r="X1831">
        <v>0.8</v>
      </c>
    </row>
    <row r="1832" spans="1:24" x14ac:dyDescent="0.3">
      <c r="A1832" t="s">
        <v>7001</v>
      </c>
      <c r="B1832" t="s">
        <v>7002</v>
      </c>
      <c r="C1832" s="1" t="str">
        <f t="shared" si="297"/>
        <v>21:0265</v>
      </c>
      <c r="D1832" s="1" t="str">
        <f t="shared" si="298"/>
        <v>21:0124</v>
      </c>
      <c r="E1832" t="s">
        <v>7003</v>
      </c>
      <c r="F1832" t="s">
        <v>7004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86</v>
      </c>
      <c r="N1832">
        <v>216</v>
      </c>
      <c r="O1832">
        <v>1</v>
      </c>
      <c r="P1832">
        <v>10</v>
      </c>
      <c r="Q1832">
        <v>18</v>
      </c>
      <c r="R1832">
        <v>6</v>
      </c>
      <c r="S1832">
        <v>5</v>
      </c>
      <c r="T1832">
        <v>10</v>
      </c>
      <c r="U1832">
        <v>4</v>
      </c>
      <c r="V1832">
        <v>0.1</v>
      </c>
      <c r="W1832">
        <v>115</v>
      </c>
      <c r="X1832">
        <v>0.75</v>
      </c>
    </row>
    <row r="1833" spans="1:24" x14ac:dyDescent="0.3">
      <c r="A1833" t="s">
        <v>7005</v>
      </c>
      <c r="B1833" t="s">
        <v>7006</v>
      </c>
      <c r="C1833" s="1" t="str">
        <f t="shared" si="297"/>
        <v>21:0265</v>
      </c>
      <c r="D1833" s="1" t="str">
        <f t="shared" si="298"/>
        <v>21:0124</v>
      </c>
      <c r="E1833" t="s">
        <v>7007</v>
      </c>
      <c r="F1833" t="s">
        <v>7008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91</v>
      </c>
      <c r="N1833">
        <v>217</v>
      </c>
      <c r="O1833">
        <v>1</v>
      </c>
      <c r="P1833">
        <v>10</v>
      </c>
      <c r="Q1833">
        <v>34</v>
      </c>
      <c r="R1833">
        <v>4</v>
      </c>
      <c r="S1833">
        <v>5</v>
      </c>
      <c r="T1833">
        <v>8</v>
      </c>
      <c r="U1833">
        <v>3</v>
      </c>
      <c r="V1833">
        <v>0.1</v>
      </c>
      <c r="W1833">
        <v>185</v>
      </c>
      <c r="X1833">
        <v>0.7</v>
      </c>
    </row>
    <row r="1834" spans="1:24" x14ac:dyDescent="0.3">
      <c r="A1834" t="s">
        <v>7009</v>
      </c>
      <c r="B1834" t="s">
        <v>7010</v>
      </c>
      <c r="C1834" s="1" t="str">
        <f t="shared" si="297"/>
        <v>21:0265</v>
      </c>
      <c r="D1834" s="1" t="str">
        <f t="shared" si="298"/>
        <v>21:0124</v>
      </c>
      <c r="E1834" t="s">
        <v>6964</v>
      </c>
      <c r="F1834" t="s">
        <v>7011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71</v>
      </c>
      <c r="N1834">
        <v>218</v>
      </c>
      <c r="O1834">
        <v>1</v>
      </c>
      <c r="P1834">
        <v>10</v>
      </c>
      <c r="Q1834">
        <v>22</v>
      </c>
      <c r="R1834">
        <v>2</v>
      </c>
      <c r="S1834">
        <v>7</v>
      </c>
      <c r="T1834">
        <v>1</v>
      </c>
      <c r="U1834">
        <v>2</v>
      </c>
      <c r="V1834">
        <v>0.1</v>
      </c>
      <c r="W1834">
        <v>160</v>
      </c>
      <c r="X1834">
        <v>0.35</v>
      </c>
    </row>
    <row r="1835" spans="1:24" x14ac:dyDescent="0.3">
      <c r="A1835" t="s">
        <v>7012</v>
      </c>
      <c r="B1835" t="s">
        <v>7013</v>
      </c>
      <c r="C1835" s="1" t="str">
        <f t="shared" si="297"/>
        <v>21:0265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79</v>
      </c>
      <c r="K1835" t="s">
        <v>80</v>
      </c>
      <c r="L1835">
        <v>12</v>
      </c>
      <c r="M1835" t="s">
        <v>81</v>
      </c>
      <c r="N1835">
        <v>219</v>
      </c>
      <c r="O1835">
        <v>1</v>
      </c>
      <c r="P1835">
        <v>110</v>
      </c>
      <c r="Q1835">
        <v>72</v>
      </c>
      <c r="R1835">
        <v>14</v>
      </c>
      <c r="S1835">
        <v>6</v>
      </c>
      <c r="T1835">
        <v>7</v>
      </c>
      <c r="U1835">
        <v>10</v>
      </c>
      <c r="V1835">
        <v>0.1</v>
      </c>
      <c r="W1835">
        <v>150</v>
      </c>
      <c r="X1835">
        <v>2</v>
      </c>
    </row>
    <row r="1836" spans="1:24" x14ac:dyDescent="0.3">
      <c r="A1836" t="s">
        <v>7014</v>
      </c>
      <c r="B1836" t="s">
        <v>7015</v>
      </c>
      <c r="C1836" s="1" t="str">
        <f t="shared" si="297"/>
        <v>21:0265</v>
      </c>
      <c r="D1836" s="1" t="str">
        <f t="shared" ref="D1836:D1844" si="301">HYPERLINK("http://geochem.nrcan.gc.ca/cdogs/content/svy/svy210124_e.htm", "21:0124")</f>
        <v>21:0124</v>
      </c>
      <c r="E1836" t="s">
        <v>7016</v>
      </c>
      <c r="F1836" t="s">
        <v>7017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96</v>
      </c>
      <c r="N1836">
        <v>220</v>
      </c>
      <c r="O1836">
        <v>1</v>
      </c>
      <c r="P1836">
        <v>20</v>
      </c>
      <c r="Q1836">
        <v>60</v>
      </c>
      <c r="R1836">
        <v>10</v>
      </c>
      <c r="S1836">
        <v>19</v>
      </c>
      <c r="T1836">
        <v>7</v>
      </c>
      <c r="U1836">
        <v>4</v>
      </c>
      <c r="V1836">
        <v>0.1</v>
      </c>
      <c r="W1836">
        <v>285</v>
      </c>
      <c r="X1836">
        <v>0.8</v>
      </c>
    </row>
    <row r="1837" spans="1:24" x14ac:dyDescent="0.3">
      <c r="A1837" t="s">
        <v>7018</v>
      </c>
      <c r="B1837" t="s">
        <v>7019</v>
      </c>
      <c r="C1837" s="1" t="str">
        <f t="shared" si="297"/>
        <v>21:0265</v>
      </c>
      <c r="D1837" s="1" t="str">
        <f t="shared" si="301"/>
        <v>21:0124</v>
      </c>
      <c r="E1837" t="s">
        <v>7020</v>
      </c>
      <c r="F1837" t="s">
        <v>7021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101</v>
      </c>
      <c r="N1837">
        <v>221</v>
      </c>
      <c r="O1837">
        <v>1</v>
      </c>
      <c r="P1837">
        <v>10</v>
      </c>
      <c r="Q1837">
        <v>24</v>
      </c>
      <c r="R1837">
        <v>10</v>
      </c>
      <c r="S1837">
        <v>7</v>
      </c>
      <c r="T1837">
        <v>89</v>
      </c>
      <c r="U1837">
        <v>8</v>
      </c>
      <c r="V1837">
        <v>0.1</v>
      </c>
      <c r="W1837">
        <v>205</v>
      </c>
      <c r="X1837">
        <v>0.8</v>
      </c>
    </row>
    <row r="1838" spans="1:24" x14ac:dyDescent="0.3">
      <c r="A1838" t="s">
        <v>7022</v>
      </c>
      <c r="B1838" t="s">
        <v>7023</v>
      </c>
      <c r="C1838" s="1" t="str">
        <f t="shared" si="297"/>
        <v>21:0265</v>
      </c>
      <c r="D1838" s="1" t="str">
        <f t="shared" si="301"/>
        <v>21:0124</v>
      </c>
      <c r="E1838" t="s">
        <v>7024</v>
      </c>
      <c r="F1838" t="s">
        <v>7025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106</v>
      </c>
      <c r="N1838">
        <v>222</v>
      </c>
      <c r="O1838">
        <v>1</v>
      </c>
      <c r="P1838">
        <v>10</v>
      </c>
      <c r="Q1838">
        <v>20</v>
      </c>
      <c r="R1838">
        <v>4</v>
      </c>
      <c r="S1838">
        <v>11</v>
      </c>
      <c r="T1838">
        <v>5</v>
      </c>
      <c r="U1838">
        <v>2</v>
      </c>
      <c r="V1838">
        <v>0.1</v>
      </c>
      <c r="W1838">
        <v>175</v>
      </c>
      <c r="X1838">
        <v>0.4</v>
      </c>
    </row>
    <row r="1839" spans="1:24" x14ac:dyDescent="0.3">
      <c r="A1839" t="s">
        <v>7026</v>
      </c>
      <c r="B1839" t="s">
        <v>7027</v>
      </c>
      <c r="C1839" s="1" t="str">
        <f t="shared" si="297"/>
        <v>21:0265</v>
      </c>
      <c r="D1839" s="1" t="str">
        <f t="shared" si="301"/>
        <v>21:0124</v>
      </c>
      <c r="E1839" t="s">
        <v>7028</v>
      </c>
      <c r="F1839" t="s">
        <v>7029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111</v>
      </c>
      <c r="N1839">
        <v>223</v>
      </c>
      <c r="O1839">
        <v>1</v>
      </c>
      <c r="P1839">
        <v>10</v>
      </c>
      <c r="Q1839">
        <v>24</v>
      </c>
      <c r="R1839">
        <v>22</v>
      </c>
      <c r="S1839">
        <v>6</v>
      </c>
      <c r="T1839">
        <v>17</v>
      </c>
      <c r="U1839">
        <v>8</v>
      </c>
      <c r="V1839">
        <v>0.1</v>
      </c>
      <c r="W1839">
        <v>210</v>
      </c>
      <c r="X1839">
        <v>1</v>
      </c>
    </row>
    <row r="1840" spans="1:24" x14ac:dyDescent="0.3">
      <c r="A1840" t="s">
        <v>7030</v>
      </c>
      <c r="B1840" t="s">
        <v>7031</v>
      </c>
      <c r="C1840" s="1" t="str">
        <f t="shared" si="297"/>
        <v>21:0265</v>
      </c>
      <c r="D1840" s="1" t="str">
        <f t="shared" si="301"/>
        <v>21:0124</v>
      </c>
      <c r="E1840" t="s">
        <v>7032</v>
      </c>
      <c r="F1840" t="s">
        <v>7033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116</v>
      </c>
      <c r="N1840">
        <v>224</v>
      </c>
      <c r="O1840">
        <v>1</v>
      </c>
      <c r="P1840">
        <v>10</v>
      </c>
      <c r="Q1840">
        <v>36</v>
      </c>
      <c r="R1840">
        <v>26</v>
      </c>
      <c r="S1840">
        <v>6</v>
      </c>
      <c r="T1840">
        <v>14</v>
      </c>
      <c r="U1840">
        <v>6</v>
      </c>
      <c r="V1840">
        <v>0.1</v>
      </c>
      <c r="W1840">
        <v>270</v>
      </c>
      <c r="X1840">
        <v>1</v>
      </c>
    </row>
    <row r="1841" spans="1:24" x14ac:dyDescent="0.3">
      <c r="A1841" t="s">
        <v>7034</v>
      </c>
      <c r="B1841" t="s">
        <v>7035</v>
      </c>
      <c r="C1841" s="1" t="str">
        <f t="shared" si="297"/>
        <v>21:0265</v>
      </c>
      <c r="D1841" s="1" t="str">
        <f t="shared" si="301"/>
        <v>21:0124</v>
      </c>
      <c r="E1841" t="s">
        <v>7036</v>
      </c>
      <c r="F1841" t="s">
        <v>7037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121</v>
      </c>
      <c r="N1841">
        <v>225</v>
      </c>
      <c r="O1841">
        <v>1</v>
      </c>
      <c r="P1841">
        <v>20</v>
      </c>
      <c r="Q1841">
        <v>24</v>
      </c>
      <c r="R1841">
        <v>12</v>
      </c>
      <c r="S1841">
        <v>9</v>
      </c>
      <c r="T1841">
        <v>5</v>
      </c>
      <c r="U1841">
        <v>3</v>
      </c>
      <c r="V1841">
        <v>0.1</v>
      </c>
      <c r="W1841">
        <v>220</v>
      </c>
      <c r="X1841">
        <v>0.55000000000000004</v>
      </c>
    </row>
    <row r="1842" spans="1:24" x14ac:dyDescent="0.3">
      <c r="A1842" t="s">
        <v>7038</v>
      </c>
      <c r="B1842" t="s">
        <v>7039</v>
      </c>
      <c r="C1842" s="1" t="str">
        <f t="shared" si="297"/>
        <v>21:0265</v>
      </c>
      <c r="D1842" s="1" t="str">
        <f t="shared" si="301"/>
        <v>21:0124</v>
      </c>
      <c r="E1842" t="s">
        <v>7040</v>
      </c>
      <c r="F1842" t="s">
        <v>7041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28</v>
      </c>
      <c r="N1842">
        <v>226</v>
      </c>
      <c r="O1842">
        <v>1</v>
      </c>
      <c r="P1842">
        <v>10</v>
      </c>
      <c r="Q1842">
        <v>44</v>
      </c>
      <c r="R1842">
        <v>42</v>
      </c>
      <c r="S1842">
        <v>5</v>
      </c>
      <c r="T1842">
        <v>18</v>
      </c>
      <c r="U1842">
        <v>11</v>
      </c>
      <c r="V1842">
        <v>0.1</v>
      </c>
      <c r="W1842">
        <v>325</v>
      </c>
      <c r="X1842">
        <v>1.45</v>
      </c>
    </row>
    <row r="1843" spans="1:24" x14ac:dyDescent="0.3">
      <c r="A1843" t="s">
        <v>7042</v>
      </c>
      <c r="B1843" t="s">
        <v>7043</v>
      </c>
      <c r="C1843" s="1" t="str">
        <f t="shared" si="297"/>
        <v>21:0265</v>
      </c>
      <c r="D1843" s="1" t="str">
        <f t="shared" si="301"/>
        <v>21:0124</v>
      </c>
      <c r="E1843" t="s">
        <v>7044</v>
      </c>
      <c r="F1843" t="s">
        <v>7045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33</v>
      </c>
      <c r="N1843">
        <v>227</v>
      </c>
      <c r="O1843">
        <v>1</v>
      </c>
      <c r="P1843">
        <v>20</v>
      </c>
      <c r="Q1843">
        <v>28</v>
      </c>
      <c r="R1843">
        <v>12</v>
      </c>
      <c r="S1843">
        <v>11</v>
      </c>
      <c r="T1843">
        <v>21</v>
      </c>
      <c r="U1843">
        <v>5</v>
      </c>
      <c r="V1843">
        <v>0.1</v>
      </c>
      <c r="W1843">
        <v>195</v>
      </c>
      <c r="X1843">
        <v>0.65</v>
      </c>
    </row>
    <row r="1844" spans="1:24" x14ac:dyDescent="0.3">
      <c r="A1844" t="s">
        <v>7046</v>
      </c>
      <c r="B1844" t="s">
        <v>7047</v>
      </c>
      <c r="C1844" s="1" t="str">
        <f t="shared" si="297"/>
        <v>21:0265</v>
      </c>
      <c r="D1844" s="1" t="str">
        <f t="shared" si="301"/>
        <v>21:0124</v>
      </c>
      <c r="E1844" t="s">
        <v>7048</v>
      </c>
      <c r="F1844" t="s">
        <v>7049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38</v>
      </c>
      <c r="N1844">
        <v>228</v>
      </c>
      <c r="O1844">
        <v>1</v>
      </c>
      <c r="P1844">
        <v>5</v>
      </c>
      <c r="Q1844">
        <v>36</v>
      </c>
      <c r="R1844">
        <v>30</v>
      </c>
      <c r="S1844">
        <v>20</v>
      </c>
      <c r="T1844">
        <v>150</v>
      </c>
      <c r="U1844">
        <v>19</v>
      </c>
      <c r="V1844">
        <v>0.1</v>
      </c>
      <c r="W1844">
        <v>255</v>
      </c>
      <c r="X1844">
        <v>1.5</v>
      </c>
    </row>
    <row r="1845" spans="1:24" x14ac:dyDescent="0.3">
      <c r="A1845" t="s">
        <v>7050</v>
      </c>
      <c r="B1845" t="s">
        <v>7051</v>
      </c>
      <c r="C1845" s="1" t="str">
        <f t="shared" si="297"/>
        <v>21:0265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79</v>
      </c>
      <c r="K1845" t="s">
        <v>80</v>
      </c>
      <c r="L1845">
        <v>13</v>
      </c>
      <c r="M1845" t="s">
        <v>81</v>
      </c>
      <c r="N1845">
        <v>229</v>
      </c>
      <c r="O1845">
        <v>2</v>
      </c>
      <c r="P1845">
        <v>70</v>
      </c>
      <c r="Q1845">
        <v>108</v>
      </c>
      <c r="R1845">
        <v>90</v>
      </c>
      <c r="S1845">
        <v>19</v>
      </c>
      <c r="T1845">
        <v>31</v>
      </c>
      <c r="U1845">
        <v>34</v>
      </c>
      <c r="V1845">
        <v>0.2</v>
      </c>
      <c r="W1845">
        <v>2700</v>
      </c>
      <c r="X1845">
        <v>5.05</v>
      </c>
    </row>
    <row r="1846" spans="1:24" x14ac:dyDescent="0.3">
      <c r="A1846" t="s">
        <v>7052</v>
      </c>
      <c r="B1846" t="s">
        <v>7053</v>
      </c>
      <c r="C1846" s="1" t="str">
        <f t="shared" si="297"/>
        <v>21:0265</v>
      </c>
      <c r="D1846" s="1" t="str">
        <f t="shared" ref="D1846:D1863" si="304">HYPERLINK("http://geochem.nrcan.gc.ca/cdogs/content/svy/svy210124_e.htm", "21:0124")</f>
        <v>21:0124</v>
      </c>
      <c r="E1846" t="s">
        <v>7054</v>
      </c>
      <c r="F1846" t="s">
        <v>7055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48</v>
      </c>
      <c r="N1846">
        <v>230</v>
      </c>
      <c r="O1846">
        <v>2</v>
      </c>
      <c r="P1846">
        <v>10</v>
      </c>
      <c r="Q1846">
        <v>62</v>
      </c>
      <c r="R1846">
        <v>30</v>
      </c>
      <c r="S1846">
        <v>8</v>
      </c>
      <c r="T1846">
        <v>27</v>
      </c>
      <c r="U1846">
        <v>11</v>
      </c>
      <c r="V1846">
        <v>0.2</v>
      </c>
      <c r="W1846">
        <v>285</v>
      </c>
      <c r="X1846">
        <v>1.75</v>
      </c>
    </row>
    <row r="1847" spans="1:24" x14ac:dyDescent="0.3">
      <c r="A1847" t="s">
        <v>7056</v>
      </c>
      <c r="B1847" t="s">
        <v>7057</v>
      </c>
      <c r="C1847" s="1" t="str">
        <f t="shared" si="297"/>
        <v>21:0265</v>
      </c>
      <c r="D1847" s="1" t="str">
        <f t="shared" si="304"/>
        <v>21:0124</v>
      </c>
      <c r="E1847" t="s">
        <v>7054</v>
      </c>
      <c r="F1847" t="s">
        <v>7058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52</v>
      </c>
      <c r="N1847">
        <v>231</v>
      </c>
      <c r="O1847">
        <v>1</v>
      </c>
      <c r="P1847">
        <v>10</v>
      </c>
      <c r="Q1847">
        <v>58</v>
      </c>
      <c r="R1847">
        <v>26</v>
      </c>
      <c r="S1847">
        <v>8</v>
      </c>
      <c r="T1847">
        <v>26</v>
      </c>
      <c r="U1847">
        <v>11</v>
      </c>
      <c r="V1847">
        <v>0.1</v>
      </c>
      <c r="W1847">
        <v>280</v>
      </c>
      <c r="X1847">
        <v>1.65</v>
      </c>
    </row>
    <row r="1848" spans="1:24" x14ac:dyDescent="0.3">
      <c r="A1848" t="s">
        <v>7059</v>
      </c>
      <c r="B1848" t="s">
        <v>7060</v>
      </c>
      <c r="C1848" s="1" t="str">
        <f t="shared" si="297"/>
        <v>21:0265</v>
      </c>
      <c r="D1848" s="1" t="str">
        <f t="shared" si="304"/>
        <v>21:0124</v>
      </c>
      <c r="E1848" t="s">
        <v>7061</v>
      </c>
      <c r="F1848" t="s">
        <v>7062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43</v>
      </c>
      <c r="N1848">
        <v>232</v>
      </c>
      <c r="O1848">
        <v>1</v>
      </c>
      <c r="P1848">
        <v>10</v>
      </c>
      <c r="Q1848">
        <v>44</v>
      </c>
      <c r="R1848">
        <v>36</v>
      </c>
      <c r="S1848">
        <v>5</v>
      </c>
      <c r="T1848">
        <v>18</v>
      </c>
      <c r="U1848">
        <v>11</v>
      </c>
      <c r="V1848">
        <v>0.1</v>
      </c>
      <c r="W1848">
        <v>265</v>
      </c>
      <c r="X1848">
        <v>1.55</v>
      </c>
    </row>
    <row r="1849" spans="1:24" x14ac:dyDescent="0.3">
      <c r="A1849" t="s">
        <v>7063</v>
      </c>
      <c r="B1849" t="s">
        <v>7064</v>
      </c>
      <c r="C1849" s="1" t="str">
        <f t="shared" si="297"/>
        <v>21:0265</v>
      </c>
      <c r="D1849" s="1" t="str">
        <f t="shared" si="304"/>
        <v>21:0124</v>
      </c>
      <c r="E1849" t="s">
        <v>7065</v>
      </c>
      <c r="F1849" t="s">
        <v>7066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57</v>
      </c>
      <c r="N1849">
        <v>233</v>
      </c>
      <c r="O1849">
        <v>1</v>
      </c>
      <c r="P1849">
        <v>30</v>
      </c>
      <c r="Q1849">
        <v>66</v>
      </c>
      <c r="R1849">
        <v>10</v>
      </c>
      <c r="S1849">
        <v>6</v>
      </c>
      <c r="T1849">
        <v>10</v>
      </c>
      <c r="U1849">
        <v>6</v>
      </c>
      <c r="V1849">
        <v>0.1</v>
      </c>
      <c r="W1849">
        <v>240</v>
      </c>
      <c r="X1849">
        <v>1.1000000000000001</v>
      </c>
    </row>
    <row r="1850" spans="1:24" x14ac:dyDescent="0.3">
      <c r="A1850" t="s">
        <v>7067</v>
      </c>
      <c r="B1850" t="s">
        <v>7068</v>
      </c>
      <c r="C1850" s="1" t="str">
        <f t="shared" si="297"/>
        <v>21:0265</v>
      </c>
      <c r="D1850" s="1" t="str">
        <f t="shared" si="304"/>
        <v>21:0124</v>
      </c>
      <c r="E1850" t="s">
        <v>7069</v>
      </c>
      <c r="F1850" t="s">
        <v>7070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62</v>
      </c>
      <c r="N1850">
        <v>234</v>
      </c>
      <c r="O1850">
        <v>1</v>
      </c>
      <c r="P1850">
        <v>20</v>
      </c>
      <c r="Q1850">
        <v>66</v>
      </c>
      <c r="R1850">
        <v>20</v>
      </c>
      <c r="S1850">
        <v>9</v>
      </c>
      <c r="T1850">
        <v>7</v>
      </c>
      <c r="U1850">
        <v>5</v>
      </c>
      <c r="V1850">
        <v>0.1</v>
      </c>
      <c r="W1850">
        <v>235</v>
      </c>
      <c r="X1850">
        <v>1.1000000000000001</v>
      </c>
    </row>
    <row r="1851" spans="1:24" x14ac:dyDescent="0.3">
      <c r="A1851" t="s">
        <v>7071</v>
      </c>
      <c r="B1851" t="s">
        <v>7072</v>
      </c>
      <c r="C1851" s="1" t="str">
        <f t="shared" si="297"/>
        <v>21:0265</v>
      </c>
      <c r="D1851" s="1" t="str">
        <f t="shared" si="304"/>
        <v>21:0124</v>
      </c>
      <c r="E1851" t="s">
        <v>7073</v>
      </c>
      <c r="F1851" t="s">
        <v>7074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67</v>
      </c>
      <c r="N1851">
        <v>235</v>
      </c>
      <c r="O1851">
        <v>1</v>
      </c>
      <c r="P1851">
        <v>50</v>
      </c>
      <c r="Q1851">
        <v>48</v>
      </c>
      <c r="R1851">
        <v>18</v>
      </c>
      <c r="S1851">
        <v>9</v>
      </c>
      <c r="T1851">
        <v>8</v>
      </c>
      <c r="U1851">
        <v>7</v>
      </c>
      <c r="V1851">
        <v>0.1</v>
      </c>
      <c r="W1851">
        <v>1500</v>
      </c>
      <c r="X1851">
        <v>1.7</v>
      </c>
    </row>
    <row r="1852" spans="1:24" x14ac:dyDescent="0.3">
      <c r="A1852" t="s">
        <v>7075</v>
      </c>
      <c r="B1852" t="s">
        <v>7076</v>
      </c>
      <c r="C1852" s="1" t="str">
        <f t="shared" si="297"/>
        <v>21:0265</v>
      </c>
      <c r="D1852" s="1" t="str">
        <f t="shared" si="304"/>
        <v>21:0124</v>
      </c>
      <c r="E1852" t="s">
        <v>7077</v>
      </c>
      <c r="F1852" t="s">
        <v>7078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76</v>
      </c>
      <c r="N1852">
        <v>236</v>
      </c>
      <c r="O1852">
        <v>1</v>
      </c>
      <c r="P1852">
        <v>30</v>
      </c>
      <c r="Q1852">
        <v>36</v>
      </c>
      <c r="R1852">
        <v>8</v>
      </c>
      <c r="S1852">
        <v>7</v>
      </c>
      <c r="T1852">
        <v>6</v>
      </c>
      <c r="U1852">
        <v>3</v>
      </c>
      <c r="V1852">
        <v>0.1</v>
      </c>
      <c r="W1852">
        <v>370</v>
      </c>
      <c r="X1852">
        <v>0.9</v>
      </c>
    </row>
    <row r="1853" spans="1:24" x14ac:dyDescent="0.3">
      <c r="A1853" t="s">
        <v>7079</v>
      </c>
      <c r="B1853" t="s">
        <v>7080</v>
      </c>
      <c r="C1853" s="1" t="str">
        <f t="shared" si="297"/>
        <v>21:0265</v>
      </c>
      <c r="D1853" s="1" t="str">
        <f t="shared" si="304"/>
        <v>21:0124</v>
      </c>
      <c r="E1853" t="s">
        <v>7081</v>
      </c>
      <c r="F1853" t="s">
        <v>7082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86</v>
      </c>
      <c r="N1853">
        <v>237</v>
      </c>
      <c r="O1853">
        <v>1</v>
      </c>
      <c r="P1853">
        <v>10</v>
      </c>
      <c r="Q1853">
        <v>22</v>
      </c>
      <c r="R1853">
        <v>16</v>
      </c>
      <c r="S1853">
        <v>4</v>
      </c>
      <c r="T1853">
        <v>10</v>
      </c>
      <c r="U1853">
        <v>5</v>
      </c>
      <c r="V1853">
        <v>0.1</v>
      </c>
      <c r="W1853">
        <v>230</v>
      </c>
      <c r="X1853">
        <v>0.65</v>
      </c>
    </row>
    <row r="1854" spans="1:24" x14ac:dyDescent="0.3">
      <c r="A1854" t="s">
        <v>7083</v>
      </c>
      <c r="B1854" t="s">
        <v>7084</v>
      </c>
      <c r="C1854" s="1" t="str">
        <f t="shared" si="297"/>
        <v>21:0265</v>
      </c>
      <c r="D1854" s="1" t="str">
        <f t="shared" si="304"/>
        <v>21:0124</v>
      </c>
      <c r="E1854" t="s">
        <v>7040</v>
      </c>
      <c r="F1854" t="s">
        <v>7085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71</v>
      </c>
      <c r="N1854">
        <v>238</v>
      </c>
      <c r="O1854">
        <v>1</v>
      </c>
      <c r="P1854">
        <v>10</v>
      </c>
      <c r="Q1854">
        <v>44</v>
      </c>
      <c r="R1854">
        <v>38</v>
      </c>
      <c r="S1854">
        <v>5</v>
      </c>
      <c r="T1854">
        <v>17</v>
      </c>
      <c r="U1854">
        <v>10</v>
      </c>
      <c r="V1854">
        <v>0.1</v>
      </c>
      <c r="W1854">
        <v>305</v>
      </c>
      <c r="X1854">
        <v>1.3</v>
      </c>
    </row>
    <row r="1855" spans="1:24" x14ac:dyDescent="0.3">
      <c r="A1855" t="s">
        <v>7086</v>
      </c>
      <c r="B1855" t="s">
        <v>7087</v>
      </c>
      <c r="C1855" s="1" t="str">
        <f t="shared" si="297"/>
        <v>21:0265</v>
      </c>
      <c r="D1855" s="1" t="str">
        <f t="shared" si="304"/>
        <v>21:0124</v>
      </c>
      <c r="E1855" t="s">
        <v>7088</v>
      </c>
      <c r="F1855" t="s">
        <v>7089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91</v>
      </c>
      <c r="N1855">
        <v>239</v>
      </c>
      <c r="O1855">
        <v>1</v>
      </c>
      <c r="P1855">
        <v>10</v>
      </c>
      <c r="Q1855">
        <v>28</v>
      </c>
      <c r="R1855">
        <v>28</v>
      </c>
      <c r="S1855">
        <v>4</v>
      </c>
      <c r="T1855">
        <v>20</v>
      </c>
      <c r="U1855">
        <v>9</v>
      </c>
      <c r="V1855">
        <v>0.1</v>
      </c>
      <c r="W1855">
        <v>260</v>
      </c>
      <c r="X1855">
        <v>1.2</v>
      </c>
    </row>
    <row r="1856" spans="1:24" x14ac:dyDescent="0.3">
      <c r="A1856" t="s">
        <v>7090</v>
      </c>
      <c r="B1856" t="s">
        <v>7091</v>
      </c>
      <c r="C1856" s="1" t="str">
        <f t="shared" si="297"/>
        <v>21:0265</v>
      </c>
      <c r="D1856" s="1" t="str">
        <f t="shared" si="304"/>
        <v>21:0124</v>
      </c>
      <c r="E1856" t="s">
        <v>7092</v>
      </c>
      <c r="F1856" t="s">
        <v>7093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96</v>
      </c>
      <c r="N1856">
        <v>240</v>
      </c>
      <c r="O1856">
        <v>1</v>
      </c>
      <c r="P1856">
        <v>10</v>
      </c>
      <c r="Q1856">
        <v>26</v>
      </c>
      <c r="R1856">
        <v>22</v>
      </c>
      <c r="S1856">
        <v>4</v>
      </c>
      <c r="T1856">
        <v>13</v>
      </c>
      <c r="U1856">
        <v>8</v>
      </c>
      <c r="V1856">
        <v>0.1</v>
      </c>
      <c r="W1856">
        <v>245</v>
      </c>
      <c r="X1856">
        <v>1.1000000000000001</v>
      </c>
    </row>
    <row r="1857" spans="1:24" x14ac:dyDescent="0.3">
      <c r="A1857" t="s">
        <v>7094</v>
      </c>
      <c r="B1857" t="s">
        <v>7095</v>
      </c>
      <c r="C1857" s="1" t="str">
        <f t="shared" si="297"/>
        <v>21:0265</v>
      </c>
      <c r="D1857" s="1" t="str">
        <f t="shared" si="304"/>
        <v>21:0124</v>
      </c>
      <c r="E1857" t="s">
        <v>7096</v>
      </c>
      <c r="F1857" t="s">
        <v>7097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101</v>
      </c>
      <c r="N1857">
        <v>241</v>
      </c>
      <c r="O1857">
        <v>1</v>
      </c>
      <c r="P1857">
        <v>40</v>
      </c>
      <c r="Q1857">
        <v>64</v>
      </c>
      <c r="R1857">
        <v>12</v>
      </c>
      <c r="S1857">
        <v>25</v>
      </c>
      <c r="T1857">
        <v>8</v>
      </c>
      <c r="U1857">
        <v>5</v>
      </c>
      <c r="V1857">
        <v>0.1</v>
      </c>
      <c r="W1857">
        <v>610</v>
      </c>
      <c r="X1857">
        <v>0.75</v>
      </c>
    </row>
    <row r="1858" spans="1:24" x14ac:dyDescent="0.3">
      <c r="A1858" t="s">
        <v>7098</v>
      </c>
      <c r="B1858" t="s">
        <v>7099</v>
      </c>
      <c r="C1858" s="1" t="str">
        <f t="shared" si="297"/>
        <v>21:0265</v>
      </c>
      <c r="D1858" s="1" t="str">
        <f t="shared" si="304"/>
        <v>21:0124</v>
      </c>
      <c r="E1858" t="s">
        <v>7100</v>
      </c>
      <c r="F1858" t="s">
        <v>7101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106</v>
      </c>
      <c r="N1858">
        <v>242</v>
      </c>
      <c r="O1858">
        <v>1</v>
      </c>
      <c r="P1858">
        <v>10</v>
      </c>
      <c r="Q1858">
        <v>36</v>
      </c>
      <c r="R1858">
        <v>18</v>
      </c>
      <c r="S1858">
        <v>4</v>
      </c>
      <c r="T1858">
        <v>21</v>
      </c>
      <c r="U1858">
        <v>8</v>
      </c>
      <c r="V1858">
        <v>0.1</v>
      </c>
      <c r="W1858">
        <v>215</v>
      </c>
      <c r="X1858">
        <v>1.35</v>
      </c>
    </row>
    <row r="1859" spans="1:24" x14ac:dyDescent="0.3">
      <c r="A1859" t="s">
        <v>7102</v>
      </c>
      <c r="B1859" t="s">
        <v>7103</v>
      </c>
      <c r="C1859" s="1" t="str">
        <f t="shared" si="297"/>
        <v>21:0265</v>
      </c>
      <c r="D1859" s="1" t="str">
        <f t="shared" si="304"/>
        <v>21:0124</v>
      </c>
      <c r="E1859" t="s">
        <v>7104</v>
      </c>
      <c r="F1859" t="s">
        <v>7105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111</v>
      </c>
      <c r="N1859">
        <v>243</v>
      </c>
      <c r="O1859">
        <v>1</v>
      </c>
      <c r="P1859">
        <v>10</v>
      </c>
      <c r="Q1859">
        <v>48</v>
      </c>
      <c r="R1859">
        <v>12</v>
      </c>
      <c r="S1859">
        <v>8</v>
      </c>
      <c r="T1859">
        <v>12</v>
      </c>
      <c r="U1859">
        <v>5</v>
      </c>
      <c r="V1859">
        <v>0.1</v>
      </c>
      <c r="W1859">
        <v>190</v>
      </c>
      <c r="X1859">
        <v>1.9</v>
      </c>
    </row>
    <row r="1860" spans="1:24" x14ac:dyDescent="0.3">
      <c r="A1860" t="s">
        <v>7106</v>
      </c>
      <c r="B1860" t="s">
        <v>7107</v>
      </c>
      <c r="C1860" s="1" t="str">
        <f t="shared" si="297"/>
        <v>21:0265</v>
      </c>
      <c r="D1860" s="1" t="str">
        <f t="shared" si="304"/>
        <v>21:0124</v>
      </c>
      <c r="E1860" t="s">
        <v>7108</v>
      </c>
      <c r="F1860" t="s">
        <v>7109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116</v>
      </c>
      <c r="N1860">
        <v>244</v>
      </c>
      <c r="O1860">
        <v>1</v>
      </c>
      <c r="P1860">
        <v>20</v>
      </c>
      <c r="Q1860">
        <v>62</v>
      </c>
      <c r="R1860">
        <v>20</v>
      </c>
      <c r="S1860">
        <v>6</v>
      </c>
      <c r="T1860">
        <v>20</v>
      </c>
      <c r="U1860">
        <v>7</v>
      </c>
      <c r="V1860">
        <v>0.1</v>
      </c>
      <c r="W1860">
        <v>340</v>
      </c>
      <c r="X1860">
        <v>1.45</v>
      </c>
    </row>
    <row r="1861" spans="1:24" x14ac:dyDescent="0.3">
      <c r="A1861" t="s">
        <v>7110</v>
      </c>
      <c r="B1861" t="s">
        <v>7111</v>
      </c>
      <c r="C1861" s="1" t="str">
        <f t="shared" si="297"/>
        <v>21:0265</v>
      </c>
      <c r="D1861" s="1" t="str">
        <f t="shared" si="304"/>
        <v>21:0124</v>
      </c>
      <c r="E1861" t="s">
        <v>7112</v>
      </c>
      <c r="F1861" t="s">
        <v>7113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121</v>
      </c>
      <c r="N1861">
        <v>245</v>
      </c>
      <c r="O1861">
        <v>1</v>
      </c>
      <c r="P1861">
        <v>10</v>
      </c>
      <c r="Q1861">
        <v>16</v>
      </c>
      <c r="R1861">
        <v>18</v>
      </c>
      <c r="S1861">
        <v>4</v>
      </c>
      <c r="T1861">
        <v>13</v>
      </c>
      <c r="U1861">
        <v>6</v>
      </c>
      <c r="V1861">
        <v>0.1</v>
      </c>
      <c r="W1861">
        <v>195</v>
      </c>
      <c r="X1861">
        <v>0.65</v>
      </c>
    </row>
    <row r="1862" spans="1:24" x14ac:dyDescent="0.3">
      <c r="A1862" t="s">
        <v>7114</v>
      </c>
      <c r="B1862" t="s">
        <v>7115</v>
      </c>
      <c r="C1862" s="1" t="str">
        <f t="shared" si="297"/>
        <v>21:0265</v>
      </c>
      <c r="D1862" s="1" t="str">
        <f t="shared" si="304"/>
        <v>21:0124</v>
      </c>
      <c r="E1862" t="s">
        <v>7116</v>
      </c>
      <c r="F1862" t="s">
        <v>7117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28</v>
      </c>
      <c r="N1862">
        <v>246</v>
      </c>
      <c r="O1862">
        <v>1</v>
      </c>
      <c r="P1862">
        <v>10</v>
      </c>
      <c r="Q1862">
        <v>82</v>
      </c>
      <c r="R1862">
        <v>48</v>
      </c>
      <c r="S1862">
        <v>25</v>
      </c>
      <c r="T1862">
        <v>34</v>
      </c>
      <c r="U1862">
        <v>21</v>
      </c>
      <c r="V1862">
        <v>0.1</v>
      </c>
      <c r="W1862">
        <v>835</v>
      </c>
      <c r="X1862">
        <v>3.4</v>
      </c>
    </row>
    <row r="1863" spans="1:24" x14ac:dyDescent="0.3">
      <c r="A1863" t="s">
        <v>7118</v>
      </c>
      <c r="B1863" t="s">
        <v>7119</v>
      </c>
      <c r="C1863" s="1" t="str">
        <f t="shared" si="297"/>
        <v>21:0265</v>
      </c>
      <c r="D1863" s="1" t="str">
        <f t="shared" si="304"/>
        <v>21:0124</v>
      </c>
      <c r="E1863" t="s">
        <v>7120</v>
      </c>
      <c r="F1863" t="s">
        <v>7121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33</v>
      </c>
      <c r="N1863">
        <v>247</v>
      </c>
      <c r="O1863">
        <v>1</v>
      </c>
      <c r="P1863">
        <v>10</v>
      </c>
      <c r="Q1863">
        <v>32</v>
      </c>
      <c r="R1863">
        <v>4</v>
      </c>
      <c r="S1863">
        <v>6</v>
      </c>
      <c r="T1863">
        <v>6</v>
      </c>
      <c r="U1863">
        <v>2</v>
      </c>
      <c r="V1863">
        <v>0.1</v>
      </c>
      <c r="W1863">
        <v>220</v>
      </c>
      <c r="X1863">
        <v>0.55000000000000004</v>
      </c>
    </row>
    <row r="1864" spans="1:24" x14ac:dyDescent="0.3">
      <c r="A1864" t="s">
        <v>7122</v>
      </c>
      <c r="B1864" t="s">
        <v>7123</v>
      </c>
      <c r="C1864" s="1" t="str">
        <f t="shared" si="297"/>
        <v>21:0265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79</v>
      </c>
      <c r="K1864" t="s">
        <v>80</v>
      </c>
      <c r="L1864">
        <v>14</v>
      </c>
      <c r="M1864" t="s">
        <v>81</v>
      </c>
      <c r="N1864">
        <v>248</v>
      </c>
      <c r="O1864">
        <v>1</v>
      </c>
      <c r="P1864">
        <v>40</v>
      </c>
      <c r="Q1864">
        <v>70</v>
      </c>
      <c r="R1864">
        <v>26</v>
      </c>
      <c r="S1864">
        <v>10</v>
      </c>
      <c r="T1864">
        <v>13</v>
      </c>
      <c r="U1864">
        <v>14</v>
      </c>
      <c r="V1864">
        <v>0.1</v>
      </c>
      <c r="W1864">
        <v>1100</v>
      </c>
      <c r="X1864">
        <v>2.9</v>
      </c>
    </row>
    <row r="1865" spans="1:24" x14ac:dyDescent="0.3">
      <c r="A1865" t="s">
        <v>7124</v>
      </c>
      <c r="B1865" t="s">
        <v>7125</v>
      </c>
      <c r="C1865" s="1" t="str">
        <f t="shared" si="297"/>
        <v>21:0265</v>
      </c>
      <c r="D1865" s="1" t="str">
        <f t="shared" ref="D1865:D1883" si="307">HYPERLINK("http://geochem.nrcan.gc.ca/cdogs/content/svy/svy210124_e.htm", "21:0124")</f>
        <v>21:0124</v>
      </c>
      <c r="E1865" t="s">
        <v>7126</v>
      </c>
      <c r="F1865" t="s">
        <v>7127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38</v>
      </c>
      <c r="N1865">
        <v>249</v>
      </c>
      <c r="O1865">
        <v>1</v>
      </c>
      <c r="P1865">
        <v>10</v>
      </c>
      <c r="Q1865">
        <v>26</v>
      </c>
      <c r="R1865">
        <v>12</v>
      </c>
      <c r="S1865">
        <v>6</v>
      </c>
      <c r="T1865">
        <v>20</v>
      </c>
      <c r="U1865">
        <v>5</v>
      </c>
      <c r="V1865">
        <v>0.1</v>
      </c>
      <c r="W1865">
        <v>200</v>
      </c>
      <c r="X1865">
        <v>0.75</v>
      </c>
    </row>
    <row r="1866" spans="1:24" x14ac:dyDescent="0.3">
      <c r="A1866" t="s">
        <v>7128</v>
      </c>
      <c r="B1866" t="s">
        <v>7129</v>
      </c>
      <c r="C1866" s="1" t="str">
        <f t="shared" si="297"/>
        <v>21:0265</v>
      </c>
      <c r="D1866" s="1" t="str">
        <f t="shared" si="307"/>
        <v>21:0124</v>
      </c>
      <c r="E1866" t="s">
        <v>7130</v>
      </c>
      <c r="F1866" t="s">
        <v>7131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48</v>
      </c>
      <c r="N1866">
        <v>250</v>
      </c>
      <c r="O1866">
        <v>1</v>
      </c>
      <c r="P1866">
        <v>30</v>
      </c>
      <c r="Q1866">
        <v>96</v>
      </c>
      <c r="R1866">
        <v>46</v>
      </c>
      <c r="S1866">
        <v>15</v>
      </c>
      <c r="T1866">
        <v>59</v>
      </c>
      <c r="U1866">
        <v>21</v>
      </c>
      <c r="V1866">
        <v>0.1</v>
      </c>
      <c r="W1866">
        <v>510</v>
      </c>
      <c r="X1866">
        <v>3.6</v>
      </c>
    </row>
    <row r="1867" spans="1:24" x14ac:dyDescent="0.3">
      <c r="A1867" t="s">
        <v>7132</v>
      </c>
      <c r="B1867" t="s">
        <v>7133</v>
      </c>
      <c r="C1867" s="1" t="str">
        <f t="shared" si="297"/>
        <v>21:0265</v>
      </c>
      <c r="D1867" s="1" t="str">
        <f t="shared" si="307"/>
        <v>21:0124</v>
      </c>
      <c r="E1867" t="s">
        <v>7130</v>
      </c>
      <c r="F1867" t="s">
        <v>7134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52</v>
      </c>
      <c r="N1867">
        <v>251</v>
      </c>
      <c r="O1867">
        <v>1</v>
      </c>
      <c r="P1867">
        <v>20</v>
      </c>
      <c r="Q1867">
        <v>96</v>
      </c>
      <c r="R1867">
        <v>48</v>
      </c>
      <c r="S1867">
        <v>15</v>
      </c>
      <c r="T1867">
        <v>59</v>
      </c>
      <c r="U1867">
        <v>23</v>
      </c>
      <c r="V1867">
        <v>0.1</v>
      </c>
      <c r="W1867">
        <v>530</v>
      </c>
      <c r="X1867">
        <v>3.75</v>
      </c>
    </row>
    <row r="1868" spans="1:24" x14ac:dyDescent="0.3">
      <c r="A1868" t="s">
        <v>7135</v>
      </c>
      <c r="B1868" t="s">
        <v>7136</v>
      </c>
      <c r="C1868" s="1" t="str">
        <f t="shared" si="297"/>
        <v>21:0265</v>
      </c>
      <c r="D1868" s="1" t="str">
        <f t="shared" si="307"/>
        <v>21:0124</v>
      </c>
      <c r="E1868" t="s">
        <v>7137</v>
      </c>
      <c r="F1868" t="s">
        <v>7138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43</v>
      </c>
      <c r="N1868">
        <v>252</v>
      </c>
      <c r="O1868">
        <v>1</v>
      </c>
      <c r="P1868">
        <v>30</v>
      </c>
      <c r="Q1868">
        <v>82</v>
      </c>
      <c r="R1868">
        <v>40</v>
      </c>
      <c r="S1868">
        <v>15</v>
      </c>
      <c r="T1868">
        <v>37</v>
      </c>
      <c r="U1868">
        <v>14</v>
      </c>
      <c r="V1868">
        <v>0.1</v>
      </c>
      <c r="W1868">
        <v>280</v>
      </c>
      <c r="X1868">
        <v>2.7</v>
      </c>
    </row>
    <row r="1869" spans="1:24" x14ac:dyDescent="0.3">
      <c r="A1869" t="s">
        <v>7139</v>
      </c>
      <c r="B1869" t="s">
        <v>7140</v>
      </c>
      <c r="C1869" s="1" t="str">
        <f t="shared" si="297"/>
        <v>21:0265</v>
      </c>
      <c r="D1869" s="1" t="str">
        <f t="shared" si="307"/>
        <v>21:0124</v>
      </c>
      <c r="E1869" t="s">
        <v>7141</v>
      </c>
      <c r="F1869" t="s">
        <v>7142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57</v>
      </c>
      <c r="N1869">
        <v>253</v>
      </c>
      <c r="O1869">
        <v>2</v>
      </c>
      <c r="P1869">
        <v>20</v>
      </c>
      <c r="Q1869">
        <v>142</v>
      </c>
      <c r="R1869">
        <v>50</v>
      </c>
      <c r="S1869">
        <v>29</v>
      </c>
      <c r="T1869">
        <v>57</v>
      </c>
      <c r="U1869">
        <v>23</v>
      </c>
      <c r="V1869">
        <v>0.1</v>
      </c>
      <c r="W1869">
        <v>515</v>
      </c>
      <c r="X1869">
        <v>3.6</v>
      </c>
    </row>
    <row r="1870" spans="1:24" x14ac:dyDescent="0.3">
      <c r="A1870" t="s">
        <v>7143</v>
      </c>
      <c r="B1870" t="s">
        <v>7144</v>
      </c>
      <c r="C1870" s="1" t="str">
        <f t="shared" si="297"/>
        <v>21:0265</v>
      </c>
      <c r="D1870" s="1" t="str">
        <f t="shared" si="307"/>
        <v>21:0124</v>
      </c>
      <c r="E1870" t="s">
        <v>7145</v>
      </c>
      <c r="F1870" t="s">
        <v>7146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62</v>
      </c>
      <c r="N1870">
        <v>254</v>
      </c>
      <c r="O1870">
        <v>1</v>
      </c>
      <c r="P1870">
        <v>20</v>
      </c>
      <c r="Q1870">
        <v>102</v>
      </c>
      <c r="R1870">
        <v>54</v>
      </c>
      <c r="S1870">
        <v>15</v>
      </c>
      <c r="T1870">
        <v>88</v>
      </c>
      <c r="U1870">
        <v>27</v>
      </c>
      <c r="V1870">
        <v>0.1</v>
      </c>
      <c r="W1870">
        <v>560</v>
      </c>
      <c r="X1870">
        <v>3.75</v>
      </c>
    </row>
    <row r="1871" spans="1:24" x14ac:dyDescent="0.3">
      <c r="A1871" t="s">
        <v>7147</v>
      </c>
      <c r="B1871" t="s">
        <v>7148</v>
      </c>
      <c r="C1871" s="1" t="str">
        <f t="shared" si="297"/>
        <v>21:0265</v>
      </c>
      <c r="D1871" s="1" t="str">
        <f t="shared" si="307"/>
        <v>21:0124</v>
      </c>
      <c r="E1871" t="s">
        <v>7116</v>
      </c>
      <c r="F1871" t="s">
        <v>7149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71</v>
      </c>
      <c r="N1871">
        <v>255</v>
      </c>
      <c r="O1871">
        <v>1</v>
      </c>
      <c r="P1871">
        <v>10</v>
      </c>
      <c r="Q1871">
        <v>78</v>
      </c>
      <c r="R1871">
        <v>48</v>
      </c>
      <c r="S1871">
        <v>23</v>
      </c>
      <c r="T1871">
        <v>37</v>
      </c>
      <c r="U1871">
        <v>25</v>
      </c>
      <c r="V1871">
        <v>0.1</v>
      </c>
      <c r="W1871">
        <v>825</v>
      </c>
      <c r="X1871">
        <v>3.4</v>
      </c>
    </row>
    <row r="1872" spans="1:24" x14ac:dyDescent="0.3">
      <c r="A1872" t="s">
        <v>7150</v>
      </c>
      <c r="B1872" t="s">
        <v>7151</v>
      </c>
      <c r="C1872" s="1" t="str">
        <f t="shared" si="297"/>
        <v>21:0265</v>
      </c>
      <c r="D1872" s="1" t="str">
        <f t="shared" si="307"/>
        <v>21:0124</v>
      </c>
      <c r="E1872" t="s">
        <v>7152</v>
      </c>
      <c r="F1872" t="s">
        <v>7153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67</v>
      </c>
      <c r="N1872">
        <v>256</v>
      </c>
      <c r="O1872">
        <v>1</v>
      </c>
      <c r="P1872">
        <v>10</v>
      </c>
      <c r="Q1872">
        <v>74</v>
      </c>
      <c r="R1872">
        <v>40</v>
      </c>
      <c r="S1872">
        <v>12</v>
      </c>
      <c r="T1872">
        <v>144</v>
      </c>
      <c r="U1872">
        <v>25</v>
      </c>
      <c r="V1872">
        <v>0.1</v>
      </c>
      <c r="W1872">
        <v>525</v>
      </c>
      <c r="X1872">
        <v>3.25</v>
      </c>
    </row>
    <row r="1873" spans="1:24" x14ac:dyDescent="0.3">
      <c r="A1873" t="s">
        <v>7154</v>
      </c>
      <c r="B1873" t="s">
        <v>7155</v>
      </c>
      <c r="C1873" s="1" t="str">
        <f t="shared" ref="C1873:C1936" si="310">HYPERLINK("http://geochem.nrcan.gc.ca/cdogs/content/bdl/bdl210265_e.htm", "21:0265")</f>
        <v>21:0265</v>
      </c>
      <c r="D1873" s="1" t="str">
        <f t="shared" si="307"/>
        <v>21:0124</v>
      </c>
      <c r="E1873" t="s">
        <v>7156</v>
      </c>
      <c r="F1873" t="s">
        <v>7157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76</v>
      </c>
      <c r="N1873">
        <v>257</v>
      </c>
      <c r="O1873">
        <v>1</v>
      </c>
      <c r="P1873">
        <v>10</v>
      </c>
      <c r="Q1873">
        <v>68</v>
      </c>
      <c r="R1873">
        <v>42</v>
      </c>
      <c r="S1873">
        <v>14</v>
      </c>
      <c r="T1873">
        <v>36</v>
      </c>
      <c r="U1873">
        <v>19</v>
      </c>
      <c r="V1873">
        <v>0.1</v>
      </c>
      <c r="W1873">
        <v>565</v>
      </c>
      <c r="X1873">
        <v>2.95</v>
      </c>
    </row>
    <row r="1874" spans="1:24" x14ac:dyDescent="0.3">
      <c r="A1874" t="s">
        <v>7158</v>
      </c>
      <c r="B1874" t="s">
        <v>7159</v>
      </c>
      <c r="C1874" s="1" t="str">
        <f t="shared" si="310"/>
        <v>21:0265</v>
      </c>
      <c r="D1874" s="1" t="str">
        <f t="shared" si="307"/>
        <v>21:0124</v>
      </c>
      <c r="E1874" t="s">
        <v>7160</v>
      </c>
      <c r="F1874" t="s">
        <v>7161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86</v>
      </c>
      <c r="N1874">
        <v>258</v>
      </c>
      <c r="O1874">
        <v>1</v>
      </c>
      <c r="P1874">
        <v>40</v>
      </c>
      <c r="Q1874">
        <v>126</v>
      </c>
      <c r="R1874">
        <v>16</v>
      </c>
      <c r="S1874">
        <v>19</v>
      </c>
      <c r="T1874">
        <v>16</v>
      </c>
      <c r="U1874">
        <v>10</v>
      </c>
      <c r="V1874">
        <v>0.1</v>
      </c>
      <c r="W1874">
        <v>655</v>
      </c>
      <c r="X1874">
        <v>2.0499999999999998</v>
      </c>
    </row>
    <row r="1875" spans="1:24" x14ac:dyDescent="0.3">
      <c r="A1875" t="s">
        <v>7162</v>
      </c>
      <c r="B1875" t="s">
        <v>7163</v>
      </c>
      <c r="C1875" s="1" t="str">
        <f t="shared" si="310"/>
        <v>21:0265</v>
      </c>
      <c r="D1875" s="1" t="str">
        <f t="shared" si="307"/>
        <v>21:0124</v>
      </c>
      <c r="E1875" t="s">
        <v>7164</v>
      </c>
      <c r="F1875" t="s">
        <v>7165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91</v>
      </c>
      <c r="N1875">
        <v>259</v>
      </c>
      <c r="O1875">
        <v>1</v>
      </c>
      <c r="P1875">
        <v>20</v>
      </c>
      <c r="Q1875">
        <v>98</v>
      </c>
      <c r="R1875">
        <v>26</v>
      </c>
      <c r="S1875">
        <v>11</v>
      </c>
      <c r="T1875">
        <v>28</v>
      </c>
      <c r="U1875">
        <v>12</v>
      </c>
      <c r="V1875">
        <v>0.1</v>
      </c>
      <c r="W1875">
        <v>340</v>
      </c>
      <c r="X1875">
        <v>2.2000000000000002</v>
      </c>
    </row>
    <row r="1876" spans="1:24" x14ac:dyDescent="0.3">
      <c r="A1876" t="s">
        <v>7166</v>
      </c>
      <c r="B1876" t="s">
        <v>7167</v>
      </c>
      <c r="C1876" s="1" t="str">
        <f t="shared" si="310"/>
        <v>21:0265</v>
      </c>
      <c r="D1876" s="1" t="str">
        <f t="shared" si="307"/>
        <v>21:0124</v>
      </c>
      <c r="E1876" t="s">
        <v>7168</v>
      </c>
      <c r="F1876" t="s">
        <v>7169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96</v>
      </c>
      <c r="N1876">
        <v>260</v>
      </c>
      <c r="O1876">
        <v>1</v>
      </c>
      <c r="P1876">
        <v>10</v>
      </c>
      <c r="Q1876">
        <v>92</v>
      </c>
      <c r="R1876">
        <v>20</v>
      </c>
      <c r="S1876">
        <v>8</v>
      </c>
      <c r="T1876">
        <v>19</v>
      </c>
      <c r="U1876">
        <v>9</v>
      </c>
      <c r="V1876">
        <v>0.1</v>
      </c>
      <c r="W1876">
        <v>285</v>
      </c>
      <c r="X1876">
        <v>1.95</v>
      </c>
    </row>
    <row r="1877" spans="1:24" x14ac:dyDescent="0.3">
      <c r="A1877" t="s">
        <v>7170</v>
      </c>
      <c r="B1877" t="s">
        <v>7171</v>
      </c>
      <c r="C1877" s="1" t="str">
        <f t="shared" si="310"/>
        <v>21:0265</v>
      </c>
      <c r="D1877" s="1" t="str">
        <f t="shared" si="307"/>
        <v>21:0124</v>
      </c>
      <c r="E1877" t="s">
        <v>7172</v>
      </c>
      <c r="F1877" t="s">
        <v>7173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101</v>
      </c>
      <c r="N1877">
        <v>261</v>
      </c>
      <c r="O1877">
        <v>1</v>
      </c>
      <c r="P1877">
        <v>20</v>
      </c>
      <c r="Q1877">
        <v>225</v>
      </c>
      <c r="R1877">
        <v>32</v>
      </c>
      <c r="S1877">
        <v>17</v>
      </c>
      <c r="T1877">
        <v>28</v>
      </c>
      <c r="U1877">
        <v>13</v>
      </c>
      <c r="V1877">
        <v>0.1</v>
      </c>
      <c r="W1877">
        <v>360</v>
      </c>
      <c r="X1877">
        <v>2.35</v>
      </c>
    </row>
    <row r="1878" spans="1:24" x14ac:dyDescent="0.3">
      <c r="A1878" t="s">
        <v>7174</v>
      </c>
      <c r="B1878" t="s">
        <v>7175</v>
      </c>
      <c r="C1878" s="1" t="str">
        <f t="shared" si="310"/>
        <v>21:0265</v>
      </c>
      <c r="D1878" s="1" t="str">
        <f t="shared" si="307"/>
        <v>21:0124</v>
      </c>
      <c r="E1878" t="s">
        <v>7176</v>
      </c>
      <c r="F1878" t="s">
        <v>7177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106</v>
      </c>
      <c r="N1878">
        <v>262</v>
      </c>
      <c r="O1878">
        <v>1</v>
      </c>
      <c r="P1878">
        <v>20</v>
      </c>
      <c r="Q1878">
        <v>136</v>
      </c>
      <c r="R1878">
        <v>30</v>
      </c>
      <c r="S1878">
        <v>20</v>
      </c>
      <c r="T1878">
        <v>28</v>
      </c>
      <c r="U1878">
        <v>12</v>
      </c>
      <c r="V1878">
        <v>0.1</v>
      </c>
      <c r="W1878">
        <v>330</v>
      </c>
      <c r="X1878">
        <v>2.35</v>
      </c>
    </row>
    <row r="1879" spans="1:24" x14ac:dyDescent="0.3">
      <c r="A1879" t="s">
        <v>7178</v>
      </c>
      <c r="B1879" t="s">
        <v>7179</v>
      </c>
      <c r="C1879" s="1" t="str">
        <f t="shared" si="310"/>
        <v>21:0265</v>
      </c>
      <c r="D1879" s="1" t="str">
        <f t="shared" si="307"/>
        <v>21:0124</v>
      </c>
      <c r="E1879" t="s">
        <v>7180</v>
      </c>
      <c r="F1879" t="s">
        <v>7181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111</v>
      </c>
      <c r="N1879">
        <v>263</v>
      </c>
      <c r="O1879">
        <v>1</v>
      </c>
      <c r="P1879">
        <v>20</v>
      </c>
      <c r="Q1879">
        <v>152</v>
      </c>
      <c r="R1879">
        <v>32</v>
      </c>
      <c r="S1879">
        <v>15</v>
      </c>
      <c r="T1879">
        <v>35</v>
      </c>
      <c r="U1879">
        <v>13</v>
      </c>
      <c r="V1879">
        <v>0.1</v>
      </c>
      <c r="W1879">
        <v>305</v>
      </c>
      <c r="X1879">
        <v>2.1</v>
      </c>
    </row>
    <row r="1880" spans="1:24" x14ac:dyDescent="0.3">
      <c r="A1880" t="s">
        <v>7182</v>
      </c>
      <c r="B1880" t="s">
        <v>7183</v>
      </c>
      <c r="C1880" s="1" t="str">
        <f t="shared" si="310"/>
        <v>21:0265</v>
      </c>
      <c r="D1880" s="1" t="str">
        <f t="shared" si="307"/>
        <v>21:0124</v>
      </c>
      <c r="E1880" t="s">
        <v>7184</v>
      </c>
      <c r="F1880" t="s">
        <v>7185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116</v>
      </c>
      <c r="N1880">
        <v>264</v>
      </c>
      <c r="O1880">
        <v>1</v>
      </c>
      <c r="P1880">
        <v>50</v>
      </c>
      <c r="Q1880">
        <v>146</v>
      </c>
      <c r="R1880">
        <v>10</v>
      </c>
      <c r="S1880">
        <v>6</v>
      </c>
      <c r="T1880">
        <v>16</v>
      </c>
      <c r="U1880">
        <v>3</v>
      </c>
      <c r="V1880">
        <v>0.1</v>
      </c>
      <c r="W1880">
        <v>655</v>
      </c>
      <c r="X1880">
        <v>1.95</v>
      </c>
    </row>
    <row r="1881" spans="1:24" x14ac:dyDescent="0.3">
      <c r="A1881" t="s">
        <v>7186</v>
      </c>
      <c r="B1881" t="s">
        <v>7187</v>
      </c>
      <c r="C1881" s="1" t="str">
        <f t="shared" si="310"/>
        <v>21:0265</v>
      </c>
      <c r="D1881" s="1" t="str">
        <f t="shared" si="307"/>
        <v>21:0124</v>
      </c>
      <c r="E1881" t="s">
        <v>7188</v>
      </c>
      <c r="F1881" t="s">
        <v>7189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121</v>
      </c>
      <c r="N1881">
        <v>265</v>
      </c>
      <c r="O1881">
        <v>1</v>
      </c>
      <c r="P1881">
        <v>20</v>
      </c>
      <c r="Q1881">
        <v>50</v>
      </c>
      <c r="R1881">
        <v>6</v>
      </c>
      <c r="S1881">
        <v>4</v>
      </c>
      <c r="T1881">
        <v>10</v>
      </c>
      <c r="U1881">
        <v>4</v>
      </c>
      <c r="V1881">
        <v>0.1</v>
      </c>
      <c r="W1881">
        <v>100</v>
      </c>
      <c r="X1881">
        <v>0.75</v>
      </c>
    </row>
    <row r="1882" spans="1:24" x14ac:dyDescent="0.3">
      <c r="A1882" t="s">
        <v>7190</v>
      </c>
      <c r="B1882" t="s">
        <v>7191</v>
      </c>
      <c r="C1882" s="1" t="str">
        <f t="shared" si="310"/>
        <v>21:0265</v>
      </c>
      <c r="D1882" s="1" t="str">
        <f t="shared" si="307"/>
        <v>21:0124</v>
      </c>
      <c r="E1882" t="s">
        <v>7192</v>
      </c>
      <c r="F1882" t="s">
        <v>7193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28</v>
      </c>
      <c r="N1882">
        <v>266</v>
      </c>
      <c r="O1882">
        <v>3</v>
      </c>
      <c r="P1882">
        <v>100</v>
      </c>
      <c r="Q1882">
        <v>935</v>
      </c>
      <c r="R1882">
        <v>148</v>
      </c>
      <c r="S1882">
        <v>375</v>
      </c>
      <c r="T1882">
        <v>91</v>
      </c>
      <c r="U1882">
        <v>34</v>
      </c>
      <c r="V1882">
        <v>8.1999999999999993</v>
      </c>
      <c r="W1882">
        <v>720</v>
      </c>
      <c r="X1882">
        <v>5.85</v>
      </c>
    </row>
    <row r="1883" spans="1:24" x14ac:dyDescent="0.3">
      <c r="A1883" t="s">
        <v>7194</v>
      </c>
      <c r="B1883" t="s">
        <v>7195</v>
      </c>
      <c r="C1883" s="1" t="str">
        <f t="shared" si="310"/>
        <v>21:0265</v>
      </c>
      <c r="D1883" s="1" t="str">
        <f t="shared" si="307"/>
        <v>21:0124</v>
      </c>
      <c r="E1883" t="s">
        <v>7196</v>
      </c>
      <c r="F1883" t="s">
        <v>7197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33</v>
      </c>
      <c r="N1883">
        <v>267</v>
      </c>
      <c r="O1883">
        <v>1</v>
      </c>
      <c r="P1883">
        <v>10</v>
      </c>
      <c r="Q1883">
        <v>26</v>
      </c>
      <c r="R1883">
        <v>12</v>
      </c>
      <c r="S1883">
        <v>5</v>
      </c>
      <c r="T1883">
        <v>9</v>
      </c>
      <c r="U1883">
        <v>5</v>
      </c>
      <c r="V1883">
        <v>0.2</v>
      </c>
      <c r="W1883">
        <v>125</v>
      </c>
      <c r="X1883">
        <v>0.95</v>
      </c>
    </row>
    <row r="1884" spans="1:24" x14ac:dyDescent="0.3">
      <c r="A1884" t="s">
        <v>7198</v>
      </c>
      <c r="B1884" t="s">
        <v>7199</v>
      </c>
      <c r="C1884" s="1" t="str">
        <f t="shared" si="310"/>
        <v>21:0265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79</v>
      </c>
      <c r="K1884" t="s">
        <v>80</v>
      </c>
      <c r="L1884">
        <v>15</v>
      </c>
      <c r="M1884" t="s">
        <v>81</v>
      </c>
      <c r="N1884">
        <v>268</v>
      </c>
      <c r="O1884">
        <v>1</v>
      </c>
      <c r="P1884">
        <v>100</v>
      </c>
      <c r="Q1884">
        <v>76</v>
      </c>
      <c r="R1884">
        <v>16</v>
      </c>
      <c r="S1884">
        <v>6</v>
      </c>
      <c r="T1884">
        <v>8</v>
      </c>
      <c r="U1884">
        <v>10</v>
      </c>
      <c r="V1884">
        <v>0.1</v>
      </c>
      <c r="W1884">
        <v>145</v>
      </c>
      <c r="X1884">
        <v>2.15</v>
      </c>
    </row>
    <row r="1885" spans="1:24" x14ac:dyDescent="0.3">
      <c r="A1885" t="s">
        <v>7200</v>
      </c>
      <c r="B1885" t="s">
        <v>7201</v>
      </c>
      <c r="C1885" s="1" t="str">
        <f t="shared" si="310"/>
        <v>21:0265</v>
      </c>
      <c r="D1885" s="1" t="str">
        <f t="shared" ref="D1885:D1919" si="311">HYPERLINK("http://geochem.nrcan.gc.ca/cdogs/content/svy/svy210124_e.htm", "21:0124")</f>
        <v>21:0124</v>
      </c>
      <c r="E1885" t="s">
        <v>7202</v>
      </c>
      <c r="F1885" t="s">
        <v>7203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48</v>
      </c>
      <c r="N1885">
        <v>269</v>
      </c>
      <c r="O1885">
        <v>1</v>
      </c>
      <c r="P1885">
        <v>20</v>
      </c>
      <c r="Q1885">
        <v>86</v>
      </c>
      <c r="R1885">
        <v>24</v>
      </c>
      <c r="S1885">
        <v>8</v>
      </c>
      <c r="T1885">
        <v>25</v>
      </c>
      <c r="U1885">
        <v>9</v>
      </c>
      <c r="V1885">
        <v>0.2</v>
      </c>
      <c r="W1885">
        <v>440</v>
      </c>
      <c r="X1885">
        <v>1.8</v>
      </c>
    </row>
    <row r="1886" spans="1:24" x14ac:dyDescent="0.3">
      <c r="A1886" t="s">
        <v>7204</v>
      </c>
      <c r="B1886" t="s">
        <v>7205</v>
      </c>
      <c r="C1886" s="1" t="str">
        <f t="shared" si="310"/>
        <v>21:0265</v>
      </c>
      <c r="D1886" s="1" t="str">
        <f t="shared" si="311"/>
        <v>21:0124</v>
      </c>
      <c r="E1886" t="s">
        <v>7202</v>
      </c>
      <c r="F1886" t="s">
        <v>7206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52</v>
      </c>
      <c r="N1886">
        <v>270</v>
      </c>
      <c r="O1886">
        <v>1</v>
      </c>
      <c r="P1886">
        <v>10</v>
      </c>
      <c r="Q1886">
        <v>110</v>
      </c>
      <c r="R1886">
        <v>28</v>
      </c>
      <c r="S1886">
        <v>10</v>
      </c>
      <c r="T1886">
        <v>33</v>
      </c>
      <c r="U1886">
        <v>11</v>
      </c>
      <c r="V1886">
        <v>0.1</v>
      </c>
      <c r="W1886">
        <v>460</v>
      </c>
      <c r="X1886">
        <v>2.2999999999999998</v>
      </c>
    </row>
    <row r="1887" spans="1:24" x14ac:dyDescent="0.3">
      <c r="A1887" t="s">
        <v>7207</v>
      </c>
      <c r="B1887" t="s">
        <v>7208</v>
      </c>
      <c r="C1887" s="1" t="str">
        <f t="shared" si="310"/>
        <v>21:0265</v>
      </c>
      <c r="D1887" s="1" t="str">
        <f t="shared" si="311"/>
        <v>21:0124</v>
      </c>
      <c r="E1887" t="s">
        <v>7209</v>
      </c>
      <c r="F1887" t="s">
        <v>7210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38</v>
      </c>
      <c r="N1887">
        <v>271</v>
      </c>
      <c r="O1887">
        <v>1</v>
      </c>
      <c r="P1887">
        <v>10</v>
      </c>
      <c r="Q1887">
        <v>34</v>
      </c>
      <c r="R1887">
        <v>12</v>
      </c>
      <c r="S1887">
        <v>9</v>
      </c>
      <c r="T1887">
        <v>10</v>
      </c>
      <c r="U1887">
        <v>7</v>
      </c>
      <c r="V1887">
        <v>0.1</v>
      </c>
      <c r="W1887">
        <v>250</v>
      </c>
      <c r="X1887">
        <v>1</v>
      </c>
    </row>
    <row r="1888" spans="1:24" x14ac:dyDescent="0.3">
      <c r="A1888" t="s">
        <v>7211</v>
      </c>
      <c r="B1888" t="s">
        <v>7212</v>
      </c>
      <c r="C1888" s="1" t="str">
        <f t="shared" si="310"/>
        <v>21:0265</v>
      </c>
      <c r="D1888" s="1" t="str">
        <f t="shared" si="311"/>
        <v>21:0124</v>
      </c>
      <c r="E1888" t="s">
        <v>7213</v>
      </c>
      <c r="F1888" t="s">
        <v>7214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43</v>
      </c>
      <c r="N1888">
        <v>272</v>
      </c>
      <c r="O1888">
        <v>1</v>
      </c>
      <c r="P1888">
        <v>10</v>
      </c>
      <c r="Q1888">
        <v>22</v>
      </c>
      <c r="R1888">
        <v>8</v>
      </c>
      <c r="S1888">
        <v>5</v>
      </c>
      <c r="T1888">
        <v>6</v>
      </c>
      <c r="U1888">
        <v>3</v>
      </c>
      <c r="V1888">
        <v>0.1</v>
      </c>
      <c r="W1888">
        <v>170</v>
      </c>
      <c r="X1888">
        <v>0.85</v>
      </c>
    </row>
    <row r="1889" spans="1:24" x14ac:dyDescent="0.3">
      <c r="A1889" t="s">
        <v>7215</v>
      </c>
      <c r="B1889" t="s">
        <v>7216</v>
      </c>
      <c r="C1889" s="1" t="str">
        <f t="shared" si="310"/>
        <v>21:0265</v>
      </c>
      <c r="D1889" s="1" t="str">
        <f t="shared" si="311"/>
        <v>21:0124</v>
      </c>
      <c r="E1889" t="s">
        <v>7217</v>
      </c>
      <c r="F1889" t="s">
        <v>7218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57</v>
      </c>
      <c r="N1889">
        <v>273</v>
      </c>
      <c r="O1889">
        <v>3</v>
      </c>
      <c r="P1889">
        <v>10</v>
      </c>
      <c r="Q1889">
        <v>66</v>
      </c>
      <c r="R1889">
        <v>38</v>
      </c>
      <c r="S1889">
        <v>14</v>
      </c>
      <c r="T1889">
        <v>25</v>
      </c>
      <c r="U1889">
        <v>14</v>
      </c>
      <c r="V1889">
        <v>0.1</v>
      </c>
      <c r="W1889">
        <v>540</v>
      </c>
      <c r="X1889">
        <v>2.4500000000000002</v>
      </c>
    </row>
    <row r="1890" spans="1:24" x14ac:dyDescent="0.3">
      <c r="A1890" t="s">
        <v>7219</v>
      </c>
      <c r="B1890" t="s">
        <v>7220</v>
      </c>
      <c r="C1890" s="1" t="str">
        <f t="shared" si="310"/>
        <v>21:0265</v>
      </c>
      <c r="D1890" s="1" t="str">
        <f t="shared" si="311"/>
        <v>21:0124</v>
      </c>
      <c r="E1890" t="s">
        <v>7221</v>
      </c>
      <c r="F1890" t="s">
        <v>7222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62</v>
      </c>
      <c r="N1890">
        <v>274</v>
      </c>
      <c r="O1890">
        <v>2</v>
      </c>
      <c r="P1890">
        <v>10</v>
      </c>
      <c r="Q1890">
        <v>60</v>
      </c>
      <c r="R1890">
        <v>22</v>
      </c>
      <c r="S1890">
        <v>17</v>
      </c>
      <c r="T1890">
        <v>23</v>
      </c>
      <c r="U1890">
        <v>12</v>
      </c>
      <c r="V1890">
        <v>0.1</v>
      </c>
      <c r="W1890">
        <v>550</v>
      </c>
      <c r="X1890">
        <v>2.7</v>
      </c>
    </row>
    <row r="1891" spans="1:24" x14ac:dyDescent="0.3">
      <c r="A1891" t="s">
        <v>7223</v>
      </c>
      <c r="B1891" t="s">
        <v>7224</v>
      </c>
      <c r="C1891" s="1" t="str">
        <f t="shared" si="310"/>
        <v>21:0265</v>
      </c>
      <c r="D1891" s="1" t="str">
        <f t="shared" si="311"/>
        <v>21:0124</v>
      </c>
      <c r="E1891" t="s">
        <v>7225</v>
      </c>
      <c r="F1891" t="s">
        <v>7226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67</v>
      </c>
      <c r="N1891">
        <v>275</v>
      </c>
      <c r="O1891">
        <v>1</v>
      </c>
      <c r="P1891">
        <v>10</v>
      </c>
      <c r="Q1891">
        <v>56</v>
      </c>
      <c r="R1891">
        <v>40</v>
      </c>
      <c r="S1891">
        <v>6</v>
      </c>
      <c r="T1891">
        <v>47</v>
      </c>
      <c r="U1891">
        <v>15</v>
      </c>
      <c r="V1891">
        <v>0.1</v>
      </c>
      <c r="W1891">
        <v>410</v>
      </c>
      <c r="X1891">
        <v>2.1</v>
      </c>
    </row>
    <row r="1892" spans="1:24" x14ac:dyDescent="0.3">
      <c r="A1892" t="s">
        <v>7227</v>
      </c>
      <c r="B1892" t="s">
        <v>7228</v>
      </c>
      <c r="C1892" s="1" t="str">
        <f t="shared" si="310"/>
        <v>21:0265</v>
      </c>
      <c r="D1892" s="1" t="str">
        <f t="shared" si="311"/>
        <v>21:0124</v>
      </c>
      <c r="E1892" t="s">
        <v>7229</v>
      </c>
      <c r="F1892" t="s">
        <v>7230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76</v>
      </c>
      <c r="N1892">
        <v>276</v>
      </c>
      <c r="O1892">
        <v>2</v>
      </c>
      <c r="P1892">
        <v>10</v>
      </c>
      <c r="Q1892">
        <v>82</v>
      </c>
      <c r="R1892">
        <v>42</v>
      </c>
      <c r="S1892">
        <v>7</v>
      </c>
      <c r="T1892">
        <v>55</v>
      </c>
      <c r="U1892">
        <v>17</v>
      </c>
      <c r="V1892">
        <v>0.1</v>
      </c>
      <c r="W1892">
        <v>480</v>
      </c>
      <c r="X1892">
        <v>2.75</v>
      </c>
    </row>
    <row r="1893" spans="1:24" x14ac:dyDescent="0.3">
      <c r="A1893" t="s">
        <v>7231</v>
      </c>
      <c r="B1893" t="s">
        <v>7232</v>
      </c>
      <c r="C1893" s="1" t="str">
        <f t="shared" si="310"/>
        <v>21:0265</v>
      </c>
      <c r="D1893" s="1" t="str">
        <f t="shared" si="311"/>
        <v>21:0124</v>
      </c>
      <c r="E1893" t="s">
        <v>7233</v>
      </c>
      <c r="F1893" t="s">
        <v>7234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86</v>
      </c>
      <c r="N1893">
        <v>277</v>
      </c>
      <c r="O1893">
        <v>1</v>
      </c>
      <c r="P1893">
        <v>30</v>
      </c>
      <c r="Q1893">
        <v>166</v>
      </c>
      <c r="R1893">
        <v>50</v>
      </c>
      <c r="S1893">
        <v>55</v>
      </c>
      <c r="T1893">
        <v>41</v>
      </c>
      <c r="U1893">
        <v>20</v>
      </c>
      <c r="V1893">
        <v>0.1</v>
      </c>
      <c r="W1893">
        <v>635</v>
      </c>
      <c r="X1893">
        <v>3.4</v>
      </c>
    </row>
    <row r="1894" spans="1:24" x14ac:dyDescent="0.3">
      <c r="A1894" t="s">
        <v>7235</v>
      </c>
      <c r="B1894" t="s">
        <v>7236</v>
      </c>
      <c r="C1894" s="1" t="str">
        <f t="shared" si="310"/>
        <v>21:0265</v>
      </c>
      <c r="D1894" s="1" t="str">
        <f t="shared" si="311"/>
        <v>21:0124</v>
      </c>
      <c r="E1894" t="s">
        <v>7237</v>
      </c>
      <c r="F1894" t="s">
        <v>7238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91</v>
      </c>
      <c r="N1894">
        <v>278</v>
      </c>
      <c r="O1894">
        <v>1</v>
      </c>
      <c r="P1894">
        <v>80</v>
      </c>
      <c r="Q1894">
        <v>495</v>
      </c>
      <c r="R1894">
        <v>90</v>
      </c>
      <c r="S1894">
        <v>37</v>
      </c>
      <c r="T1894">
        <v>142</v>
      </c>
      <c r="U1894">
        <v>48</v>
      </c>
      <c r="V1894">
        <v>0.1</v>
      </c>
      <c r="W1894">
        <v>2150</v>
      </c>
      <c r="X1894">
        <v>5.4</v>
      </c>
    </row>
    <row r="1895" spans="1:24" x14ac:dyDescent="0.3">
      <c r="A1895" t="s">
        <v>7239</v>
      </c>
      <c r="B1895" t="s">
        <v>7240</v>
      </c>
      <c r="C1895" s="1" t="str">
        <f t="shared" si="310"/>
        <v>21:0265</v>
      </c>
      <c r="D1895" s="1" t="str">
        <f t="shared" si="311"/>
        <v>21:0124</v>
      </c>
      <c r="E1895" t="s">
        <v>7241</v>
      </c>
      <c r="F1895" t="s">
        <v>7242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96</v>
      </c>
      <c r="N1895">
        <v>279</v>
      </c>
      <c r="O1895">
        <v>1</v>
      </c>
      <c r="P1895">
        <v>30</v>
      </c>
      <c r="Q1895">
        <v>70</v>
      </c>
      <c r="R1895">
        <v>44</v>
      </c>
      <c r="S1895">
        <v>12</v>
      </c>
      <c r="T1895">
        <v>60</v>
      </c>
      <c r="U1895">
        <v>22</v>
      </c>
      <c r="V1895">
        <v>0.1</v>
      </c>
      <c r="W1895">
        <v>410</v>
      </c>
      <c r="X1895">
        <v>3.4</v>
      </c>
    </row>
    <row r="1896" spans="1:24" x14ac:dyDescent="0.3">
      <c r="A1896" t="s">
        <v>7243</v>
      </c>
      <c r="B1896" t="s">
        <v>7244</v>
      </c>
      <c r="C1896" s="1" t="str">
        <f t="shared" si="310"/>
        <v>21:0265</v>
      </c>
      <c r="D1896" s="1" t="str">
        <f t="shared" si="311"/>
        <v>21:0124</v>
      </c>
      <c r="E1896" t="s">
        <v>7192</v>
      </c>
      <c r="F1896" t="s">
        <v>7245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71</v>
      </c>
      <c r="N1896">
        <v>280</v>
      </c>
      <c r="O1896">
        <v>1</v>
      </c>
      <c r="P1896">
        <v>110</v>
      </c>
      <c r="Q1896">
        <v>875</v>
      </c>
      <c r="R1896">
        <v>136</v>
      </c>
      <c r="S1896">
        <v>355</v>
      </c>
      <c r="T1896">
        <v>81</v>
      </c>
      <c r="U1896">
        <v>32</v>
      </c>
      <c r="V1896">
        <v>7.8</v>
      </c>
      <c r="W1896">
        <v>705</v>
      </c>
      <c r="X1896">
        <v>5.35</v>
      </c>
    </row>
    <row r="1897" spans="1:24" x14ac:dyDescent="0.3">
      <c r="A1897" t="s">
        <v>7246</v>
      </c>
      <c r="B1897" t="s">
        <v>7247</v>
      </c>
      <c r="C1897" s="1" t="str">
        <f t="shared" si="310"/>
        <v>21:0265</v>
      </c>
      <c r="D1897" s="1" t="str">
        <f t="shared" si="311"/>
        <v>21:0124</v>
      </c>
      <c r="E1897" t="s">
        <v>7248</v>
      </c>
      <c r="F1897" t="s">
        <v>7249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101</v>
      </c>
      <c r="N1897">
        <v>281</v>
      </c>
      <c r="O1897">
        <v>1</v>
      </c>
      <c r="P1897">
        <v>60</v>
      </c>
      <c r="Q1897">
        <v>108</v>
      </c>
      <c r="R1897">
        <v>48</v>
      </c>
      <c r="S1897">
        <v>26</v>
      </c>
      <c r="T1897">
        <v>36</v>
      </c>
      <c r="U1897">
        <v>20</v>
      </c>
      <c r="V1897">
        <v>0.1</v>
      </c>
      <c r="W1897">
        <v>525</v>
      </c>
      <c r="X1897">
        <v>3.7</v>
      </c>
    </row>
    <row r="1898" spans="1:24" x14ac:dyDescent="0.3">
      <c r="A1898" t="s">
        <v>7250</v>
      </c>
      <c r="B1898" t="s">
        <v>7251</v>
      </c>
      <c r="C1898" s="1" t="str">
        <f t="shared" si="310"/>
        <v>21:0265</v>
      </c>
      <c r="D1898" s="1" t="str">
        <f t="shared" si="311"/>
        <v>21:0124</v>
      </c>
      <c r="E1898" t="s">
        <v>7252</v>
      </c>
      <c r="F1898" t="s">
        <v>7253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106</v>
      </c>
      <c r="N1898">
        <v>282</v>
      </c>
      <c r="O1898">
        <v>1</v>
      </c>
      <c r="P1898">
        <v>30</v>
      </c>
      <c r="Q1898">
        <v>70</v>
      </c>
      <c r="R1898">
        <v>32</v>
      </c>
      <c r="S1898">
        <v>18</v>
      </c>
      <c r="T1898">
        <v>24</v>
      </c>
      <c r="U1898">
        <v>14</v>
      </c>
      <c r="V1898">
        <v>0.1</v>
      </c>
      <c r="W1898">
        <v>660</v>
      </c>
      <c r="X1898">
        <v>2.85</v>
      </c>
    </row>
    <row r="1899" spans="1:24" x14ac:dyDescent="0.3">
      <c r="A1899" t="s">
        <v>7254</v>
      </c>
      <c r="B1899" t="s">
        <v>7255</v>
      </c>
      <c r="C1899" s="1" t="str">
        <f t="shared" si="310"/>
        <v>21:0265</v>
      </c>
      <c r="D1899" s="1" t="str">
        <f t="shared" si="311"/>
        <v>21:0124</v>
      </c>
      <c r="E1899" t="s">
        <v>7256</v>
      </c>
      <c r="F1899" t="s">
        <v>7257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111</v>
      </c>
      <c r="N1899">
        <v>283</v>
      </c>
      <c r="O1899">
        <v>1</v>
      </c>
      <c r="P1899">
        <v>50</v>
      </c>
      <c r="Q1899">
        <v>96</v>
      </c>
      <c r="R1899">
        <v>40</v>
      </c>
      <c r="S1899">
        <v>25</v>
      </c>
      <c r="T1899">
        <v>26</v>
      </c>
      <c r="U1899">
        <v>14</v>
      </c>
      <c r="V1899">
        <v>0.1</v>
      </c>
      <c r="W1899">
        <v>510</v>
      </c>
      <c r="X1899">
        <v>3.4</v>
      </c>
    </row>
    <row r="1900" spans="1:24" x14ac:dyDescent="0.3">
      <c r="A1900" t="s">
        <v>7258</v>
      </c>
      <c r="B1900" t="s">
        <v>7259</v>
      </c>
      <c r="C1900" s="1" t="str">
        <f t="shared" si="310"/>
        <v>21:0265</v>
      </c>
      <c r="D1900" s="1" t="str">
        <f t="shared" si="311"/>
        <v>21:0124</v>
      </c>
      <c r="E1900" t="s">
        <v>7260</v>
      </c>
      <c r="F1900" t="s">
        <v>7261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116</v>
      </c>
      <c r="N1900">
        <v>284</v>
      </c>
      <c r="O1900">
        <v>1</v>
      </c>
      <c r="P1900">
        <v>60</v>
      </c>
      <c r="Q1900">
        <v>88</v>
      </c>
      <c r="R1900">
        <v>34</v>
      </c>
      <c r="S1900">
        <v>27</v>
      </c>
      <c r="T1900">
        <v>28</v>
      </c>
      <c r="U1900">
        <v>17</v>
      </c>
      <c r="V1900">
        <v>0.1</v>
      </c>
      <c r="W1900">
        <v>1050</v>
      </c>
      <c r="X1900">
        <v>3.4</v>
      </c>
    </row>
    <row r="1901" spans="1:24" x14ac:dyDescent="0.3">
      <c r="A1901" t="s">
        <v>7262</v>
      </c>
      <c r="B1901" t="s">
        <v>7263</v>
      </c>
      <c r="C1901" s="1" t="str">
        <f t="shared" si="310"/>
        <v>21:0265</v>
      </c>
      <c r="D1901" s="1" t="str">
        <f t="shared" si="311"/>
        <v>21:0124</v>
      </c>
      <c r="E1901" t="s">
        <v>7264</v>
      </c>
      <c r="F1901" t="s">
        <v>7265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121</v>
      </c>
      <c r="N1901">
        <v>285</v>
      </c>
      <c r="O1901">
        <v>1</v>
      </c>
      <c r="P1901">
        <v>50</v>
      </c>
      <c r="Q1901">
        <v>46</v>
      </c>
      <c r="R1901">
        <v>16</v>
      </c>
      <c r="S1901">
        <v>11</v>
      </c>
      <c r="T1901">
        <v>20</v>
      </c>
      <c r="U1901">
        <v>6</v>
      </c>
      <c r="V1901">
        <v>0.1</v>
      </c>
      <c r="W1901">
        <v>560</v>
      </c>
      <c r="X1901">
        <v>1.7</v>
      </c>
    </row>
    <row r="1902" spans="1:24" x14ac:dyDescent="0.3">
      <c r="A1902" t="s">
        <v>7266</v>
      </c>
      <c r="B1902" t="s">
        <v>7267</v>
      </c>
      <c r="C1902" s="1" t="str">
        <f t="shared" si="310"/>
        <v>21:0265</v>
      </c>
      <c r="D1902" s="1" t="str">
        <f t="shared" si="311"/>
        <v>21:0124</v>
      </c>
      <c r="E1902" t="s">
        <v>7268</v>
      </c>
      <c r="F1902" t="s">
        <v>7269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28</v>
      </c>
      <c r="N1902">
        <v>286</v>
      </c>
      <c r="O1902">
        <v>1</v>
      </c>
      <c r="P1902">
        <v>60</v>
      </c>
      <c r="Q1902">
        <v>1320</v>
      </c>
      <c r="R1902">
        <v>108</v>
      </c>
      <c r="S1902">
        <v>880</v>
      </c>
      <c r="T1902">
        <v>55</v>
      </c>
      <c r="U1902">
        <v>28</v>
      </c>
      <c r="V1902">
        <v>0.2</v>
      </c>
      <c r="W1902">
        <v>600</v>
      </c>
      <c r="X1902">
        <v>3.8</v>
      </c>
    </row>
    <row r="1903" spans="1:24" x14ac:dyDescent="0.3">
      <c r="A1903" t="s">
        <v>7270</v>
      </c>
      <c r="B1903" t="s">
        <v>7271</v>
      </c>
      <c r="C1903" s="1" t="str">
        <f t="shared" si="310"/>
        <v>21:0265</v>
      </c>
      <c r="D1903" s="1" t="str">
        <f t="shared" si="311"/>
        <v>21:0124</v>
      </c>
      <c r="E1903" t="s">
        <v>7272</v>
      </c>
      <c r="F1903" t="s">
        <v>7273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33</v>
      </c>
      <c r="N1903">
        <v>287</v>
      </c>
      <c r="O1903">
        <v>6</v>
      </c>
      <c r="P1903">
        <v>20</v>
      </c>
      <c r="Q1903">
        <v>104</v>
      </c>
      <c r="R1903">
        <v>64</v>
      </c>
      <c r="S1903">
        <v>37</v>
      </c>
      <c r="T1903">
        <v>76</v>
      </c>
      <c r="U1903">
        <v>26</v>
      </c>
      <c r="V1903">
        <v>0.1</v>
      </c>
      <c r="W1903">
        <v>1450</v>
      </c>
      <c r="X1903">
        <v>3.85</v>
      </c>
    </row>
    <row r="1904" spans="1:24" x14ac:dyDescent="0.3">
      <c r="A1904" t="s">
        <v>7274</v>
      </c>
      <c r="B1904" t="s">
        <v>7275</v>
      </c>
      <c r="C1904" s="1" t="str">
        <f t="shared" si="310"/>
        <v>21:0265</v>
      </c>
      <c r="D1904" s="1" t="str">
        <f t="shared" si="311"/>
        <v>21:0124</v>
      </c>
      <c r="E1904" t="s">
        <v>7276</v>
      </c>
      <c r="F1904" t="s">
        <v>7277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38</v>
      </c>
      <c r="N1904">
        <v>288</v>
      </c>
      <c r="O1904">
        <v>2</v>
      </c>
      <c r="P1904">
        <v>70</v>
      </c>
      <c r="Q1904">
        <v>92</v>
      </c>
      <c r="R1904">
        <v>38</v>
      </c>
      <c r="S1904">
        <v>15</v>
      </c>
      <c r="T1904">
        <v>36</v>
      </c>
      <c r="U1904">
        <v>15</v>
      </c>
      <c r="V1904">
        <v>0.1</v>
      </c>
      <c r="W1904">
        <v>675</v>
      </c>
      <c r="X1904">
        <v>2.9</v>
      </c>
    </row>
    <row r="1905" spans="1:24" x14ac:dyDescent="0.3">
      <c r="A1905" t="s">
        <v>7278</v>
      </c>
      <c r="B1905" t="s">
        <v>7279</v>
      </c>
      <c r="C1905" s="1" t="str">
        <f t="shared" si="310"/>
        <v>21:0265</v>
      </c>
      <c r="D1905" s="1" t="str">
        <f t="shared" si="311"/>
        <v>21:0124</v>
      </c>
      <c r="E1905" t="s">
        <v>7280</v>
      </c>
      <c r="F1905" t="s">
        <v>7281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43</v>
      </c>
      <c r="N1905">
        <v>289</v>
      </c>
      <c r="O1905">
        <v>1</v>
      </c>
      <c r="P1905">
        <v>20</v>
      </c>
      <c r="Q1905">
        <v>88</v>
      </c>
      <c r="R1905">
        <v>36</v>
      </c>
      <c r="S1905">
        <v>14</v>
      </c>
      <c r="T1905">
        <v>35</v>
      </c>
      <c r="U1905">
        <v>15</v>
      </c>
      <c r="V1905">
        <v>0.1</v>
      </c>
      <c r="W1905">
        <v>375</v>
      </c>
      <c r="X1905">
        <v>2.1</v>
      </c>
    </row>
    <row r="1906" spans="1:24" x14ac:dyDescent="0.3">
      <c r="A1906" t="s">
        <v>7282</v>
      </c>
      <c r="B1906" t="s">
        <v>7283</v>
      </c>
      <c r="C1906" s="1" t="str">
        <f t="shared" si="310"/>
        <v>21:0265</v>
      </c>
      <c r="D1906" s="1" t="str">
        <f t="shared" si="311"/>
        <v>21:0124</v>
      </c>
      <c r="E1906" t="s">
        <v>7284</v>
      </c>
      <c r="F1906" t="s">
        <v>7285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57</v>
      </c>
      <c r="N1906">
        <v>290</v>
      </c>
      <c r="O1906">
        <v>4</v>
      </c>
      <c r="P1906">
        <v>30</v>
      </c>
      <c r="Q1906">
        <v>74</v>
      </c>
      <c r="R1906">
        <v>40</v>
      </c>
      <c r="S1906">
        <v>16</v>
      </c>
      <c r="T1906">
        <v>60</v>
      </c>
      <c r="U1906">
        <v>22</v>
      </c>
      <c r="V1906">
        <v>0.1</v>
      </c>
      <c r="W1906">
        <v>2200</v>
      </c>
      <c r="X1906">
        <v>3.45</v>
      </c>
    </row>
    <row r="1907" spans="1:24" x14ac:dyDescent="0.3">
      <c r="A1907" t="s">
        <v>7286</v>
      </c>
      <c r="B1907" t="s">
        <v>7287</v>
      </c>
      <c r="C1907" s="1" t="str">
        <f t="shared" si="310"/>
        <v>21:0265</v>
      </c>
      <c r="D1907" s="1" t="str">
        <f t="shared" si="311"/>
        <v>21:0124</v>
      </c>
      <c r="E1907" t="s">
        <v>7288</v>
      </c>
      <c r="F1907" t="s">
        <v>7289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48</v>
      </c>
      <c r="N1907">
        <v>291</v>
      </c>
      <c r="O1907">
        <v>6</v>
      </c>
      <c r="P1907">
        <v>30</v>
      </c>
      <c r="Q1907">
        <v>70</v>
      </c>
      <c r="R1907">
        <v>36</v>
      </c>
      <c r="S1907">
        <v>21</v>
      </c>
      <c r="T1907">
        <v>61</v>
      </c>
      <c r="U1907">
        <v>20</v>
      </c>
      <c r="V1907">
        <v>0.1</v>
      </c>
      <c r="W1907">
        <v>1400</v>
      </c>
      <c r="X1907">
        <v>2.8</v>
      </c>
    </row>
    <row r="1908" spans="1:24" x14ac:dyDescent="0.3">
      <c r="A1908" t="s">
        <v>7290</v>
      </c>
      <c r="B1908" t="s">
        <v>7291</v>
      </c>
      <c r="C1908" s="1" t="str">
        <f t="shared" si="310"/>
        <v>21:0265</v>
      </c>
      <c r="D1908" s="1" t="str">
        <f t="shared" si="311"/>
        <v>21:0124</v>
      </c>
      <c r="E1908" t="s">
        <v>7288</v>
      </c>
      <c r="F1908" t="s">
        <v>7292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52</v>
      </c>
      <c r="N1908">
        <v>292</v>
      </c>
      <c r="O1908">
        <v>7</v>
      </c>
      <c r="P1908">
        <v>40</v>
      </c>
      <c r="Q1908">
        <v>82</v>
      </c>
      <c r="R1908">
        <v>44</v>
      </c>
      <c r="S1908">
        <v>25</v>
      </c>
      <c r="T1908">
        <v>72</v>
      </c>
      <c r="U1908">
        <v>25</v>
      </c>
      <c r="V1908">
        <v>0.1</v>
      </c>
      <c r="W1908">
        <v>1550</v>
      </c>
      <c r="X1908">
        <v>3.3</v>
      </c>
    </row>
    <row r="1909" spans="1:24" x14ac:dyDescent="0.3">
      <c r="A1909" t="s">
        <v>7293</v>
      </c>
      <c r="B1909" t="s">
        <v>7294</v>
      </c>
      <c r="C1909" s="1" t="str">
        <f t="shared" si="310"/>
        <v>21:0265</v>
      </c>
      <c r="D1909" s="1" t="str">
        <f t="shared" si="311"/>
        <v>21:0124</v>
      </c>
      <c r="E1909" t="s">
        <v>7295</v>
      </c>
      <c r="F1909" t="s">
        <v>7296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62</v>
      </c>
      <c r="N1909">
        <v>293</v>
      </c>
      <c r="O1909">
        <v>12</v>
      </c>
      <c r="P1909">
        <v>10</v>
      </c>
      <c r="Q1909">
        <v>82</v>
      </c>
      <c r="R1909">
        <v>64</v>
      </c>
      <c r="S1909">
        <v>8</v>
      </c>
      <c r="T1909">
        <v>112</v>
      </c>
      <c r="U1909">
        <v>27</v>
      </c>
      <c r="V1909">
        <v>0.1</v>
      </c>
      <c r="W1909">
        <v>630</v>
      </c>
      <c r="X1909">
        <v>3.25</v>
      </c>
    </row>
    <row r="1910" spans="1:24" x14ac:dyDescent="0.3">
      <c r="A1910" t="s">
        <v>7297</v>
      </c>
      <c r="B1910" t="s">
        <v>7298</v>
      </c>
      <c r="C1910" s="1" t="str">
        <f t="shared" si="310"/>
        <v>21:0265</v>
      </c>
      <c r="D1910" s="1" t="str">
        <f t="shared" si="311"/>
        <v>21:0124</v>
      </c>
      <c r="E1910" t="s">
        <v>7299</v>
      </c>
      <c r="F1910" t="s">
        <v>7300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67</v>
      </c>
      <c r="N1910">
        <v>294</v>
      </c>
      <c r="O1910">
        <v>1</v>
      </c>
      <c r="P1910">
        <v>10</v>
      </c>
      <c r="Q1910">
        <v>88</v>
      </c>
      <c r="R1910">
        <v>38</v>
      </c>
      <c r="S1910">
        <v>12</v>
      </c>
      <c r="T1910">
        <v>47</v>
      </c>
      <c r="U1910">
        <v>17</v>
      </c>
      <c r="V1910">
        <v>0.1</v>
      </c>
      <c r="W1910">
        <v>660</v>
      </c>
      <c r="X1910">
        <v>2.25</v>
      </c>
    </row>
    <row r="1911" spans="1:24" x14ac:dyDescent="0.3">
      <c r="A1911" t="s">
        <v>7301</v>
      </c>
      <c r="B1911" t="s">
        <v>7302</v>
      </c>
      <c r="C1911" s="1" t="str">
        <f t="shared" si="310"/>
        <v>21:0265</v>
      </c>
      <c r="D1911" s="1" t="str">
        <f t="shared" si="311"/>
        <v>21:0124</v>
      </c>
      <c r="E1911" t="s">
        <v>7303</v>
      </c>
      <c r="F1911" t="s">
        <v>7304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76</v>
      </c>
      <c r="N1911">
        <v>295</v>
      </c>
      <c r="O1911">
        <v>1</v>
      </c>
      <c r="P1911">
        <v>20</v>
      </c>
      <c r="Q1911">
        <v>86</v>
      </c>
      <c r="R1911">
        <v>30</v>
      </c>
      <c r="S1911">
        <v>21</v>
      </c>
      <c r="T1911">
        <v>49</v>
      </c>
      <c r="U1911">
        <v>25</v>
      </c>
      <c r="V1911">
        <v>0.1</v>
      </c>
      <c r="W1911">
        <v>725</v>
      </c>
      <c r="X1911">
        <v>3.75</v>
      </c>
    </row>
    <row r="1912" spans="1:24" x14ac:dyDescent="0.3">
      <c r="A1912" t="s">
        <v>7305</v>
      </c>
      <c r="B1912" t="s">
        <v>7306</v>
      </c>
      <c r="C1912" s="1" t="str">
        <f t="shared" si="310"/>
        <v>21:0265</v>
      </c>
      <c r="D1912" s="1" t="str">
        <f t="shared" si="311"/>
        <v>21:0124</v>
      </c>
      <c r="E1912" t="s">
        <v>7307</v>
      </c>
      <c r="F1912" t="s">
        <v>7308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86</v>
      </c>
      <c r="N1912">
        <v>296</v>
      </c>
      <c r="O1912">
        <v>1</v>
      </c>
      <c r="P1912">
        <v>20</v>
      </c>
      <c r="Q1912">
        <v>74</v>
      </c>
      <c r="R1912">
        <v>36</v>
      </c>
      <c r="S1912">
        <v>16</v>
      </c>
      <c r="T1912">
        <v>42</v>
      </c>
      <c r="U1912">
        <v>21</v>
      </c>
      <c r="V1912">
        <v>0.1</v>
      </c>
      <c r="W1912">
        <v>580</v>
      </c>
      <c r="X1912">
        <v>3.4</v>
      </c>
    </row>
    <row r="1913" spans="1:24" x14ac:dyDescent="0.3">
      <c r="A1913" t="s">
        <v>7309</v>
      </c>
      <c r="B1913" t="s">
        <v>7310</v>
      </c>
      <c r="C1913" s="1" t="str">
        <f t="shared" si="310"/>
        <v>21:0265</v>
      </c>
      <c r="D1913" s="1" t="str">
        <f t="shared" si="311"/>
        <v>21:0124</v>
      </c>
      <c r="E1913" t="s">
        <v>7311</v>
      </c>
      <c r="F1913" t="s">
        <v>7312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91</v>
      </c>
      <c r="N1913">
        <v>297</v>
      </c>
      <c r="O1913">
        <v>1</v>
      </c>
      <c r="P1913">
        <v>70</v>
      </c>
      <c r="Q1913">
        <v>116</v>
      </c>
      <c r="R1913">
        <v>58</v>
      </c>
      <c r="S1913">
        <v>43</v>
      </c>
      <c r="T1913">
        <v>32</v>
      </c>
      <c r="U1913">
        <v>22</v>
      </c>
      <c r="V1913">
        <v>0.1</v>
      </c>
      <c r="W1913">
        <v>630</v>
      </c>
      <c r="X1913">
        <v>4.5</v>
      </c>
    </row>
    <row r="1914" spans="1:24" x14ac:dyDescent="0.3">
      <c r="A1914" t="s">
        <v>7313</v>
      </c>
      <c r="B1914" t="s">
        <v>7314</v>
      </c>
      <c r="C1914" s="1" t="str">
        <f t="shared" si="310"/>
        <v>21:0265</v>
      </c>
      <c r="D1914" s="1" t="str">
        <f t="shared" si="311"/>
        <v>21:0124</v>
      </c>
      <c r="E1914" t="s">
        <v>7315</v>
      </c>
      <c r="F1914" t="s">
        <v>7316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96</v>
      </c>
      <c r="N1914">
        <v>298</v>
      </c>
      <c r="O1914">
        <v>1</v>
      </c>
      <c r="P1914">
        <v>180</v>
      </c>
      <c r="Q1914">
        <v>580</v>
      </c>
      <c r="R1914">
        <v>66</v>
      </c>
      <c r="S1914">
        <v>345</v>
      </c>
      <c r="T1914">
        <v>38</v>
      </c>
      <c r="U1914">
        <v>24</v>
      </c>
      <c r="V1914">
        <v>3.6</v>
      </c>
      <c r="W1914">
        <v>830</v>
      </c>
      <c r="X1914">
        <v>4.25</v>
      </c>
    </row>
    <row r="1915" spans="1:24" x14ac:dyDescent="0.3">
      <c r="A1915" t="s">
        <v>7317</v>
      </c>
      <c r="B1915" t="s">
        <v>7318</v>
      </c>
      <c r="C1915" s="1" t="str">
        <f t="shared" si="310"/>
        <v>21:0265</v>
      </c>
      <c r="D1915" s="1" t="str">
        <f t="shared" si="311"/>
        <v>21:0124</v>
      </c>
      <c r="E1915" t="s">
        <v>7268</v>
      </c>
      <c r="F1915" t="s">
        <v>7319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71</v>
      </c>
      <c r="N1915">
        <v>299</v>
      </c>
      <c r="O1915">
        <v>1</v>
      </c>
      <c r="P1915">
        <v>70</v>
      </c>
      <c r="Q1915">
        <v>1280</v>
      </c>
      <c r="R1915">
        <v>112</v>
      </c>
      <c r="S1915">
        <v>875</v>
      </c>
      <c r="T1915">
        <v>54</v>
      </c>
      <c r="U1915">
        <v>29</v>
      </c>
      <c r="V1915">
        <v>0.4</v>
      </c>
      <c r="W1915">
        <v>615</v>
      </c>
      <c r="X1915">
        <v>3.75</v>
      </c>
    </row>
    <row r="1916" spans="1:24" x14ac:dyDescent="0.3">
      <c r="A1916" t="s">
        <v>7320</v>
      </c>
      <c r="B1916" t="s">
        <v>7321</v>
      </c>
      <c r="C1916" s="1" t="str">
        <f t="shared" si="310"/>
        <v>21:0265</v>
      </c>
      <c r="D1916" s="1" t="str">
        <f t="shared" si="311"/>
        <v>21:0124</v>
      </c>
      <c r="E1916" t="s">
        <v>7322</v>
      </c>
      <c r="F1916" t="s">
        <v>7323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101</v>
      </c>
      <c r="N1916">
        <v>300</v>
      </c>
      <c r="O1916">
        <v>1</v>
      </c>
      <c r="P1916">
        <v>80</v>
      </c>
      <c r="Q1916">
        <v>365</v>
      </c>
      <c r="R1916">
        <v>66</v>
      </c>
      <c r="S1916">
        <v>215</v>
      </c>
      <c r="T1916">
        <v>55</v>
      </c>
      <c r="U1916">
        <v>25</v>
      </c>
      <c r="V1916">
        <v>1</v>
      </c>
      <c r="W1916">
        <v>670</v>
      </c>
      <c r="X1916">
        <v>3.95</v>
      </c>
    </row>
    <row r="1917" spans="1:24" x14ac:dyDescent="0.3">
      <c r="A1917" t="s">
        <v>7324</v>
      </c>
      <c r="B1917" t="s">
        <v>7325</v>
      </c>
      <c r="C1917" s="1" t="str">
        <f t="shared" si="310"/>
        <v>21:0265</v>
      </c>
      <c r="D1917" s="1" t="str">
        <f t="shared" si="311"/>
        <v>21:0124</v>
      </c>
      <c r="E1917" t="s">
        <v>7326</v>
      </c>
      <c r="F1917" t="s">
        <v>7327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106</v>
      </c>
      <c r="N1917">
        <v>301</v>
      </c>
      <c r="O1917">
        <v>1</v>
      </c>
      <c r="P1917">
        <v>70</v>
      </c>
      <c r="Q1917">
        <v>134</v>
      </c>
      <c r="R1917">
        <v>52</v>
      </c>
      <c r="S1917">
        <v>26</v>
      </c>
      <c r="T1917">
        <v>43</v>
      </c>
      <c r="U1917">
        <v>22</v>
      </c>
      <c r="V1917">
        <v>0.1</v>
      </c>
      <c r="W1917">
        <v>920</v>
      </c>
      <c r="X1917">
        <v>3.95</v>
      </c>
    </row>
    <row r="1918" spans="1:24" x14ac:dyDescent="0.3">
      <c r="A1918" t="s">
        <v>7328</v>
      </c>
      <c r="B1918" t="s">
        <v>7329</v>
      </c>
      <c r="C1918" s="1" t="str">
        <f t="shared" si="310"/>
        <v>21:0265</v>
      </c>
      <c r="D1918" s="1" t="str">
        <f t="shared" si="311"/>
        <v>21:0124</v>
      </c>
      <c r="E1918" t="s">
        <v>7330</v>
      </c>
      <c r="F1918" t="s">
        <v>7331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111</v>
      </c>
      <c r="N1918">
        <v>302</v>
      </c>
      <c r="O1918">
        <v>1</v>
      </c>
      <c r="P1918">
        <v>30</v>
      </c>
      <c r="Q1918">
        <v>90</v>
      </c>
      <c r="R1918">
        <v>38</v>
      </c>
      <c r="S1918">
        <v>23</v>
      </c>
      <c r="T1918">
        <v>27</v>
      </c>
      <c r="U1918">
        <v>17</v>
      </c>
      <c r="V1918">
        <v>0.1</v>
      </c>
      <c r="W1918">
        <v>780</v>
      </c>
      <c r="X1918">
        <v>3.75</v>
      </c>
    </row>
    <row r="1919" spans="1:24" x14ac:dyDescent="0.3">
      <c r="A1919" t="s">
        <v>7332</v>
      </c>
      <c r="B1919" t="s">
        <v>7333</v>
      </c>
      <c r="C1919" s="1" t="str">
        <f t="shared" si="310"/>
        <v>21:0265</v>
      </c>
      <c r="D1919" s="1" t="str">
        <f t="shared" si="311"/>
        <v>21:0124</v>
      </c>
      <c r="E1919" t="s">
        <v>7334</v>
      </c>
      <c r="F1919" t="s">
        <v>7335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116</v>
      </c>
      <c r="N1919">
        <v>303</v>
      </c>
      <c r="O1919">
        <v>1</v>
      </c>
      <c r="P1919">
        <v>60</v>
      </c>
      <c r="Q1919">
        <v>74</v>
      </c>
      <c r="R1919">
        <v>64</v>
      </c>
      <c r="S1919">
        <v>11</v>
      </c>
      <c r="T1919">
        <v>70</v>
      </c>
      <c r="U1919">
        <v>36</v>
      </c>
      <c r="V1919">
        <v>0.1</v>
      </c>
      <c r="W1919">
        <v>585</v>
      </c>
      <c r="X1919">
        <v>3.4</v>
      </c>
    </row>
    <row r="1920" spans="1:24" x14ac:dyDescent="0.3">
      <c r="A1920" t="s">
        <v>7336</v>
      </c>
      <c r="B1920" t="s">
        <v>7337</v>
      </c>
      <c r="C1920" s="1" t="str">
        <f t="shared" si="310"/>
        <v>21:0265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79</v>
      </c>
      <c r="K1920" t="s">
        <v>80</v>
      </c>
      <c r="L1920">
        <v>16</v>
      </c>
      <c r="M1920" t="s">
        <v>81</v>
      </c>
      <c r="N1920">
        <v>304</v>
      </c>
      <c r="O1920">
        <v>1</v>
      </c>
      <c r="P1920">
        <v>50</v>
      </c>
      <c r="Q1920">
        <v>68</v>
      </c>
      <c r="R1920">
        <v>26</v>
      </c>
      <c r="S1920">
        <v>10</v>
      </c>
      <c r="T1920">
        <v>15</v>
      </c>
      <c r="U1920">
        <v>16</v>
      </c>
      <c r="V1920">
        <v>0.1</v>
      </c>
      <c r="W1920">
        <v>1100</v>
      </c>
      <c r="X1920">
        <v>2.8</v>
      </c>
    </row>
    <row r="1921" spans="1:24" x14ac:dyDescent="0.3">
      <c r="A1921" t="s">
        <v>7338</v>
      </c>
      <c r="B1921" t="s">
        <v>7339</v>
      </c>
      <c r="C1921" s="1" t="str">
        <f t="shared" si="310"/>
        <v>21:0265</v>
      </c>
      <c r="D1921" s="1" t="str">
        <f t="shared" ref="D1921:D1931" si="314">HYPERLINK("http://geochem.nrcan.gc.ca/cdogs/content/svy/svy210124_e.htm", "21:0124")</f>
        <v>21:0124</v>
      </c>
      <c r="E1921" t="s">
        <v>7340</v>
      </c>
      <c r="F1921" t="s">
        <v>7341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121</v>
      </c>
      <c r="N1921">
        <v>305</v>
      </c>
      <c r="O1921">
        <v>1</v>
      </c>
      <c r="P1921">
        <v>40</v>
      </c>
      <c r="Q1921">
        <v>88</v>
      </c>
      <c r="R1921">
        <v>62</v>
      </c>
      <c r="S1921">
        <v>25</v>
      </c>
      <c r="T1921">
        <v>57</v>
      </c>
      <c r="U1921">
        <v>31</v>
      </c>
      <c r="V1921">
        <v>0.1</v>
      </c>
      <c r="W1921">
        <v>745</v>
      </c>
      <c r="X1921">
        <v>4.5</v>
      </c>
    </row>
    <row r="1922" spans="1:24" x14ac:dyDescent="0.3">
      <c r="A1922" t="s">
        <v>7342</v>
      </c>
      <c r="B1922" t="s">
        <v>7343</v>
      </c>
      <c r="C1922" s="1" t="str">
        <f t="shared" si="310"/>
        <v>21:0265</v>
      </c>
      <c r="D1922" s="1" t="str">
        <f t="shared" si="314"/>
        <v>21:0124</v>
      </c>
      <c r="E1922" t="s">
        <v>7344</v>
      </c>
      <c r="F1922" t="s">
        <v>7345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28</v>
      </c>
      <c r="N1922">
        <v>306</v>
      </c>
      <c r="O1922">
        <v>1</v>
      </c>
      <c r="P1922">
        <v>10</v>
      </c>
      <c r="Q1922">
        <v>72</v>
      </c>
      <c r="R1922">
        <v>32</v>
      </c>
      <c r="S1922">
        <v>8</v>
      </c>
      <c r="T1922">
        <v>34</v>
      </c>
      <c r="U1922">
        <v>17</v>
      </c>
      <c r="V1922">
        <v>0.1</v>
      </c>
      <c r="W1922">
        <v>485</v>
      </c>
      <c r="X1922">
        <v>3</v>
      </c>
    </row>
    <row r="1923" spans="1:24" x14ac:dyDescent="0.3">
      <c r="A1923" t="s">
        <v>7346</v>
      </c>
      <c r="B1923" t="s">
        <v>7347</v>
      </c>
      <c r="C1923" s="1" t="str">
        <f t="shared" si="310"/>
        <v>21:0265</v>
      </c>
      <c r="D1923" s="1" t="str">
        <f t="shared" si="314"/>
        <v>21:0124</v>
      </c>
      <c r="E1923" t="s">
        <v>7348</v>
      </c>
      <c r="F1923" t="s">
        <v>7349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33</v>
      </c>
      <c r="N1923">
        <v>307</v>
      </c>
      <c r="O1923">
        <v>1</v>
      </c>
      <c r="P1923">
        <v>50</v>
      </c>
      <c r="Q1923">
        <v>84</v>
      </c>
      <c r="R1923">
        <v>30</v>
      </c>
      <c r="S1923">
        <v>26</v>
      </c>
      <c r="T1923">
        <v>23</v>
      </c>
      <c r="U1923">
        <v>15</v>
      </c>
      <c r="V1923">
        <v>0.1</v>
      </c>
      <c r="W1923">
        <v>720</v>
      </c>
      <c r="X1923">
        <v>2.95</v>
      </c>
    </row>
    <row r="1924" spans="1:24" x14ac:dyDescent="0.3">
      <c r="A1924" t="s">
        <v>7350</v>
      </c>
      <c r="B1924" t="s">
        <v>7351</v>
      </c>
      <c r="C1924" s="1" t="str">
        <f t="shared" si="310"/>
        <v>21:0265</v>
      </c>
      <c r="D1924" s="1" t="str">
        <f t="shared" si="314"/>
        <v>21:0124</v>
      </c>
      <c r="E1924" t="s">
        <v>7352</v>
      </c>
      <c r="F1924" t="s">
        <v>7353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38</v>
      </c>
      <c r="N1924">
        <v>308</v>
      </c>
      <c r="O1924">
        <v>2</v>
      </c>
      <c r="P1924">
        <v>90</v>
      </c>
      <c r="Q1924">
        <v>124</v>
      </c>
      <c r="R1924">
        <v>42</v>
      </c>
      <c r="S1924">
        <v>16</v>
      </c>
      <c r="T1924">
        <v>40</v>
      </c>
      <c r="U1924">
        <v>16</v>
      </c>
      <c r="V1924">
        <v>0.1</v>
      </c>
      <c r="W1924">
        <v>650</v>
      </c>
      <c r="X1924">
        <v>3.05</v>
      </c>
    </row>
    <row r="1925" spans="1:24" x14ac:dyDescent="0.3">
      <c r="A1925" t="s">
        <v>7354</v>
      </c>
      <c r="B1925" t="s">
        <v>7355</v>
      </c>
      <c r="C1925" s="1" t="str">
        <f t="shared" si="310"/>
        <v>21:0265</v>
      </c>
      <c r="D1925" s="1" t="str">
        <f t="shared" si="314"/>
        <v>21:0124</v>
      </c>
      <c r="E1925" t="s">
        <v>7356</v>
      </c>
      <c r="F1925" t="s">
        <v>7357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43</v>
      </c>
      <c r="N1925">
        <v>309</v>
      </c>
      <c r="O1925">
        <v>1</v>
      </c>
      <c r="P1925">
        <v>40</v>
      </c>
      <c r="Q1925">
        <v>66</v>
      </c>
      <c r="R1925">
        <v>30</v>
      </c>
      <c r="S1925">
        <v>11</v>
      </c>
      <c r="T1925">
        <v>39</v>
      </c>
      <c r="U1925">
        <v>14</v>
      </c>
      <c r="V1925">
        <v>0.1</v>
      </c>
      <c r="W1925">
        <v>695</v>
      </c>
      <c r="X1925">
        <v>2.2000000000000002</v>
      </c>
    </row>
    <row r="1926" spans="1:24" x14ac:dyDescent="0.3">
      <c r="A1926" t="s">
        <v>7358</v>
      </c>
      <c r="B1926" t="s">
        <v>7359</v>
      </c>
      <c r="C1926" s="1" t="str">
        <f t="shared" si="310"/>
        <v>21:0265</v>
      </c>
      <c r="D1926" s="1" t="str">
        <f t="shared" si="314"/>
        <v>21:0124</v>
      </c>
      <c r="E1926" t="s">
        <v>7360</v>
      </c>
      <c r="F1926" t="s">
        <v>7361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57</v>
      </c>
      <c r="N1926">
        <v>310</v>
      </c>
      <c r="O1926">
        <v>1</v>
      </c>
      <c r="P1926">
        <v>30</v>
      </c>
      <c r="Q1926">
        <v>74</v>
      </c>
      <c r="R1926">
        <v>26</v>
      </c>
      <c r="S1926">
        <v>9</v>
      </c>
      <c r="T1926">
        <v>26</v>
      </c>
      <c r="U1926">
        <v>12</v>
      </c>
      <c r="V1926">
        <v>0.1</v>
      </c>
      <c r="W1926">
        <v>930</v>
      </c>
      <c r="X1926">
        <v>1.95</v>
      </c>
    </row>
    <row r="1927" spans="1:24" x14ac:dyDescent="0.3">
      <c r="A1927" t="s">
        <v>7362</v>
      </c>
      <c r="B1927" t="s">
        <v>7363</v>
      </c>
      <c r="C1927" s="1" t="str">
        <f t="shared" si="310"/>
        <v>21:0265</v>
      </c>
      <c r="D1927" s="1" t="str">
        <f t="shared" si="314"/>
        <v>21:0124</v>
      </c>
      <c r="E1927" t="s">
        <v>7364</v>
      </c>
      <c r="F1927" t="s">
        <v>7365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62</v>
      </c>
      <c r="N1927">
        <v>311</v>
      </c>
      <c r="O1927">
        <v>1</v>
      </c>
      <c r="P1927">
        <v>20</v>
      </c>
      <c r="Q1927">
        <v>124</v>
      </c>
      <c r="R1927">
        <v>58</v>
      </c>
      <c r="S1927">
        <v>26</v>
      </c>
      <c r="T1927">
        <v>11</v>
      </c>
      <c r="U1927">
        <v>14</v>
      </c>
      <c r="V1927">
        <v>0.1</v>
      </c>
      <c r="W1927">
        <v>480</v>
      </c>
      <c r="X1927">
        <v>2.85</v>
      </c>
    </row>
    <row r="1928" spans="1:24" x14ac:dyDescent="0.3">
      <c r="A1928" t="s">
        <v>7366</v>
      </c>
      <c r="B1928" t="s">
        <v>7367</v>
      </c>
      <c r="C1928" s="1" t="str">
        <f t="shared" si="310"/>
        <v>21:0265</v>
      </c>
      <c r="D1928" s="1" t="str">
        <f t="shared" si="314"/>
        <v>21:0124</v>
      </c>
      <c r="E1928" t="s">
        <v>7368</v>
      </c>
      <c r="F1928" t="s">
        <v>7369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48</v>
      </c>
      <c r="N1928">
        <v>312</v>
      </c>
      <c r="O1928">
        <v>1</v>
      </c>
      <c r="P1928">
        <v>20</v>
      </c>
      <c r="Q1928">
        <v>64</v>
      </c>
      <c r="R1928">
        <v>54</v>
      </c>
      <c r="S1928">
        <v>45</v>
      </c>
      <c r="T1928">
        <v>68</v>
      </c>
      <c r="U1928">
        <v>21</v>
      </c>
      <c r="V1928">
        <v>0.1</v>
      </c>
      <c r="W1928">
        <v>695</v>
      </c>
      <c r="X1928">
        <v>2.65</v>
      </c>
    </row>
    <row r="1929" spans="1:24" x14ac:dyDescent="0.3">
      <c r="A1929" t="s">
        <v>7370</v>
      </c>
      <c r="B1929" t="s">
        <v>7371</v>
      </c>
      <c r="C1929" s="1" t="str">
        <f t="shared" si="310"/>
        <v>21:0265</v>
      </c>
      <c r="D1929" s="1" t="str">
        <f t="shared" si="314"/>
        <v>21:0124</v>
      </c>
      <c r="E1929" t="s">
        <v>7368</v>
      </c>
      <c r="F1929" t="s">
        <v>7372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52</v>
      </c>
      <c r="N1929">
        <v>313</v>
      </c>
      <c r="O1929">
        <v>3</v>
      </c>
      <c r="P1929">
        <v>10</v>
      </c>
      <c r="Q1929">
        <v>62</v>
      </c>
      <c r="R1929">
        <v>52</v>
      </c>
      <c r="S1929">
        <v>46</v>
      </c>
      <c r="T1929">
        <v>64</v>
      </c>
      <c r="U1929">
        <v>21</v>
      </c>
      <c r="V1929">
        <v>0.1</v>
      </c>
      <c r="W1929">
        <v>695</v>
      </c>
      <c r="X1929">
        <v>2.6</v>
      </c>
    </row>
    <row r="1930" spans="1:24" x14ac:dyDescent="0.3">
      <c r="A1930" t="s">
        <v>7373</v>
      </c>
      <c r="B1930" t="s">
        <v>7374</v>
      </c>
      <c r="C1930" s="1" t="str">
        <f t="shared" si="310"/>
        <v>21:0265</v>
      </c>
      <c r="D1930" s="1" t="str">
        <f t="shared" si="314"/>
        <v>21:0124</v>
      </c>
      <c r="E1930" t="s">
        <v>7375</v>
      </c>
      <c r="F1930" t="s">
        <v>7376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67</v>
      </c>
      <c r="N1930">
        <v>314</v>
      </c>
      <c r="O1930">
        <v>3</v>
      </c>
      <c r="P1930">
        <v>20</v>
      </c>
      <c r="Q1930">
        <v>100</v>
      </c>
      <c r="R1930">
        <v>52</v>
      </c>
      <c r="S1930">
        <v>24</v>
      </c>
      <c r="T1930">
        <v>73</v>
      </c>
      <c r="U1930">
        <v>26</v>
      </c>
      <c r="V1930">
        <v>0.1</v>
      </c>
      <c r="W1930">
        <v>705</v>
      </c>
      <c r="X1930">
        <v>3.5</v>
      </c>
    </row>
    <row r="1931" spans="1:24" x14ac:dyDescent="0.3">
      <c r="A1931" t="s">
        <v>7377</v>
      </c>
      <c r="B1931" t="s">
        <v>7378</v>
      </c>
      <c r="C1931" s="1" t="str">
        <f t="shared" si="310"/>
        <v>21:0265</v>
      </c>
      <c r="D1931" s="1" t="str">
        <f t="shared" si="314"/>
        <v>21:0124</v>
      </c>
      <c r="E1931" t="s">
        <v>7379</v>
      </c>
      <c r="F1931" t="s">
        <v>7380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76</v>
      </c>
      <c r="N1931">
        <v>315</v>
      </c>
      <c r="O1931">
        <v>2</v>
      </c>
      <c r="P1931">
        <v>50</v>
      </c>
      <c r="Q1931">
        <v>132</v>
      </c>
      <c r="R1931">
        <v>52</v>
      </c>
      <c r="S1931">
        <v>18</v>
      </c>
      <c r="T1931">
        <v>63</v>
      </c>
      <c r="U1931">
        <v>27</v>
      </c>
      <c r="V1931">
        <v>0.1</v>
      </c>
      <c r="W1931">
        <v>845</v>
      </c>
      <c r="X1931">
        <v>4.5</v>
      </c>
    </row>
    <row r="1932" spans="1:24" x14ac:dyDescent="0.3">
      <c r="A1932" t="s">
        <v>7381</v>
      </c>
      <c r="B1932" t="s">
        <v>7382</v>
      </c>
      <c r="C1932" s="1" t="str">
        <f t="shared" si="310"/>
        <v>21:0265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79</v>
      </c>
      <c r="K1932" t="s">
        <v>80</v>
      </c>
      <c r="L1932">
        <v>17</v>
      </c>
      <c r="M1932" t="s">
        <v>81</v>
      </c>
      <c r="N1932">
        <v>316</v>
      </c>
      <c r="O1932">
        <v>1</v>
      </c>
      <c r="P1932">
        <v>50</v>
      </c>
      <c r="Q1932">
        <v>74</v>
      </c>
      <c r="R1932">
        <v>26</v>
      </c>
      <c r="S1932">
        <v>9</v>
      </c>
      <c r="T1932">
        <v>15</v>
      </c>
      <c r="U1932">
        <v>16</v>
      </c>
      <c r="V1932">
        <v>0.1</v>
      </c>
      <c r="W1932">
        <v>1150</v>
      </c>
      <c r="X1932">
        <v>3</v>
      </c>
    </row>
    <row r="1933" spans="1:24" x14ac:dyDescent="0.3">
      <c r="A1933" t="s">
        <v>7383</v>
      </c>
      <c r="B1933" t="s">
        <v>7384</v>
      </c>
      <c r="C1933" s="1" t="str">
        <f t="shared" si="310"/>
        <v>21:0265</v>
      </c>
      <c r="D1933" s="1" t="str">
        <f t="shared" ref="D1933:D1957" si="317">HYPERLINK("http://geochem.nrcan.gc.ca/cdogs/content/svy/svy210124_e.htm", "21:0124")</f>
        <v>21:0124</v>
      </c>
      <c r="E1933" t="s">
        <v>7385</v>
      </c>
      <c r="F1933" t="s">
        <v>7386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86</v>
      </c>
      <c r="N1933">
        <v>317</v>
      </c>
      <c r="O1933">
        <v>1</v>
      </c>
      <c r="P1933">
        <v>70</v>
      </c>
      <c r="Q1933">
        <v>74</v>
      </c>
      <c r="R1933">
        <v>26</v>
      </c>
      <c r="S1933">
        <v>16</v>
      </c>
      <c r="T1933">
        <v>37</v>
      </c>
      <c r="U1933">
        <v>14</v>
      </c>
      <c r="V1933">
        <v>0.2</v>
      </c>
      <c r="W1933">
        <v>840</v>
      </c>
      <c r="X1933">
        <v>2.4500000000000002</v>
      </c>
    </row>
    <row r="1934" spans="1:24" x14ac:dyDescent="0.3">
      <c r="A1934" t="s">
        <v>7387</v>
      </c>
      <c r="B1934" t="s">
        <v>7388</v>
      </c>
      <c r="C1934" s="1" t="str">
        <f t="shared" si="310"/>
        <v>21:0265</v>
      </c>
      <c r="D1934" s="1" t="str">
        <f t="shared" si="317"/>
        <v>21:0124</v>
      </c>
      <c r="E1934" t="s">
        <v>7389</v>
      </c>
      <c r="F1934" t="s">
        <v>7390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91</v>
      </c>
      <c r="N1934">
        <v>318</v>
      </c>
      <c r="O1934">
        <v>1</v>
      </c>
      <c r="P1934">
        <v>30</v>
      </c>
      <c r="Q1934">
        <v>104</v>
      </c>
      <c r="R1934">
        <v>44</v>
      </c>
      <c r="S1934">
        <v>18</v>
      </c>
      <c r="T1934">
        <v>29</v>
      </c>
      <c r="U1934">
        <v>16</v>
      </c>
      <c r="V1934">
        <v>0.1</v>
      </c>
      <c r="W1934">
        <v>680</v>
      </c>
      <c r="X1934">
        <v>3.1</v>
      </c>
    </row>
    <row r="1935" spans="1:24" x14ac:dyDescent="0.3">
      <c r="A1935" t="s">
        <v>7391</v>
      </c>
      <c r="B1935" t="s">
        <v>7392</v>
      </c>
      <c r="C1935" s="1" t="str">
        <f t="shared" si="310"/>
        <v>21:0265</v>
      </c>
      <c r="D1935" s="1" t="str">
        <f t="shared" si="317"/>
        <v>21:0124</v>
      </c>
      <c r="E1935" t="s">
        <v>7393</v>
      </c>
      <c r="F1935" t="s">
        <v>7394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96</v>
      </c>
      <c r="N1935">
        <v>319</v>
      </c>
      <c r="O1935">
        <v>2</v>
      </c>
      <c r="P1935">
        <v>30</v>
      </c>
      <c r="Q1935">
        <v>100</v>
      </c>
      <c r="R1935">
        <v>54</v>
      </c>
      <c r="S1935">
        <v>15</v>
      </c>
      <c r="T1935">
        <v>97</v>
      </c>
      <c r="U1935">
        <v>31</v>
      </c>
      <c r="V1935">
        <v>0.1</v>
      </c>
      <c r="W1935">
        <v>595</v>
      </c>
      <c r="X1935">
        <v>4.25</v>
      </c>
    </row>
    <row r="1936" spans="1:24" x14ac:dyDescent="0.3">
      <c r="A1936" t="s">
        <v>7395</v>
      </c>
      <c r="B1936" t="s">
        <v>7396</v>
      </c>
      <c r="C1936" s="1" t="str">
        <f t="shared" si="310"/>
        <v>21:0265</v>
      </c>
      <c r="D1936" s="1" t="str">
        <f t="shared" si="317"/>
        <v>21:0124</v>
      </c>
      <c r="E1936" t="s">
        <v>7397</v>
      </c>
      <c r="F1936" t="s">
        <v>7398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101</v>
      </c>
      <c r="N1936">
        <v>320</v>
      </c>
      <c r="O1936">
        <v>3</v>
      </c>
      <c r="P1936">
        <v>30</v>
      </c>
      <c r="Q1936">
        <v>110</v>
      </c>
      <c r="R1936">
        <v>46</v>
      </c>
      <c r="S1936">
        <v>14</v>
      </c>
      <c r="T1936">
        <v>58</v>
      </c>
      <c r="U1936">
        <v>19</v>
      </c>
      <c r="V1936">
        <v>0.4</v>
      </c>
      <c r="W1936">
        <v>605</v>
      </c>
      <c r="X1936">
        <v>3.2</v>
      </c>
    </row>
    <row r="1937" spans="1:24" x14ac:dyDescent="0.3">
      <c r="A1937" t="s">
        <v>7399</v>
      </c>
      <c r="B1937" t="s">
        <v>7400</v>
      </c>
      <c r="C1937" s="1" t="str">
        <f t="shared" ref="C1937:C2000" si="320">HYPERLINK("http://geochem.nrcan.gc.ca/cdogs/content/bdl/bdl210265_e.htm", "21:0265")</f>
        <v>21:0265</v>
      </c>
      <c r="D1937" s="1" t="str">
        <f t="shared" si="317"/>
        <v>21:0124</v>
      </c>
      <c r="E1937" t="s">
        <v>7401</v>
      </c>
      <c r="F1937" t="s">
        <v>7402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106</v>
      </c>
      <c r="N1937">
        <v>321</v>
      </c>
      <c r="O1937">
        <v>1</v>
      </c>
      <c r="P1937">
        <v>10</v>
      </c>
      <c r="Q1937">
        <v>58</v>
      </c>
      <c r="R1937">
        <v>24</v>
      </c>
      <c r="S1937">
        <v>6</v>
      </c>
      <c r="T1937">
        <v>27</v>
      </c>
      <c r="U1937">
        <v>13</v>
      </c>
      <c r="V1937">
        <v>0.1</v>
      </c>
      <c r="W1937">
        <v>340</v>
      </c>
      <c r="X1937">
        <v>2.35</v>
      </c>
    </row>
    <row r="1938" spans="1:24" x14ac:dyDescent="0.3">
      <c r="A1938" t="s">
        <v>7403</v>
      </c>
      <c r="B1938" t="s">
        <v>7404</v>
      </c>
      <c r="C1938" s="1" t="str">
        <f t="shared" si="320"/>
        <v>21:0265</v>
      </c>
      <c r="D1938" s="1" t="str">
        <f t="shared" si="317"/>
        <v>21:0124</v>
      </c>
      <c r="E1938" t="s">
        <v>7405</v>
      </c>
      <c r="F1938" t="s">
        <v>7406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111</v>
      </c>
      <c r="N1938">
        <v>322</v>
      </c>
      <c r="O1938">
        <v>1</v>
      </c>
      <c r="P1938">
        <v>20</v>
      </c>
      <c r="Q1938">
        <v>70</v>
      </c>
      <c r="R1938">
        <v>30</v>
      </c>
      <c r="S1938">
        <v>9</v>
      </c>
      <c r="T1938">
        <v>38</v>
      </c>
      <c r="U1938">
        <v>15</v>
      </c>
      <c r="V1938">
        <v>0.1</v>
      </c>
      <c r="W1938">
        <v>400</v>
      </c>
      <c r="X1938">
        <v>2.6</v>
      </c>
    </row>
    <row r="1939" spans="1:24" x14ac:dyDescent="0.3">
      <c r="A1939" t="s">
        <v>7407</v>
      </c>
      <c r="B1939" t="s">
        <v>7408</v>
      </c>
      <c r="C1939" s="1" t="str">
        <f t="shared" si="320"/>
        <v>21:0265</v>
      </c>
      <c r="D1939" s="1" t="str">
        <f t="shared" si="317"/>
        <v>21:0124</v>
      </c>
      <c r="E1939" t="s">
        <v>7344</v>
      </c>
      <c r="F1939" t="s">
        <v>7409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71</v>
      </c>
      <c r="N1939">
        <v>323</v>
      </c>
      <c r="O1939">
        <v>1</v>
      </c>
      <c r="P1939">
        <v>10</v>
      </c>
      <c r="Q1939">
        <v>72</v>
      </c>
      <c r="R1939">
        <v>32</v>
      </c>
      <c r="S1939">
        <v>8</v>
      </c>
      <c r="T1939">
        <v>35</v>
      </c>
      <c r="U1939">
        <v>18</v>
      </c>
      <c r="V1939">
        <v>0.1</v>
      </c>
      <c r="W1939">
        <v>495</v>
      </c>
      <c r="X1939">
        <v>2.95</v>
      </c>
    </row>
    <row r="1940" spans="1:24" x14ac:dyDescent="0.3">
      <c r="A1940" t="s">
        <v>7410</v>
      </c>
      <c r="B1940" t="s">
        <v>7411</v>
      </c>
      <c r="C1940" s="1" t="str">
        <f t="shared" si="320"/>
        <v>21:0265</v>
      </c>
      <c r="D1940" s="1" t="str">
        <f t="shared" si="317"/>
        <v>21:0124</v>
      </c>
      <c r="E1940" t="s">
        <v>7412</v>
      </c>
      <c r="F1940" t="s">
        <v>7413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116</v>
      </c>
      <c r="N1940">
        <v>324</v>
      </c>
      <c r="O1940">
        <v>1</v>
      </c>
      <c r="P1940">
        <v>30</v>
      </c>
      <c r="Q1940">
        <v>62</v>
      </c>
      <c r="R1940">
        <v>22</v>
      </c>
      <c r="S1940">
        <v>7</v>
      </c>
      <c r="T1940">
        <v>27</v>
      </c>
      <c r="U1940">
        <v>12</v>
      </c>
      <c r="V1940">
        <v>0.1</v>
      </c>
      <c r="W1940">
        <v>360</v>
      </c>
      <c r="X1940">
        <v>2.2999999999999998</v>
      </c>
    </row>
    <row r="1941" spans="1:24" x14ac:dyDescent="0.3">
      <c r="A1941" t="s">
        <v>7414</v>
      </c>
      <c r="B1941" t="s">
        <v>7415</v>
      </c>
      <c r="C1941" s="1" t="str">
        <f t="shared" si="320"/>
        <v>21:0265</v>
      </c>
      <c r="D1941" s="1" t="str">
        <f t="shared" si="317"/>
        <v>21:0124</v>
      </c>
      <c r="E1941" t="s">
        <v>7416</v>
      </c>
      <c r="F1941" t="s">
        <v>7417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121</v>
      </c>
      <c r="N1941">
        <v>325</v>
      </c>
      <c r="O1941">
        <v>1</v>
      </c>
      <c r="P1941">
        <v>50</v>
      </c>
      <c r="Q1941">
        <v>102</v>
      </c>
      <c r="R1941">
        <v>32</v>
      </c>
      <c r="S1941">
        <v>26</v>
      </c>
      <c r="T1941">
        <v>29</v>
      </c>
      <c r="U1941">
        <v>18</v>
      </c>
      <c r="V1941">
        <v>0.1</v>
      </c>
      <c r="W1941">
        <v>700</v>
      </c>
      <c r="X1941">
        <v>2.5</v>
      </c>
    </row>
    <row r="1942" spans="1:24" x14ac:dyDescent="0.3">
      <c r="A1942" t="s">
        <v>7418</v>
      </c>
      <c r="B1942" t="s">
        <v>7419</v>
      </c>
      <c r="C1942" s="1" t="str">
        <f t="shared" si="320"/>
        <v>21:0265</v>
      </c>
      <c r="D1942" s="1" t="str">
        <f t="shared" si="317"/>
        <v>21:0124</v>
      </c>
      <c r="E1942" t="s">
        <v>7420</v>
      </c>
      <c r="F1942" t="s">
        <v>7421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28</v>
      </c>
      <c r="N1942">
        <v>326</v>
      </c>
      <c r="O1942">
        <v>1</v>
      </c>
      <c r="P1942">
        <v>40</v>
      </c>
      <c r="Q1942">
        <v>92</v>
      </c>
      <c r="R1942">
        <v>34</v>
      </c>
      <c r="S1942">
        <v>20</v>
      </c>
      <c r="T1942">
        <v>36</v>
      </c>
      <c r="U1942">
        <v>16</v>
      </c>
      <c r="V1942">
        <v>0.1</v>
      </c>
      <c r="W1942">
        <v>480</v>
      </c>
      <c r="X1942">
        <v>2.7</v>
      </c>
    </row>
    <row r="1943" spans="1:24" x14ac:dyDescent="0.3">
      <c r="A1943" t="s">
        <v>7422</v>
      </c>
      <c r="B1943" t="s">
        <v>7423</v>
      </c>
      <c r="C1943" s="1" t="str">
        <f t="shared" si="320"/>
        <v>21:0265</v>
      </c>
      <c r="D1943" s="1" t="str">
        <f t="shared" si="317"/>
        <v>21:0124</v>
      </c>
      <c r="E1943" t="s">
        <v>7424</v>
      </c>
      <c r="F1943" t="s">
        <v>7425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33</v>
      </c>
      <c r="N1943">
        <v>327</v>
      </c>
      <c r="O1943">
        <v>2</v>
      </c>
      <c r="P1943">
        <v>10</v>
      </c>
      <c r="Q1943">
        <v>84</v>
      </c>
      <c r="R1943">
        <v>44</v>
      </c>
      <c r="S1943">
        <v>13</v>
      </c>
      <c r="T1943">
        <v>37</v>
      </c>
      <c r="U1943">
        <v>19</v>
      </c>
      <c r="V1943">
        <v>0.1</v>
      </c>
      <c r="W1943">
        <v>575</v>
      </c>
      <c r="X1943">
        <v>3.2</v>
      </c>
    </row>
    <row r="1944" spans="1:24" x14ac:dyDescent="0.3">
      <c r="A1944" t="s">
        <v>7426</v>
      </c>
      <c r="B1944" t="s">
        <v>7427</v>
      </c>
      <c r="C1944" s="1" t="str">
        <f t="shared" si="320"/>
        <v>21:0265</v>
      </c>
      <c r="D1944" s="1" t="str">
        <f t="shared" si="317"/>
        <v>21:0124</v>
      </c>
      <c r="E1944" t="s">
        <v>7428</v>
      </c>
      <c r="F1944" t="s">
        <v>7429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38</v>
      </c>
      <c r="N1944">
        <v>328</v>
      </c>
      <c r="O1944">
        <v>1</v>
      </c>
      <c r="P1944">
        <v>10</v>
      </c>
      <c r="Q1944">
        <v>26</v>
      </c>
      <c r="R1944">
        <v>4</v>
      </c>
      <c r="S1944">
        <v>9</v>
      </c>
      <c r="T1944">
        <v>4</v>
      </c>
      <c r="U1944">
        <v>1</v>
      </c>
      <c r="V1944">
        <v>0.1</v>
      </c>
      <c r="W1944">
        <v>100</v>
      </c>
      <c r="X1944">
        <v>0.5</v>
      </c>
    </row>
    <row r="1945" spans="1:24" x14ac:dyDescent="0.3">
      <c r="A1945" t="s">
        <v>7430</v>
      </c>
      <c r="B1945" t="s">
        <v>7431</v>
      </c>
      <c r="C1945" s="1" t="str">
        <f t="shared" si="320"/>
        <v>21:0265</v>
      </c>
      <c r="D1945" s="1" t="str">
        <f t="shared" si="317"/>
        <v>21:0124</v>
      </c>
      <c r="E1945" t="s">
        <v>7432</v>
      </c>
      <c r="F1945" t="s">
        <v>7433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43</v>
      </c>
      <c r="N1945">
        <v>329</v>
      </c>
      <c r="O1945">
        <v>1</v>
      </c>
      <c r="P1945">
        <v>10</v>
      </c>
      <c r="Q1945">
        <v>62</v>
      </c>
      <c r="R1945">
        <v>46</v>
      </c>
      <c r="S1945">
        <v>10</v>
      </c>
      <c r="T1945">
        <v>52</v>
      </c>
      <c r="U1945">
        <v>11</v>
      </c>
      <c r="V1945">
        <v>0.2</v>
      </c>
      <c r="W1945">
        <v>215</v>
      </c>
      <c r="X1945">
        <v>1.45</v>
      </c>
    </row>
    <row r="1946" spans="1:24" x14ac:dyDescent="0.3">
      <c r="A1946" t="s">
        <v>7434</v>
      </c>
      <c r="B1946" t="s">
        <v>7435</v>
      </c>
      <c r="C1946" s="1" t="str">
        <f t="shared" si="320"/>
        <v>21:0265</v>
      </c>
      <c r="D1946" s="1" t="str">
        <f t="shared" si="317"/>
        <v>21:0124</v>
      </c>
      <c r="E1946" t="s">
        <v>7420</v>
      </c>
      <c r="F1946" t="s">
        <v>7436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71</v>
      </c>
      <c r="N1946">
        <v>330</v>
      </c>
      <c r="O1946">
        <v>1</v>
      </c>
      <c r="P1946">
        <v>40</v>
      </c>
      <c r="Q1946">
        <v>90</v>
      </c>
      <c r="R1946">
        <v>34</v>
      </c>
      <c r="S1946">
        <v>20</v>
      </c>
      <c r="T1946">
        <v>36</v>
      </c>
      <c r="U1946">
        <v>16</v>
      </c>
      <c r="V1946">
        <v>0.1</v>
      </c>
      <c r="W1946">
        <v>475</v>
      </c>
      <c r="X1946">
        <v>2.75</v>
      </c>
    </row>
    <row r="1947" spans="1:24" x14ac:dyDescent="0.3">
      <c r="A1947" t="s">
        <v>7437</v>
      </c>
      <c r="B1947" t="s">
        <v>7438</v>
      </c>
      <c r="C1947" s="1" t="str">
        <f t="shared" si="320"/>
        <v>21:0265</v>
      </c>
      <c r="D1947" s="1" t="str">
        <f t="shared" si="317"/>
        <v>21:0124</v>
      </c>
      <c r="E1947" t="s">
        <v>7439</v>
      </c>
      <c r="F1947" t="s">
        <v>7440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57</v>
      </c>
      <c r="N1947">
        <v>331</v>
      </c>
      <c r="O1947">
        <v>1</v>
      </c>
      <c r="P1947">
        <v>10</v>
      </c>
      <c r="Q1947">
        <v>70</v>
      </c>
      <c r="R1947">
        <v>86</v>
      </c>
      <c r="S1947">
        <v>6</v>
      </c>
      <c r="T1947">
        <v>97</v>
      </c>
      <c r="U1947">
        <v>32</v>
      </c>
      <c r="V1947">
        <v>0.1</v>
      </c>
      <c r="W1947">
        <v>630</v>
      </c>
      <c r="X1947">
        <v>3.95</v>
      </c>
    </row>
    <row r="1948" spans="1:24" x14ac:dyDescent="0.3">
      <c r="A1948" t="s">
        <v>7441</v>
      </c>
      <c r="B1948" t="s">
        <v>7442</v>
      </c>
      <c r="C1948" s="1" t="str">
        <f t="shared" si="320"/>
        <v>21:0265</v>
      </c>
      <c r="D1948" s="1" t="str">
        <f t="shared" si="317"/>
        <v>21:0124</v>
      </c>
      <c r="E1948" t="s">
        <v>7443</v>
      </c>
      <c r="F1948" t="s">
        <v>7444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62</v>
      </c>
      <c r="N1948">
        <v>332</v>
      </c>
      <c r="O1948">
        <v>1</v>
      </c>
      <c r="P1948">
        <v>30</v>
      </c>
      <c r="Q1948">
        <v>130</v>
      </c>
      <c r="R1948">
        <v>54</v>
      </c>
      <c r="S1948">
        <v>70</v>
      </c>
      <c r="T1948">
        <v>42</v>
      </c>
      <c r="U1948">
        <v>24</v>
      </c>
      <c r="V1948">
        <v>0.1</v>
      </c>
      <c r="W1948">
        <v>680</v>
      </c>
      <c r="X1948">
        <v>3.75</v>
      </c>
    </row>
    <row r="1949" spans="1:24" x14ac:dyDescent="0.3">
      <c r="A1949" t="s">
        <v>7445</v>
      </c>
      <c r="B1949" t="s">
        <v>7446</v>
      </c>
      <c r="C1949" s="1" t="str">
        <f t="shared" si="320"/>
        <v>21:0265</v>
      </c>
      <c r="D1949" s="1" t="str">
        <f t="shared" si="317"/>
        <v>21:0124</v>
      </c>
      <c r="E1949" t="s">
        <v>7447</v>
      </c>
      <c r="F1949" t="s">
        <v>7448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67</v>
      </c>
      <c r="N1949">
        <v>333</v>
      </c>
      <c r="O1949">
        <v>1</v>
      </c>
      <c r="P1949">
        <v>300</v>
      </c>
      <c r="Q1949">
        <v>2620</v>
      </c>
      <c r="R1949">
        <v>182</v>
      </c>
      <c r="S1949">
        <v>1120</v>
      </c>
      <c r="T1949">
        <v>38</v>
      </c>
      <c r="U1949">
        <v>27</v>
      </c>
      <c r="V1949">
        <v>6</v>
      </c>
      <c r="W1949">
        <v>1700</v>
      </c>
      <c r="X1949">
        <v>5</v>
      </c>
    </row>
    <row r="1950" spans="1:24" x14ac:dyDescent="0.3">
      <c r="A1950" t="s">
        <v>7449</v>
      </c>
      <c r="B1950" t="s">
        <v>7450</v>
      </c>
      <c r="C1950" s="1" t="str">
        <f t="shared" si="320"/>
        <v>21:0265</v>
      </c>
      <c r="D1950" s="1" t="str">
        <f t="shared" si="317"/>
        <v>21:0124</v>
      </c>
      <c r="E1950" t="s">
        <v>7451</v>
      </c>
      <c r="F1950" t="s">
        <v>7452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48</v>
      </c>
      <c r="N1950">
        <v>334</v>
      </c>
      <c r="O1950">
        <v>1</v>
      </c>
      <c r="P1950">
        <v>30</v>
      </c>
      <c r="Q1950">
        <v>70</v>
      </c>
      <c r="R1950">
        <v>48</v>
      </c>
      <c r="S1950">
        <v>23</v>
      </c>
      <c r="T1950">
        <v>36</v>
      </c>
      <c r="U1950">
        <v>22</v>
      </c>
      <c r="V1950">
        <v>0.1</v>
      </c>
      <c r="W1950">
        <v>815</v>
      </c>
      <c r="X1950">
        <v>5.15</v>
      </c>
    </row>
    <row r="1951" spans="1:24" x14ac:dyDescent="0.3">
      <c r="A1951" t="s">
        <v>7453</v>
      </c>
      <c r="B1951" t="s">
        <v>7454</v>
      </c>
      <c r="C1951" s="1" t="str">
        <f t="shared" si="320"/>
        <v>21:0265</v>
      </c>
      <c r="D1951" s="1" t="str">
        <f t="shared" si="317"/>
        <v>21:0124</v>
      </c>
      <c r="E1951" t="s">
        <v>7451</v>
      </c>
      <c r="F1951" t="s">
        <v>7455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52</v>
      </c>
      <c r="N1951">
        <v>335</v>
      </c>
      <c r="O1951">
        <v>1</v>
      </c>
      <c r="P1951">
        <v>30</v>
      </c>
      <c r="Q1951">
        <v>76</v>
      </c>
      <c r="R1951">
        <v>46</v>
      </c>
      <c r="S1951">
        <v>21</v>
      </c>
      <c r="T1951">
        <v>38</v>
      </c>
      <c r="U1951">
        <v>22</v>
      </c>
      <c r="V1951">
        <v>0.1</v>
      </c>
      <c r="W1951">
        <v>785</v>
      </c>
      <c r="X1951">
        <v>3.4</v>
      </c>
    </row>
    <row r="1952" spans="1:24" x14ac:dyDescent="0.3">
      <c r="A1952" t="s">
        <v>7456</v>
      </c>
      <c r="B1952" t="s">
        <v>7457</v>
      </c>
      <c r="C1952" s="1" t="str">
        <f t="shared" si="320"/>
        <v>21:0265</v>
      </c>
      <c r="D1952" s="1" t="str">
        <f t="shared" si="317"/>
        <v>21:0124</v>
      </c>
      <c r="E1952" t="s">
        <v>7458</v>
      </c>
      <c r="F1952" t="s">
        <v>7459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76</v>
      </c>
      <c r="N1952">
        <v>336</v>
      </c>
      <c r="O1952">
        <v>1</v>
      </c>
      <c r="P1952">
        <v>80</v>
      </c>
      <c r="Q1952">
        <v>124</v>
      </c>
      <c r="R1952">
        <v>22</v>
      </c>
      <c r="S1952">
        <v>47</v>
      </c>
      <c r="T1952">
        <v>29</v>
      </c>
      <c r="U1952">
        <v>11</v>
      </c>
      <c r="V1952">
        <v>0.1</v>
      </c>
      <c r="W1952">
        <v>6600</v>
      </c>
      <c r="X1952">
        <v>1.95</v>
      </c>
    </row>
    <row r="1953" spans="1:24" x14ac:dyDescent="0.3">
      <c r="A1953" t="s">
        <v>7460</v>
      </c>
      <c r="B1953" t="s">
        <v>7461</v>
      </c>
      <c r="C1953" s="1" t="str">
        <f t="shared" si="320"/>
        <v>21:0265</v>
      </c>
      <c r="D1953" s="1" t="str">
        <f t="shared" si="317"/>
        <v>21:0124</v>
      </c>
      <c r="E1953" t="s">
        <v>7462</v>
      </c>
      <c r="F1953" t="s">
        <v>7463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86</v>
      </c>
      <c r="N1953">
        <v>337</v>
      </c>
      <c r="O1953">
        <v>1</v>
      </c>
      <c r="P1953">
        <v>10</v>
      </c>
      <c r="Q1953">
        <v>62</v>
      </c>
      <c r="R1953">
        <v>16</v>
      </c>
      <c r="S1953">
        <v>9</v>
      </c>
      <c r="T1953">
        <v>18</v>
      </c>
      <c r="U1953">
        <v>10</v>
      </c>
      <c r="V1953">
        <v>0.1</v>
      </c>
      <c r="W1953">
        <v>365</v>
      </c>
      <c r="X1953">
        <v>1.95</v>
      </c>
    </row>
    <row r="1954" spans="1:24" x14ac:dyDescent="0.3">
      <c r="A1954" t="s">
        <v>7464</v>
      </c>
      <c r="B1954" t="s">
        <v>7465</v>
      </c>
      <c r="C1954" s="1" t="str">
        <f t="shared" si="320"/>
        <v>21:0265</v>
      </c>
      <c r="D1954" s="1" t="str">
        <f t="shared" si="317"/>
        <v>21:0124</v>
      </c>
      <c r="E1954" t="s">
        <v>7466</v>
      </c>
      <c r="F1954" t="s">
        <v>7467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91</v>
      </c>
      <c r="N1954">
        <v>338</v>
      </c>
      <c r="O1954">
        <v>5</v>
      </c>
      <c r="P1954">
        <v>50</v>
      </c>
      <c r="Q1954">
        <v>58</v>
      </c>
      <c r="R1954">
        <v>12</v>
      </c>
      <c r="S1954">
        <v>9</v>
      </c>
      <c r="T1954">
        <v>24</v>
      </c>
      <c r="U1954">
        <v>5</v>
      </c>
      <c r="V1954">
        <v>0.1</v>
      </c>
      <c r="W1954">
        <v>195</v>
      </c>
      <c r="X1954">
        <v>1</v>
      </c>
    </row>
    <row r="1955" spans="1:24" x14ac:dyDescent="0.3">
      <c r="A1955" t="s">
        <v>7468</v>
      </c>
      <c r="B1955" t="s">
        <v>7469</v>
      </c>
      <c r="C1955" s="1" t="str">
        <f t="shared" si="320"/>
        <v>21:0265</v>
      </c>
      <c r="D1955" s="1" t="str">
        <f t="shared" si="317"/>
        <v>21:0124</v>
      </c>
      <c r="E1955" t="s">
        <v>7470</v>
      </c>
      <c r="F1955" t="s">
        <v>7471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96</v>
      </c>
      <c r="N1955">
        <v>339</v>
      </c>
      <c r="O1955">
        <v>1</v>
      </c>
      <c r="P1955">
        <v>40</v>
      </c>
      <c r="Q1955">
        <v>50</v>
      </c>
      <c r="R1955">
        <v>16</v>
      </c>
      <c r="S1955">
        <v>10</v>
      </c>
      <c r="T1955">
        <v>15</v>
      </c>
      <c r="U1955">
        <v>10</v>
      </c>
      <c r="V1955">
        <v>0.1</v>
      </c>
      <c r="W1955">
        <v>290</v>
      </c>
      <c r="X1955">
        <v>1.7</v>
      </c>
    </row>
    <row r="1956" spans="1:24" x14ac:dyDescent="0.3">
      <c r="A1956" t="s">
        <v>7472</v>
      </c>
      <c r="B1956" t="s">
        <v>7473</v>
      </c>
      <c r="C1956" s="1" t="str">
        <f t="shared" si="320"/>
        <v>21:0265</v>
      </c>
      <c r="D1956" s="1" t="str">
        <f t="shared" si="317"/>
        <v>21:0124</v>
      </c>
      <c r="E1956" t="s">
        <v>7474</v>
      </c>
      <c r="F1956" t="s">
        <v>7475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101</v>
      </c>
      <c r="N1956">
        <v>340</v>
      </c>
      <c r="O1956">
        <v>1</v>
      </c>
      <c r="P1956">
        <v>30</v>
      </c>
      <c r="Q1956">
        <v>34</v>
      </c>
      <c r="R1956">
        <v>6</v>
      </c>
      <c r="S1956">
        <v>5</v>
      </c>
      <c r="T1956">
        <v>8</v>
      </c>
      <c r="U1956">
        <v>3</v>
      </c>
      <c r="V1956">
        <v>0.1</v>
      </c>
      <c r="W1956">
        <v>230</v>
      </c>
      <c r="X1956">
        <v>0.75</v>
      </c>
    </row>
    <row r="1957" spans="1:24" x14ac:dyDescent="0.3">
      <c r="A1957" t="s">
        <v>7476</v>
      </c>
      <c r="B1957" t="s">
        <v>7477</v>
      </c>
      <c r="C1957" s="1" t="str">
        <f t="shared" si="320"/>
        <v>21:0265</v>
      </c>
      <c r="D1957" s="1" t="str">
        <f t="shared" si="317"/>
        <v>21:0124</v>
      </c>
      <c r="E1957" t="s">
        <v>7478</v>
      </c>
      <c r="F1957" t="s">
        <v>7479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106</v>
      </c>
      <c r="N1957">
        <v>341</v>
      </c>
      <c r="O1957">
        <v>4</v>
      </c>
      <c r="P1957">
        <v>40</v>
      </c>
      <c r="Q1957">
        <v>50</v>
      </c>
      <c r="R1957">
        <v>12</v>
      </c>
      <c r="S1957">
        <v>8</v>
      </c>
      <c r="T1957">
        <v>22</v>
      </c>
      <c r="U1957">
        <v>5</v>
      </c>
      <c r="V1957">
        <v>0.1</v>
      </c>
      <c r="W1957">
        <v>195</v>
      </c>
      <c r="X1957">
        <v>1.05</v>
      </c>
    </row>
    <row r="1958" spans="1:24" x14ac:dyDescent="0.3">
      <c r="A1958" t="s">
        <v>7480</v>
      </c>
      <c r="B1958" t="s">
        <v>7481</v>
      </c>
      <c r="C1958" s="1" t="str">
        <f t="shared" si="320"/>
        <v>21:0265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79</v>
      </c>
      <c r="K1958" t="s">
        <v>80</v>
      </c>
      <c r="L1958">
        <v>18</v>
      </c>
      <c r="M1958" t="s">
        <v>81</v>
      </c>
      <c r="N1958">
        <v>342</v>
      </c>
      <c r="O1958">
        <v>1</v>
      </c>
      <c r="P1958">
        <v>50</v>
      </c>
      <c r="Q1958">
        <v>64</v>
      </c>
      <c r="R1958">
        <v>26</v>
      </c>
      <c r="S1958">
        <v>11</v>
      </c>
      <c r="T1958">
        <v>14</v>
      </c>
      <c r="U1958">
        <v>15</v>
      </c>
      <c r="V1958">
        <v>0.1</v>
      </c>
      <c r="W1958">
        <v>1100</v>
      </c>
      <c r="X1958">
        <v>2.8</v>
      </c>
    </row>
    <row r="1959" spans="1:24" x14ac:dyDescent="0.3">
      <c r="A1959" t="s">
        <v>7482</v>
      </c>
      <c r="B1959" t="s">
        <v>7483</v>
      </c>
      <c r="C1959" s="1" t="str">
        <f t="shared" si="320"/>
        <v>21:0265</v>
      </c>
      <c r="D1959" s="1" t="str">
        <f t="shared" ref="D1959:D1964" si="321">HYPERLINK("http://geochem.nrcan.gc.ca/cdogs/content/svy/svy210124_e.htm", "21:0124")</f>
        <v>21:0124</v>
      </c>
      <c r="E1959" t="s">
        <v>7484</v>
      </c>
      <c r="F1959" t="s">
        <v>7485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111</v>
      </c>
      <c r="N1959">
        <v>343</v>
      </c>
      <c r="O1959">
        <v>1</v>
      </c>
      <c r="P1959">
        <v>20</v>
      </c>
      <c r="Q1959">
        <v>58</v>
      </c>
      <c r="R1959">
        <v>12</v>
      </c>
      <c r="S1959">
        <v>14</v>
      </c>
      <c r="T1959">
        <v>15</v>
      </c>
      <c r="U1959">
        <v>8</v>
      </c>
      <c r="V1959">
        <v>0.1</v>
      </c>
      <c r="W1959">
        <v>230</v>
      </c>
      <c r="X1959">
        <v>1.45</v>
      </c>
    </row>
    <row r="1960" spans="1:24" x14ac:dyDescent="0.3">
      <c r="A1960" t="s">
        <v>7486</v>
      </c>
      <c r="B1960" t="s">
        <v>7487</v>
      </c>
      <c r="C1960" s="1" t="str">
        <f t="shared" si="320"/>
        <v>21:0265</v>
      </c>
      <c r="D1960" s="1" t="str">
        <f t="shared" si="321"/>
        <v>21:0124</v>
      </c>
      <c r="E1960" t="s">
        <v>7488</v>
      </c>
      <c r="F1960" t="s">
        <v>7489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116</v>
      </c>
      <c r="N1960">
        <v>344</v>
      </c>
      <c r="O1960">
        <v>2</v>
      </c>
      <c r="P1960">
        <v>40</v>
      </c>
      <c r="Q1960">
        <v>52</v>
      </c>
      <c r="R1960">
        <v>8</v>
      </c>
      <c r="S1960">
        <v>7</v>
      </c>
      <c r="T1960">
        <v>14</v>
      </c>
      <c r="U1960">
        <v>5</v>
      </c>
      <c r="V1960">
        <v>0.1</v>
      </c>
      <c r="W1960">
        <v>220</v>
      </c>
      <c r="X1960">
        <v>0.95</v>
      </c>
    </row>
    <row r="1961" spans="1:24" x14ac:dyDescent="0.3">
      <c r="A1961" t="s">
        <v>7490</v>
      </c>
      <c r="B1961" t="s">
        <v>7491</v>
      </c>
      <c r="C1961" s="1" t="str">
        <f t="shared" si="320"/>
        <v>21:0265</v>
      </c>
      <c r="D1961" s="1" t="str">
        <f t="shared" si="321"/>
        <v>21:0124</v>
      </c>
      <c r="E1961" t="s">
        <v>7492</v>
      </c>
      <c r="F1961" t="s">
        <v>7493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121</v>
      </c>
      <c r="N1961">
        <v>345</v>
      </c>
      <c r="O1961">
        <v>2</v>
      </c>
      <c r="P1961">
        <v>30</v>
      </c>
      <c r="Q1961">
        <v>38</v>
      </c>
      <c r="R1961">
        <v>8</v>
      </c>
      <c r="S1961">
        <v>7</v>
      </c>
      <c r="T1961">
        <v>9</v>
      </c>
      <c r="U1961">
        <v>3</v>
      </c>
      <c r="V1961">
        <v>0.1</v>
      </c>
      <c r="W1961">
        <v>260</v>
      </c>
      <c r="X1961">
        <v>0.85</v>
      </c>
    </row>
    <row r="1962" spans="1:24" x14ac:dyDescent="0.3">
      <c r="A1962" t="s">
        <v>7494</v>
      </c>
      <c r="B1962" t="s">
        <v>7495</v>
      </c>
      <c r="C1962" s="1" t="str">
        <f t="shared" si="320"/>
        <v>21:0265</v>
      </c>
      <c r="D1962" s="1" t="str">
        <f t="shared" si="321"/>
        <v>21:0124</v>
      </c>
      <c r="E1962" t="s">
        <v>7496</v>
      </c>
      <c r="F1962" t="s">
        <v>7497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28</v>
      </c>
      <c r="N1962">
        <v>346</v>
      </c>
      <c r="O1962">
        <v>2</v>
      </c>
      <c r="P1962">
        <v>70</v>
      </c>
      <c r="Q1962">
        <v>68</v>
      </c>
      <c r="R1962">
        <v>40</v>
      </c>
      <c r="S1962">
        <v>48</v>
      </c>
      <c r="T1962">
        <v>21</v>
      </c>
      <c r="U1962">
        <v>13</v>
      </c>
      <c r="V1962">
        <v>0.1</v>
      </c>
      <c r="W1962">
        <v>630</v>
      </c>
      <c r="X1962">
        <v>3</v>
      </c>
    </row>
    <row r="1963" spans="1:24" x14ac:dyDescent="0.3">
      <c r="A1963" t="s">
        <v>7498</v>
      </c>
      <c r="B1963" t="s">
        <v>7499</v>
      </c>
      <c r="C1963" s="1" t="str">
        <f t="shared" si="320"/>
        <v>21:0265</v>
      </c>
      <c r="D1963" s="1" t="str">
        <f t="shared" si="321"/>
        <v>21:0124</v>
      </c>
      <c r="E1963" t="s">
        <v>7500</v>
      </c>
      <c r="F1963" t="s">
        <v>7501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48</v>
      </c>
      <c r="N1963">
        <v>347</v>
      </c>
      <c r="O1963">
        <v>4</v>
      </c>
      <c r="P1963">
        <v>40</v>
      </c>
      <c r="Q1963">
        <v>54</v>
      </c>
      <c r="R1963">
        <v>12</v>
      </c>
      <c r="S1963">
        <v>9</v>
      </c>
      <c r="T1963">
        <v>15</v>
      </c>
      <c r="U1963">
        <v>4</v>
      </c>
      <c r="V1963">
        <v>0.1</v>
      </c>
      <c r="W1963">
        <v>265</v>
      </c>
      <c r="X1963">
        <v>0.9</v>
      </c>
    </row>
    <row r="1964" spans="1:24" x14ac:dyDescent="0.3">
      <c r="A1964" t="s">
        <v>7502</v>
      </c>
      <c r="B1964" t="s">
        <v>7503</v>
      </c>
      <c r="C1964" s="1" t="str">
        <f t="shared" si="320"/>
        <v>21:0265</v>
      </c>
      <c r="D1964" s="1" t="str">
        <f t="shared" si="321"/>
        <v>21:0124</v>
      </c>
      <c r="E1964" t="s">
        <v>7500</v>
      </c>
      <c r="F1964" t="s">
        <v>7504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52</v>
      </c>
      <c r="N1964">
        <v>348</v>
      </c>
      <c r="O1964">
        <v>5</v>
      </c>
      <c r="P1964">
        <v>40</v>
      </c>
      <c r="Q1964">
        <v>42</v>
      </c>
      <c r="R1964">
        <v>10</v>
      </c>
      <c r="S1964">
        <v>8</v>
      </c>
      <c r="T1964">
        <v>13</v>
      </c>
      <c r="U1964">
        <v>3</v>
      </c>
      <c r="V1964">
        <v>0.1</v>
      </c>
      <c r="W1964">
        <v>235</v>
      </c>
      <c r="X1964">
        <v>0.85</v>
      </c>
    </row>
    <row r="1965" spans="1:24" x14ac:dyDescent="0.3">
      <c r="A1965" t="s">
        <v>7505</v>
      </c>
      <c r="B1965" t="s">
        <v>7506</v>
      </c>
      <c r="C1965" s="1" t="str">
        <f t="shared" si="320"/>
        <v>21:0265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79</v>
      </c>
      <c r="K1965" t="s">
        <v>80</v>
      </c>
      <c r="L1965">
        <v>19</v>
      </c>
      <c r="M1965" t="s">
        <v>81</v>
      </c>
      <c r="N1965">
        <v>349</v>
      </c>
      <c r="O1965">
        <v>1</v>
      </c>
      <c r="P1965">
        <v>60</v>
      </c>
      <c r="Q1965">
        <v>66</v>
      </c>
      <c r="R1965">
        <v>24</v>
      </c>
      <c r="S1965">
        <v>10</v>
      </c>
      <c r="T1965">
        <v>14</v>
      </c>
      <c r="U1965">
        <v>15</v>
      </c>
      <c r="V1965">
        <v>0.1</v>
      </c>
      <c r="W1965">
        <v>1100</v>
      </c>
      <c r="X1965">
        <v>2.85</v>
      </c>
    </row>
    <row r="1966" spans="1:24" x14ac:dyDescent="0.3">
      <c r="A1966" t="s">
        <v>7507</v>
      </c>
      <c r="B1966" t="s">
        <v>7508</v>
      </c>
      <c r="C1966" s="1" t="str">
        <f t="shared" si="320"/>
        <v>21:0265</v>
      </c>
      <c r="D1966" s="1" t="str">
        <f t="shared" ref="D1966:D1992" si="324">HYPERLINK("http://geochem.nrcan.gc.ca/cdogs/content/svy/svy210124_e.htm", "21:0124")</f>
        <v>21:0124</v>
      </c>
      <c r="E1966" t="s">
        <v>7509</v>
      </c>
      <c r="F1966" t="s">
        <v>7510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33</v>
      </c>
      <c r="N1966">
        <v>350</v>
      </c>
      <c r="O1966">
        <v>1</v>
      </c>
      <c r="P1966">
        <v>50</v>
      </c>
      <c r="Q1966">
        <v>58</v>
      </c>
      <c r="R1966">
        <v>18</v>
      </c>
      <c r="S1966">
        <v>9</v>
      </c>
      <c r="T1966">
        <v>14</v>
      </c>
      <c r="U1966">
        <v>8</v>
      </c>
      <c r="V1966">
        <v>0.1</v>
      </c>
      <c r="W1966">
        <v>235</v>
      </c>
      <c r="X1966">
        <v>1.45</v>
      </c>
    </row>
    <row r="1967" spans="1:24" x14ac:dyDescent="0.3">
      <c r="A1967" t="s">
        <v>7511</v>
      </c>
      <c r="B1967" t="s">
        <v>7512</v>
      </c>
      <c r="C1967" s="1" t="str">
        <f t="shared" si="320"/>
        <v>21:0265</v>
      </c>
      <c r="D1967" s="1" t="str">
        <f t="shared" si="324"/>
        <v>21:0124</v>
      </c>
      <c r="E1967" t="s">
        <v>7513</v>
      </c>
      <c r="F1967" t="s">
        <v>7514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38</v>
      </c>
      <c r="N1967">
        <v>351</v>
      </c>
      <c r="O1967">
        <v>3</v>
      </c>
      <c r="P1967">
        <v>40</v>
      </c>
      <c r="Q1967">
        <v>30</v>
      </c>
      <c r="R1967">
        <v>8</v>
      </c>
      <c r="S1967">
        <v>3</v>
      </c>
      <c r="T1967">
        <v>4</v>
      </c>
      <c r="U1967">
        <v>1</v>
      </c>
      <c r="V1967">
        <v>0.1</v>
      </c>
      <c r="W1967">
        <v>165</v>
      </c>
      <c r="X1967">
        <v>0.5</v>
      </c>
    </row>
    <row r="1968" spans="1:24" x14ac:dyDescent="0.3">
      <c r="A1968" t="s">
        <v>7515</v>
      </c>
      <c r="B1968" t="s">
        <v>7516</v>
      </c>
      <c r="C1968" s="1" t="str">
        <f t="shared" si="320"/>
        <v>21:0265</v>
      </c>
      <c r="D1968" s="1" t="str">
        <f t="shared" si="324"/>
        <v>21:0124</v>
      </c>
      <c r="E1968" t="s">
        <v>7517</v>
      </c>
      <c r="F1968" t="s">
        <v>7518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43</v>
      </c>
      <c r="N1968">
        <v>352</v>
      </c>
      <c r="O1968">
        <v>3</v>
      </c>
      <c r="P1968">
        <v>40</v>
      </c>
      <c r="Q1968">
        <v>28</v>
      </c>
      <c r="R1968">
        <v>8</v>
      </c>
      <c r="S1968">
        <v>4</v>
      </c>
      <c r="T1968">
        <v>4</v>
      </c>
      <c r="U1968">
        <v>1</v>
      </c>
      <c r="V1968">
        <v>0.1</v>
      </c>
      <c r="W1968">
        <v>170</v>
      </c>
      <c r="X1968">
        <v>0.6</v>
      </c>
    </row>
    <row r="1969" spans="1:24" x14ac:dyDescent="0.3">
      <c r="A1969" t="s">
        <v>7519</v>
      </c>
      <c r="B1969" t="s">
        <v>7520</v>
      </c>
      <c r="C1969" s="1" t="str">
        <f t="shared" si="320"/>
        <v>21:0265</v>
      </c>
      <c r="D1969" s="1" t="str">
        <f t="shared" si="324"/>
        <v>21:0124</v>
      </c>
      <c r="E1969" t="s">
        <v>7521</v>
      </c>
      <c r="F1969" t="s">
        <v>7522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57</v>
      </c>
      <c r="N1969">
        <v>353</v>
      </c>
      <c r="O1969">
        <v>3</v>
      </c>
      <c r="P1969">
        <v>20</v>
      </c>
      <c r="Q1969">
        <v>28</v>
      </c>
      <c r="R1969">
        <v>8</v>
      </c>
      <c r="S1969">
        <v>4</v>
      </c>
      <c r="T1969">
        <v>5</v>
      </c>
      <c r="U1969">
        <v>2</v>
      </c>
      <c r="V1969">
        <v>0.1</v>
      </c>
      <c r="W1969">
        <v>140</v>
      </c>
      <c r="X1969">
        <v>0.65</v>
      </c>
    </row>
    <row r="1970" spans="1:24" x14ac:dyDescent="0.3">
      <c r="A1970" t="s">
        <v>7523</v>
      </c>
      <c r="B1970" t="s">
        <v>7524</v>
      </c>
      <c r="C1970" s="1" t="str">
        <f t="shared" si="320"/>
        <v>21:0265</v>
      </c>
      <c r="D1970" s="1" t="str">
        <f t="shared" si="324"/>
        <v>21:0124</v>
      </c>
      <c r="E1970" t="s">
        <v>7525</v>
      </c>
      <c r="F1970" t="s">
        <v>7526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62</v>
      </c>
      <c r="N1970">
        <v>354</v>
      </c>
      <c r="O1970">
        <v>1</v>
      </c>
      <c r="P1970">
        <v>110</v>
      </c>
      <c r="Q1970">
        <v>88</v>
      </c>
      <c r="R1970">
        <v>34</v>
      </c>
      <c r="S1970">
        <v>20</v>
      </c>
      <c r="T1970">
        <v>27</v>
      </c>
      <c r="U1970">
        <v>20</v>
      </c>
      <c r="V1970">
        <v>0.1</v>
      </c>
      <c r="W1970">
        <v>2650</v>
      </c>
      <c r="X1970">
        <v>4.5</v>
      </c>
    </row>
    <row r="1971" spans="1:24" x14ac:dyDescent="0.3">
      <c r="A1971" t="s">
        <v>7527</v>
      </c>
      <c r="B1971" t="s">
        <v>7528</v>
      </c>
      <c r="C1971" s="1" t="str">
        <f t="shared" si="320"/>
        <v>21:0265</v>
      </c>
      <c r="D1971" s="1" t="str">
        <f t="shared" si="324"/>
        <v>21:0124</v>
      </c>
      <c r="E1971" t="s">
        <v>7529</v>
      </c>
      <c r="F1971" t="s">
        <v>7530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67</v>
      </c>
      <c r="N1971">
        <v>355</v>
      </c>
      <c r="O1971">
        <v>1</v>
      </c>
      <c r="P1971">
        <v>90</v>
      </c>
      <c r="Q1971">
        <v>54</v>
      </c>
      <c r="R1971">
        <v>30</v>
      </c>
      <c r="S1971">
        <v>12</v>
      </c>
      <c r="T1971">
        <v>29</v>
      </c>
      <c r="U1971">
        <v>13</v>
      </c>
      <c r="V1971">
        <v>0.1</v>
      </c>
      <c r="W1971">
        <v>445</v>
      </c>
      <c r="X1971">
        <v>3.3</v>
      </c>
    </row>
    <row r="1972" spans="1:24" x14ac:dyDescent="0.3">
      <c r="A1972" t="s">
        <v>7531</v>
      </c>
      <c r="B1972" t="s">
        <v>7532</v>
      </c>
      <c r="C1972" s="1" t="str">
        <f t="shared" si="320"/>
        <v>21:0265</v>
      </c>
      <c r="D1972" s="1" t="str">
        <f t="shared" si="324"/>
        <v>21:0124</v>
      </c>
      <c r="E1972" t="s">
        <v>7533</v>
      </c>
      <c r="F1972" t="s">
        <v>7534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76</v>
      </c>
      <c r="N1972">
        <v>356</v>
      </c>
      <c r="O1972">
        <v>1</v>
      </c>
      <c r="P1972">
        <v>60</v>
      </c>
      <c r="Q1972">
        <v>76</v>
      </c>
      <c r="R1972">
        <v>32</v>
      </c>
      <c r="S1972">
        <v>53</v>
      </c>
      <c r="T1972">
        <v>21</v>
      </c>
      <c r="U1972">
        <v>14</v>
      </c>
      <c r="V1972">
        <v>0.2</v>
      </c>
      <c r="W1972">
        <v>620</v>
      </c>
      <c r="X1972">
        <v>2.5499999999999998</v>
      </c>
    </row>
    <row r="1973" spans="1:24" x14ac:dyDescent="0.3">
      <c r="A1973" t="s">
        <v>7535</v>
      </c>
      <c r="B1973" t="s">
        <v>7536</v>
      </c>
      <c r="C1973" s="1" t="str">
        <f t="shared" si="320"/>
        <v>21:0265</v>
      </c>
      <c r="D1973" s="1" t="str">
        <f t="shared" si="324"/>
        <v>21:0124</v>
      </c>
      <c r="E1973" t="s">
        <v>7537</v>
      </c>
      <c r="F1973" t="s">
        <v>7538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86</v>
      </c>
      <c r="N1973">
        <v>357</v>
      </c>
      <c r="O1973">
        <v>1</v>
      </c>
      <c r="P1973">
        <v>40</v>
      </c>
      <c r="Q1973">
        <v>88</v>
      </c>
      <c r="R1973">
        <v>32</v>
      </c>
      <c r="S1973">
        <v>73</v>
      </c>
      <c r="T1973">
        <v>15</v>
      </c>
      <c r="U1973">
        <v>12</v>
      </c>
      <c r="V1973">
        <v>0.2</v>
      </c>
      <c r="W1973">
        <v>595</v>
      </c>
      <c r="X1973">
        <v>2.15</v>
      </c>
    </row>
    <row r="1974" spans="1:24" x14ac:dyDescent="0.3">
      <c r="A1974" t="s">
        <v>7539</v>
      </c>
      <c r="B1974" t="s">
        <v>7540</v>
      </c>
      <c r="C1974" s="1" t="str">
        <f t="shared" si="320"/>
        <v>21:0265</v>
      </c>
      <c r="D1974" s="1" t="str">
        <f t="shared" si="324"/>
        <v>21:0124</v>
      </c>
      <c r="E1974" t="s">
        <v>7541</v>
      </c>
      <c r="F1974" t="s">
        <v>7542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91</v>
      </c>
      <c r="N1974">
        <v>358</v>
      </c>
      <c r="O1974">
        <v>1</v>
      </c>
      <c r="P1974">
        <v>70</v>
      </c>
      <c r="Q1974">
        <v>52</v>
      </c>
      <c r="R1974">
        <v>38</v>
      </c>
      <c r="S1974">
        <v>14</v>
      </c>
      <c r="T1974">
        <v>26</v>
      </c>
      <c r="U1974">
        <v>17</v>
      </c>
      <c r="V1974">
        <v>0.1</v>
      </c>
      <c r="W1974">
        <v>490</v>
      </c>
      <c r="X1974">
        <v>3.15</v>
      </c>
    </row>
    <row r="1975" spans="1:24" x14ac:dyDescent="0.3">
      <c r="A1975" t="s">
        <v>7543</v>
      </c>
      <c r="B1975" t="s">
        <v>7544</v>
      </c>
      <c r="C1975" s="1" t="str">
        <f t="shared" si="320"/>
        <v>21:0265</v>
      </c>
      <c r="D1975" s="1" t="str">
        <f t="shared" si="324"/>
        <v>21:0124</v>
      </c>
      <c r="E1975" t="s">
        <v>7545</v>
      </c>
      <c r="F1975" t="s">
        <v>7546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96</v>
      </c>
      <c r="N1975">
        <v>359</v>
      </c>
      <c r="O1975">
        <v>1</v>
      </c>
      <c r="P1975">
        <v>40</v>
      </c>
      <c r="Q1975">
        <v>44</v>
      </c>
      <c r="R1975">
        <v>50</v>
      </c>
      <c r="S1975">
        <v>35</v>
      </c>
      <c r="T1975">
        <v>16</v>
      </c>
      <c r="U1975">
        <v>15</v>
      </c>
      <c r="V1975">
        <v>0.1</v>
      </c>
      <c r="W1975">
        <v>785</v>
      </c>
      <c r="X1975">
        <v>2.7</v>
      </c>
    </row>
    <row r="1976" spans="1:24" x14ac:dyDescent="0.3">
      <c r="A1976" t="s">
        <v>7547</v>
      </c>
      <c r="B1976" t="s">
        <v>7548</v>
      </c>
      <c r="C1976" s="1" t="str">
        <f t="shared" si="320"/>
        <v>21:0265</v>
      </c>
      <c r="D1976" s="1" t="str">
        <f t="shared" si="324"/>
        <v>21:0124</v>
      </c>
      <c r="E1976" t="s">
        <v>7549</v>
      </c>
      <c r="F1976" t="s">
        <v>7550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101</v>
      </c>
      <c r="N1976">
        <v>360</v>
      </c>
      <c r="O1976">
        <v>1</v>
      </c>
      <c r="P1976">
        <v>260</v>
      </c>
      <c r="Q1976">
        <v>60</v>
      </c>
      <c r="R1976">
        <v>34</v>
      </c>
      <c r="S1976">
        <v>19</v>
      </c>
      <c r="T1976">
        <v>26</v>
      </c>
      <c r="U1976">
        <v>12</v>
      </c>
      <c r="V1976">
        <v>0.1</v>
      </c>
      <c r="W1976">
        <v>385</v>
      </c>
      <c r="X1976">
        <v>2.85</v>
      </c>
    </row>
    <row r="1977" spans="1:24" x14ac:dyDescent="0.3">
      <c r="A1977" t="s">
        <v>7551</v>
      </c>
      <c r="B1977" t="s">
        <v>7552</v>
      </c>
      <c r="C1977" s="1" t="str">
        <f t="shared" si="320"/>
        <v>21:0265</v>
      </c>
      <c r="D1977" s="1" t="str">
        <f t="shared" si="324"/>
        <v>21:0124</v>
      </c>
      <c r="E1977" t="s">
        <v>7553</v>
      </c>
      <c r="F1977" t="s">
        <v>7554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106</v>
      </c>
      <c r="N1977">
        <v>361</v>
      </c>
      <c r="O1977">
        <v>1</v>
      </c>
      <c r="P1977">
        <v>60</v>
      </c>
      <c r="Q1977">
        <v>56</v>
      </c>
      <c r="R1977">
        <v>46</v>
      </c>
      <c r="S1977">
        <v>39</v>
      </c>
      <c r="T1977">
        <v>22</v>
      </c>
      <c r="U1977">
        <v>16</v>
      </c>
      <c r="V1977">
        <v>0.2</v>
      </c>
      <c r="W1977">
        <v>760</v>
      </c>
      <c r="X1977">
        <v>3.15</v>
      </c>
    </row>
    <row r="1978" spans="1:24" x14ac:dyDescent="0.3">
      <c r="A1978" t="s">
        <v>7555</v>
      </c>
      <c r="B1978" t="s">
        <v>7556</v>
      </c>
      <c r="C1978" s="1" t="str">
        <f t="shared" si="320"/>
        <v>21:0265</v>
      </c>
      <c r="D1978" s="1" t="str">
        <f t="shared" si="324"/>
        <v>21:0124</v>
      </c>
      <c r="E1978" t="s">
        <v>7496</v>
      </c>
      <c r="F1978" t="s">
        <v>7557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71</v>
      </c>
      <c r="N1978">
        <v>362</v>
      </c>
      <c r="O1978">
        <v>1</v>
      </c>
      <c r="P1978">
        <v>90</v>
      </c>
      <c r="Q1978">
        <v>70</v>
      </c>
      <c r="R1978">
        <v>40</v>
      </c>
      <c r="S1978">
        <v>50</v>
      </c>
      <c r="T1978">
        <v>19</v>
      </c>
      <c r="U1978">
        <v>14</v>
      </c>
      <c r="V1978">
        <v>0.2</v>
      </c>
      <c r="W1978">
        <v>615</v>
      </c>
      <c r="X1978">
        <v>2.95</v>
      </c>
    </row>
    <row r="1979" spans="1:24" x14ac:dyDescent="0.3">
      <c r="A1979" t="s">
        <v>7558</v>
      </c>
      <c r="B1979" t="s">
        <v>7559</v>
      </c>
      <c r="C1979" s="1" t="str">
        <f t="shared" si="320"/>
        <v>21:0265</v>
      </c>
      <c r="D1979" s="1" t="str">
        <f t="shared" si="324"/>
        <v>21:0124</v>
      </c>
      <c r="E1979" t="s">
        <v>7560</v>
      </c>
      <c r="F1979" t="s">
        <v>7561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111</v>
      </c>
      <c r="N1979">
        <v>363</v>
      </c>
      <c r="O1979">
        <v>1</v>
      </c>
      <c r="P1979">
        <v>60</v>
      </c>
      <c r="Q1979">
        <v>54</v>
      </c>
      <c r="R1979">
        <v>24</v>
      </c>
      <c r="S1979">
        <v>15</v>
      </c>
      <c r="T1979">
        <v>22</v>
      </c>
      <c r="U1979">
        <v>11</v>
      </c>
      <c r="V1979">
        <v>0.1</v>
      </c>
      <c r="W1979">
        <v>430</v>
      </c>
      <c r="X1979">
        <v>2.75</v>
      </c>
    </row>
    <row r="1980" spans="1:24" x14ac:dyDescent="0.3">
      <c r="A1980" t="s">
        <v>7562</v>
      </c>
      <c r="B1980" t="s">
        <v>7563</v>
      </c>
      <c r="C1980" s="1" t="str">
        <f t="shared" si="320"/>
        <v>21:0265</v>
      </c>
      <c r="D1980" s="1" t="str">
        <f t="shared" si="324"/>
        <v>21:0124</v>
      </c>
      <c r="E1980" t="s">
        <v>7564</v>
      </c>
      <c r="F1980" t="s">
        <v>7565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116</v>
      </c>
      <c r="N1980">
        <v>364</v>
      </c>
      <c r="O1980">
        <v>1</v>
      </c>
      <c r="P1980">
        <v>100</v>
      </c>
      <c r="Q1980">
        <v>74</v>
      </c>
      <c r="R1980">
        <v>22</v>
      </c>
      <c r="S1980">
        <v>13</v>
      </c>
      <c r="T1980">
        <v>23</v>
      </c>
      <c r="U1980">
        <v>16</v>
      </c>
      <c r="V1980">
        <v>0.1</v>
      </c>
      <c r="W1980">
        <v>1000</v>
      </c>
      <c r="X1980">
        <v>9</v>
      </c>
    </row>
    <row r="1981" spans="1:24" x14ac:dyDescent="0.3">
      <c r="A1981" t="s">
        <v>7566</v>
      </c>
      <c r="B1981" t="s">
        <v>7567</v>
      </c>
      <c r="C1981" s="1" t="str">
        <f t="shared" si="320"/>
        <v>21:0265</v>
      </c>
      <c r="D1981" s="1" t="str">
        <f t="shared" si="324"/>
        <v>21:0124</v>
      </c>
      <c r="E1981" t="s">
        <v>7568</v>
      </c>
      <c r="F1981" t="s">
        <v>7569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121</v>
      </c>
      <c r="N1981">
        <v>365</v>
      </c>
      <c r="O1981">
        <v>3</v>
      </c>
      <c r="P1981">
        <v>130</v>
      </c>
      <c r="Q1981">
        <v>40</v>
      </c>
      <c r="R1981">
        <v>18</v>
      </c>
      <c r="S1981">
        <v>7</v>
      </c>
      <c r="T1981">
        <v>16</v>
      </c>
      <c r="U1981">
        <v>6</v>
      </c>
      <c r="V1981">
        <v>0.1</v>
      </c>
      <c r="W1981">
        <v>390</v>
      </c>
      <c r="X1981">
        <v>1.45</v>
      </c>
    </row>
    <row r="1982" spans="1:24" x14ac:dyDescent="0.3">
      <c r="A1982" t="s">
        <v>7570</v>
      </c>
      <c r="B1982" t="s">
        <v>7571</v>
      </c>
      <c r="C1982" s="1" t="str">
        <f t="shared" si="320"/>
        <v>21:0265</v>
      </c>
      <c r="D1982" s="1" t="str">
        <f t="shared" si="324"/>
        <v>21:0124</v>
      </c>
      <c r="E1982" t="s">
        <v>7572</v>
      </c>
      <c r="F1982" t="s">
        <v>7573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28</v>
      </c>
      <c r="N1982">
        <v>366</v>
      </c>
      <c r="O1982">
        <v>4</v>
      </c>
      <c r="P1982">
        <v>150</v>
      </c>
      <c r="Q1982">
        <v>164</v>
      </c>
      <c r="R1982">
        <v>86</v>
      </c>
      <c r="S1982">
        <v>59</v>
      </c>
      <c r="T1982">
        <v>50</v>
      </c>
      <c r="U1982">
        <v>30</v>
      </c>
      <c r="V1982">
        <v>0.2</v>
      </c>
      <c r="W1982">
        <v>985</v>
      </c>
      <c r="X1982">
        <v>3.6</v>
      </c>
    </row>
    <row r="1983" spans="1:24" x14ac:dyDescent="0.3">
      <c r="A1983" t="s">
        <v>7574</v>
      </c>
      <c r="B1983" t="s">
        <v>7575</v>
      </c>
      <c r="C1983" s="1" t="str">
        <f t="shared" si="320"/>
        <v>21:0265</v>
      </c>
      <c r="D1983" s="1" t="str">
        <f t="shared" si="324"/>
        <v>21:0124</v>
      </c>
      <c r="E1983" t="s">
        <v>7576</v>
      </c>
      <c r="F1983" t="s">
        <v>7577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33</v>
      </c>
      <c r="N1983">
        <v>367</v>
      </c>
      <c r="O1983">
        <v>2</v>
      </c>
      <c r="P1983">
        <v>50</v>
      </c>
      <c r="Q1983">
        <v>40</v>
      </c>
      <c r="R1983">
        <v>16</v>
      </c>
      <c r="S1983">
        <v>11</v>
      </c>
      <c r="T1983">
        <v>10</v>
      </c>
      <c r="U1983">
        <v>5</v>
      </c>
      <c r="V1983">
        <v>0.1</v>
      </c>
      <c r="W1983">
        <v>260</v>
      </c>
      <c r="X1983">
        <v>1.25</v>
      </c>
    </row>
    <row r="1984" spans="1:24" x14ac:dyDescent="0.3">
      <c r="A1984" t="s">
        <v>7578</v>
      </c>
      <c r="B1984" t="s">
        <v>7579</v>
      </c>
      <c r="C1984" s="1" t="str">
        <f t="shared" si="320"/>
        <v>21:0265</v>
      </c>
      <c r="D1984" s="1" t="str">
        <f t="shared" si="324"/>
        <v>21:0124</v>
      </c>
      <c r="E1984" t="s">
        <v>7580</v>
      </c>
      <c r="F1984" t="s">
        <v>7581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38</v>
      </c>
      <c r="N1984">
        <v>368</v>
      </c>
      <c r="O1984">
        <v>2</v>
      </c>
      <c r="P1984">
        <v>30</v>
      </c>
      <c r="Q1984">
        <v>62</v>
      </c>
      <c r="R1984">
        <v>48</v>
      </c>
      <c r="S1984">
        <v>16</v>
      </c>
      <c r="T1984">
        <v>20</v>
      </c>
      <c r="U1984">
        <v>15</v>
      </c>
      <c r="V1984">
        <v>0.1</v>
      </c>
      <c r="W1984">
        <v>670</v>
      </c>
      <c r="X1984">
        <v>3</v>
      </c>
    </row>
    <row r="1985" spans="1:24" x14ac:dyDescent="0.3">
      <c r="A1985" t="s">
        <v>7582</v>
      </c>
      <c r="B1985" t="s">
        <v>7583</v>
      </c>
      <c r="C1985" s="1" t="str">
        <f t="shared" si="320"/>
        <v>21:0265</v>
      </c>
      <c r="D1985" s="1" t="str">
        <f t="shared" si="324"/>
        <v>21:0124</v>
      </c>
      <c r="E1985" t="s">
        <v>7584</v>
      </c>
      <c r="F1985" t="s">
        <v>7585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43</v>
      </c>
      <c r="N1985">
        <v>369</v>
      </c>
      <c r="O1985">
        <v>2</v>
      </c>
      <c r="P1985">
        <v>40</v>
      </c>
      <c r="Q1985">
        <v>64</v>
      </c>
      <c r="R1985">
        <v>44</v>
      </c>
      <c r="S1985">
        <v>39</v>
      </c>
      <c r="T1985">
        <v>13</v>
      </c>
      <c r="U1985">
        <v>13</v>
      </c>
      <c r="V1985">
        <v>0.2</v>
      </c>
      <c r="W1985">
        <v>390</v>
      </c>
      <c r="X1985">
        <v>2.9</v>
      </c>
    </row>
    <row r="1986" spans="1:24" x14ac:dyDescent="0.3">
      <c r="A1986" t="s">
        <v>7586</v>
      </c>
      <c r="B1986" t="s">
        <v>7587</v>
      </c>
      <c r="C1986" s="1" t="str">
        <f t="shared" si="320"/>
        <v>21:0265</v>
      </c>
      <c r="D1986" s="1" t="str">
        <f t="shared" si="324"/>
        <v>21:0124</v>
      </c>
      <c r="E1986" t="s">
        <v>7588</v>
      </c>
      <c r="F1986" t="s">
        <v>7589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57</v>
      </c>
      <c r="N1986">
        <v>370</v>
      </c>
      <c r="O1986">
        <v>2</v>
      </c>
      <c r="P1986">
        <v>120</v>
      </c>
      <c r="Q1986">
        <v>44</v>
      </c>
      <c r="R1986">
        <v>56</v>
      </c>
      <c r="S1986">
        <v>24</v>
      </c>
      <c r="T1986">
        <v>35</v>
      </c>
      <c r="U1986">
        <v>22</v>
      </c>
      <c r="V1986">
        <v>0.1</v>
      </c>
      <c r="W1986">
        <v>750</v>
      </c>
      <c r="X1986">
        <v>3.55</v>
      </c>
    </row>
    <row r="1987" spans="1:24" x14ac:dyDescent="0.3">
      <c r="A1987" t="s">
        <v>7590</v>
      </c>
      <c r="B1987" t="s">
        <v>7591</v>
      </c>
      <c r="C1987" s="1" t="str">
        <f t="shared" si="320"/>
        <v>21:0265</v>
      </c>
      <c r="D1987" s="1" t="str">
        <f t="shared" si="324"/>
        <v>21:0124</v>
      </c>
      <c r="E1987" t="s">
        <v>7592</v>
      </c>
      <c r="F1987" t="s">
        <v>7593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62</v>
      </c>
      <c r="N1987">
        <v>371</v>
      </c>
      <c r="O1987">
        <v>1</v>
      </c>
      <c r="P1987">
        <v>20</v>
      </c>
      <c r="Q1987">
        <v>42</v>
      </c>
      <c r="R1987">
        <v>36</v>
      </c>
      <c r="S1987">
        <v>15</v>
      </c>
      <c r="T1987">
        <v>15</v>
      </c>
      <c r="U1987">
        <v>14</v>
      </c>
      <c r="V1987">
        <v>0.1</v>
      </c>
      <c r="W1987">
        <v>515</v>
      </c>
      <c r="X1987">
        <v>2.5499999999999998</v>
      </c>
    </row>
    <row r="1988" spans="1:24" x14ac:dyDescent="0.3">
      <c r="A1988" t="s">
        <v>7594</v>
      </c>
      <c r="B1988" t="s">
        <v>7595</v>
      </c>
      <c r="C1988" s="1" t="str">
        <f t="shared" si="320"/>
        <v>21:0265</v>
      </c>
      <c r="D1988" s="1" t="str">
        <f t="shared" si="324"/>
        <v>21:0124</v>
      </c>
      <c r="E1988" t="s">
        <v>7596</v>
      </c>
      <c r="F1988" t="s">
        <v>7597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48</v>
      </c>
      <c r="N1988">
        <v>372</v>
      </c>
      <c r="O1988">
        <v>1</v>
      </c>
      <c r="P1988">
        <v>70</v>
      </c>
      <c r="Q1988">
        <v>88</v>
      </c>
      <c r="R1988">
        <v>20</v>
      </c>
      <c r="S1988">
        <v>23</v>
      </c>
      <c r="T1988">
        <v>26</v>
      </c>
      <c r="U1988">
        <v>12</v>
      </c>
      <c r="V1988">
        <v>0.1</v>
      </c>
      <c r="W1988">
        <v>340</v>
      </c>
      <c r="X1988">
        <v>1.8</v>
      </c>
    </row>
    <row r="1989" spans="1:24" x14ac:dyDescent="0.3">
      <c r="A1989" t="s">
        <v>7598</v>
      </c>
      <c r="B1989" t="s">
        <v>7599</v>
      </c>
      <c r="C1989" s="1" t="str">
        <f t="shared" si="320"/>
        <v>21:0265</v>
      </c>
      <c r="D1989" s="1" t="str">
        <f t="shared" si="324"/>
        <v>21:0124</v>
      </c>
      <c r="E1989" t="s">
        <v>7596</v>
      </c>
      <c r="F1989" t="s">
        <v>7600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52</v>
      </c>
      <c r="N1989">
        <v>373</v>
      </c>
      <c r="O1989">
        <v>1</v>
      </c>
      <c r="P1989">
        <v>70</v>
      </c>
      <c r="Q1989">
        <v>88</v>
      </c>
      <c r="R1989">
        <v>20</v>
      </c>
      <c r="S1989">
        <v>24</v>
      </c>
      <c r="T1989">
        <v>25</v>
      </c>
      <c r="U1989">
        <v>11</v>
      </c>
      <c r="V1989">
        <v>0.1</v>
      </c>
      <c r="W1989">
        <v>435</v>
      </c>
      <c r="X1989">
        <v>1.75</v>
      </c>
    </row>
    <row r="1990" spans="1:24" x14ac:dyDescent="0.3">
      <c r="A1990" t="s">
        <v>7601</v>
      </c>
      <c r="B1990" t="s">
        <v>7602</v>
      </c>
      <c r="C1990" s="1" t="str">
        <f t="shared" si="320"/>
        <v>21:0265</v>
      </c>
      <c r="D1990" s="1" t="str">
        <f t="shared" si="324"/>
        <v>21:0124</v>
      </c>
      <c r="E1990" t="s">
        <v>7603</v>
      </c>
      <c r="F1990" t="s">
        <v>7604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67</v>
      </c>
      <c r="N1990">
        <v>374</v>
      </c>
      <c r="O1990">
        <v>1</v>
      </c>
      <c r="P1990">
        <v>130</v>
      </c>
      <c r="Q1990">
        <v>96</v>
      </c>
      <c r="R1990">
        <v>46</v>
      </c>
      <c r="S1990">
        <v>180</v>
      </c>
      <c r="T1990">
        <v>24</v>
      </c>
      <c r="U1990">
        <v>15</v>
      </c>
      <c r="V1990">
        <v>1.4</v>
      </c>
      <c r="W1990">
        <v>715</v>
      </c>
      <c r="X1990">
        <v>2.5499999999999998</v>
      </c>
    </row>
    <row r="1991" spans="1:24" x14ac:dyDescent="0.3">
      <c r="A1991" t="s">
        <v>7605</v>
      </c>
      <c r="B1991" t="s">
        <v>7606</v>
      </c>
      <c r="C1991" s="1" t="str">
        <f t="shared" si="320"/>
        <v>21:0265</v>
      </c>
      <c r="D1991" s="1" t="str">
        <f t="shared" si="324"/>
        <v>21:0124</v>
      </c>
      <c r="E1991" t="s">
        <v>7607</v>
      </c>
      <c r="F1991" t="s">
        <v>7608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76</v>
      </c>
      <c r="N1991">
        <v>375</v>
      </c>
      <c r="O1991">
        <v>2</v>
      </c>
      <c r="P1991">
        <v>100</v>
      </c>
      <c r="Q1991">
        <v>78</v>
      </c>
      <c r="R1991">
        <v>80</v>
      </c>
      <c r="S1991">
        <v>130</v>
      </c>
      <c r="T1991">
        <v>27</v>
      </c>
      <c r="U1991">
        <v>19</v>
      </c>
      <c r="V1991">
        <v>3</v>
      </c>
      <c r="W1991">
        <v>775</v>
      </c>
      <c r="X1991">
        <v>3.45</v>
      </c>
    </row>
    <row r="1992" spans="1:24" x14ac:dyDescent="0.3">
      <c r="A1992" t="s">
        <v>7609</v>
      </c>
      <c r="B1992" t="s">
        <v>7610</v>
      </c>
      <c r="C1992" s="1" t="str">
        <f t="shared" si="320"/>
        <v>21:0265</v>
      </c>
      <c r="D1992" s="1" t="str">
        <f t="shared" si="324"/>
        <v>21:0124</v>
      </c>
      <c r="E1992" t="s">
        <v>7611</v>
      </c>
      <c r="F1992" t="s">
        <v>7612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86</v>
      </c>
      <c r="N1992">
        <v>376</v>
      </c>
      <c r="O1992">
        <v>2</v>
      </c>
      <c r="P1992">
        <v>40</v>
      </c>
      <c r="Q1992">
        <v>78</v>
      </c>
      <c r="R1992">
        <v>40</v>
      </c>
      <c r="S1992">
        <v>44</v>
      </c>
      <c r="T1992">
        <v>15</v>
      </c>
      <c r="U1992">
        <v>17</v>
      </c>
      <c r="V1992">
        <v>0.1</v>
      </c>
      <c r="W1992">
        <v>510</v>
      </c>
      <c r="X1992">
        <v>2.85</v>
      </c>
    </row>
    <row r="1993" spans="1:24" x14ac:dyDescent="0.3">
      <c r="A1993" t="s">
        <v>7613</v>
      </c>
      <c r="B1993" t="s">
        <v>7614</v>
      </c>
      <c r="C1993" s="1" t="str">
        <f t="shared" si="320"/>
        <v>21:0265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79</v>
      </c>
      <c r="K1993" t="s">
        <v>80</v>
      </c>
      <c r="L1993">
        <v>20</v>
      </c>
      <c r="M1993" t="s">
        <v>81</v>
      </c>
      <c r="N1993">
        <v>377</v>
      </c>
      <c r="O1993">
        <v>1</v>
      </c>
      <c r="P1993">
        <v>40</v>
      </c>
      <c r="Q1993">
        <v>72</v>
      </c>
      <c r="R1993">
        <v>26</v>
      </c>
      <c r="S1993">
        <v>11</v>
      </c>
      <c r="T1993">
        <v>15</v>
      </c>
      <c r="U1993">
        <v>15</v>
      </c>
      <c r="V1993">
        <v>0.1</v>
      </c>
      <c r="W1993">
        <v>1100</v>
      </c>
      <c r="X1993">
        <v>3.05</v>
      </c>
    </row>
    <row r="1994" spans="1:24" x14ac:dyDescent="0.3">
      <c r="A1994" t="s">
        <v>7615</v>
      </c>
      <c r="B1994" t="s">
        <v>7616</v>
      </c>
      <c r="C1994" s="1" t="str">
        <f t="shared" si="320"/>
        <v>21:0265</v>
      </c>
      <c r="D1994" s="1" t="str">
        <f t="shared" ref="D1994:D2002" si="327">HYPERLINK("http://geochem.nrcan.gc.ca/cdogs/content/svy/svy210124_e.htm", "21:0124")</f>
        <v>21:0124</v>
      </c>
      <c r="E1994" t="s">
        <v>7617</v>
      </c>
      <c r="F1994" t="s">
        <v>7618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91</v>
      </c>
      <c r="N1994">
        <v>378</v>
      </c>
      <c r="O1994">
        <v>1</v>
      </c>
      <c r="P1994">
        <v>40</v>
      </c>
      <c r="Q1994">
        <v>74</v>
      </c>
      <c r="R1994">
        <v>48</v>
      </c>
      <c r="S1994">
        <v>40</v>
      </c>
      <c r="T1994">
        <v>16</v>
      </c>
      <c r="U1994">
        <v>16</v>
      </c>
      <c r="V1994">
        <v>0.1</v>
      </c>
      <c r="W1994">
        <v>360</v>
      </c>
      <c r="X1994">
        <v>3.25</v>
      </c>
    </row>
    <row r="1995" spans="1:24" x14ac:dyDescent="0.3">
      <c r="A1995" t="s">
        <v>7619</v>
      </c>
      <c r="B1995" t="s">
        <v>7620</v>
      </c>
      <c r="C1995" s="1" t="str">
        <f t="shared" si="320"/>
        <v>21:0265</v>
      </c>
      <c r="D1995" s="1" t="str">
        <f t="shared" si="327"/>
        <v>21:0124</v>
      </c>
      <c r="E1995" t="s">
        <v>7621</v>
      </c>
      <c r="F1995" t="s">
        <v>7622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96</v>
      </c>
      <c r="N1995">
        <v>379</v>
      </c>
      <c r="O1995">
        <v>2</v>
      </c>
      <c r="P1995">
        <v>120</v>
      </c>
      <c r="Q1995">
        <v>102</v>
      </c>
      <c r="R1995">
        <v>50</v>
      </c>
      <c r="S1995">
        <v>200</v>
      </c>
      <c r="T1995">
        <v>22</v>
      </c>
      <c r="U1995">
        <v>16</v>
      </c>
      <c r="V1995">
        <v>1.4</v>
      </c>
      <c r="W1995">
        <v>790</v>
      </c>
      <c r="X1995">
        <v>2.6</v>
      </c>
    </row>
    <row r="1996" spans="1:24" x14ac:dyDescent="0.3">
      <c r="A1996" t="s">
        <v>7623</v>
      </c>
      <c r="B1996" t="s">
        <v>7624</v>
      </c>
      <c r="C1996" s="1" t="str">
        <f t="shared" si="320"/>
        <v>21:0265</v>
      </c>
      <c r="D1996" s="1" t="str">
        <f t="shared" si="327"/>
        <v>21:0124</v>
      </c>
      <c r="E1996" t="s">
        <v>7625</v>
      </c>
      <c r="F1996" t="s">
        <v>7626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101</v>
      </c>
      <c r="N1996">
        <v>380</v>
      </c>
      <c r="O1996">
        <v>2</v>
      </c>
      <c r="P1996">
        <v>20</v>
      </c>
      <c r="Q1996">
        <v>54</v>
      </c>
      <c r="R1996">
        <v>60</v>
      </c>
      <c r="S1996">
        <v>28</v>
      </c>
      <c r="T1996">
        <v>17</v>
      </c>
      <c r="U1996">
        <v>16</v>
      </c>
      <c r="V1996">
        <v>0.2</v>
      </c>
      <c r="W1996">
        <v>425</v>
      </c>
      <c r="X1996">
        <v>3.4</v>
      </c>
    </row>
    <row r="1997" spans="1:24" x14ac:dyDescent="0.3">
      <c r="A1997" t="s">
        <v>7627</v>
      </c>
      <c r="B1997" t="s">
        <v>7628</v>
      </c>
      <c r="C1997" s="1" t="str">
        <f t="shared" si="320"/>
        <v>21:0265</v>
      </c>
      <c r="D1997" s="1" t="str">
        <f t="shared" si="327"/>
        <v>21:0124</v>
      </c>
      <c r="E1997" t="s">
        <v>7629</v>
      </c>
      <c r="F1997" t="s">
        <v>7630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106</v>
      </c>
      <c r="N1997">
        <v>381</v>
      </c>
      <c r="O1997">
        <v>2</v>
      </c>
      <c r="P1997">
        <v>20</v>
      </c>
      <c r="Q1997">
        <v>74</v>
      </c>
      <c r="R1997">
        <v>42</v>
      </c>
      <c r="S1997">
        <v>23</v>
      </c>
      <c r="T1997">
        <v>38</v>
      </c>
      <c r="U1997">
        <v>19</v>
      </c>
      <c r="V1997">
        <v>0.1</v>
      </c>
      <c r="W1997">
        <v>510</v>
      </c>
      <c r="X1997">
        <v>3.55</v>
      </c>
    </row>
    <row r="1998" spans="1:24" x14ac:dyDescent="0.3">
      <c r="A1998" t="s">
        <v>7631</v>
      </c>
      <c r="B1998" t="s">
        <v>7632</v>
      </c>
      <c r="C1998" s="1" t="str">
        <f t="shared" si="320"/>
        <v>21:0265</v>
      </c>
      <c r="D1998" s="1" t="str">
        <f t="shared" si="327"/>
        <v>21:0124</v>
      </c>
      <c r="E1998" t="s">
        <v>7633</v>
      </c>
      <c r="F1998" t="s">
        <v>7634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111</v>
      </c>
      <c r="N1998">
        <v>382</v>
      </c>
      <c r="O1998">
        <v>1</v>
      </c>
      <c r="P1998">
        <v>20</v>
      </c>
      <c r="Q1998">
        <v>74</v>
      </c>
      <c r="R1998">
        <v>52</v>
      </c>
      <c r="S1998">
        <v>25</v>
      </c>
      <c r="T1998">
        <v>38</v>
      </c>
      <c r="U1998">
        <v>21</v>
      </c>
      <c r="V1998">
        <v>0.1</v>
      </c>
      <c r="W1998">
        <v>700</v>
      </c>
      <c r="X1998">
        <v>3.95</v>
      </c>
    </row>
    <row r="1999" spans="1:24" x14ac:dyDescent="0.3">
      <c r="A1999" t="s">
        <v>7635</v>
      </c>
      <c r="B1999" t="s">
        <v>7636</v>
      </c>
      <c r="C1999" s="1" t="str">
        <f t="shared" si="320"/>
        <v>21:0265</v>
      </c>
      <c r="D1999" s="1" t="str">
        <f t="shared" si="327"/>
        <v>21:0124</v>
      </c>
      <c r="E1999" t="s">
        <v>7637</v>
      </c>
      <c r="F1999" t="s">
        <v>7638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116</v>
      </c>
      <c r="N1999">
        <v>383</v>
      </c>
      <c r="O1999">
        <v>3</v>
      </c>
      <c r="P1999">
        <v>10</v>
      </c>
      <c r="Q1999">
        <v>76</v>
      </c>
      <c r="R1999">
        <v>34</v>
      </c>
      <c r="S1999">
        <v>24</v>
      </c>
      <c r="T1999">
        <v>32</v>
      </c>
      <c r="U1999">
        <v>18</v>
      </c>
      <c r="V1999">
        <v>0.1</v>
      </c>
      <c r="W1999">
        <v>610</v>
      </c>
      <c r="X1999">
        <v>3.75</v>
      </c>
    </row>
    <row r="2000" spans="1:24" x14ac:dyDescent="0.3">
      <c r="A2000" t="s">
        <v>7639</v>
      </c>
      <c r="B2000" t="s">
        <v>7640</v>
      </c>
      <c r="C2000" s="1" t="str">
        <f t="shared" si="320"/>
        <v>21:0265</v>
      </c>
      <c r="D2000" s="1" t="str">
        <f t="shared" si="327"/>
        <v>21:0124</v>
      </c>
      <c r="E2000" t="s">
        <v>7572</v>
      </c>
      <c r="F2000" t="s">
        <v>7641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71</v>
      </c>
      <c r="N2000">
        <v>384</v>
      </c>
      <c r="O2000">
        <v>4</v>
      </c>
      <c r="P2000">
        <v>140</v>
      </c>
      <c r="Q2000">
        <v>162</v>
      </c>
      <c r="R2000">
        <v>82</v>
      </c>
      <c r="S2000">
        <v>59</v>
      </c>
      <c r="T2000">
        <v>53</v>
      </c>
      <c r="U2000">
        <v>29</v>
      </c>
      <c r="V2000">
        <v>0.3</v>
      </c>
      <c r="W2000">
        <v>995</v>
      </c>
      <c r="X2000">
        <v>3.6</v>
      </c>
    </row>
    <row r="2001" spans="1:24" x14ac:dyDescent="0.3">
      <c r="A2001" t="s">
        <v>7642</v>
      </c>
      <c r="B2001" t="s">
        <v>7643</v>
      </c>
      <c r="C2001" s="1" t="str">
        <f t="shared" ref="C2001:C2064" si="330">HYPERLINK("http://geochem.nrcan.gc.ca/cdogs/content/bdl/bdl210265_e.htm", "21:0265")</f>
        <v>21:0265</v>
      </c>
      <c r="D2001" s="1" t="str">
        <f t="shared" si="327"/>
        <v>21:0124</v>
      </c>
      <c r="E2001" t="s">
        <v>7644</v>
      </c>
      <c r="F2001" t="s">
        <v>7645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121</v>
      </c>
      <c r="N2001">
        <v>385</v>
      </c>
      <c r="O2001">
        <v>4</v>
      </c>
      <c r="P2001">
        <v>50</v>
      </c>
      <c r="Q2001">
        <v>60</v>
      </c>
      <c r="R2001">
        <v>38</v>
      </c>
      <c r="S2001">
        <v>39</v>
      </c>
      <c r="T2001">
        <v>23</v>
      </c>
      <c r="U2001">
        <v>19</v>
      </c>
      <c r="V2001">
        <v>0.1</v>
      </c>
      <c r="W2001">
        <v>655</v>
      </c>
      <c r="X2001">
        <v>2.6</v>
      </c>
    </row>
    <row r="2002" spans="1:24" x14ac:dyDescent="0.3">
      <c r="A2002" t="s">
        <v>7646</v>
      </c>
      <c r="B2002" t="s">
        <v>7647</v>
      </c>
      <c r="C2002" s="1" t="str">
        <f t="shared" si="330"/>
        <v>21:0265</v>
      </c>
      <c r="D2002" s="1" t="str">
        <f t="shared" si="327"/>
        <v>21:0124</v>
      </c>
      <c r="E2002" t="s">
        <v>7648</v>
      </c>
      <c r="F2002" t="s">
        <v>7649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278</v>
      </c>
      <c r="N2002">
        <v>386</v>
      </c>
      <c r="O2002">
        <v>1</v>
      </c>
      <c r="P2002">
        <v>30</v>
      </c>
      <c r="Q2002">
        <v>88</v>
      </c>
      <c r="R2002">
        <v>40</v>
      </c>
      <c r="S2002">
        <v>95</v>
      </c>
      <c r="T2002">
        <v>20</v>
      </c>
      <c r="U2002">
        <v>16</v>
      </c>
      <c r="V2002">
        <v>0.1</v>
      </c>
      <c r="W2002">
        <v>770</v>
      </c>
      <c r="X2002">
        <v>2.25</v>
      </c>
    </row>
    <row r="2003" spans="1:24" x14ac:dyDescent="0.3">
      <c r="A2003" t="s">
        <v>7650</v>
      </c>
      <c r="B2003" t="s">
        <v>7651</v>
      </c>
      <c r="C2003" s="1" t="str">
        <f t="shared" si="330"/>
        <v>21:0265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79</v>
      </c>
      <c r="K2003" t="s">
        <v>80</v>
      </c>
      <c r="L2003">
        <v>21</v>
      </c>
      <c r="M2003" t="s">
        <v>81</v>
      </c>
      <c r="N2003">
        <v>387</v>
      </c>
      <c r="O2003">
        <v>2</v>
      </c>
      <c r="P2003">
        <v>90</v>
      </c>
      <c r="Q2003">
        <v>112</v>
      </c>
      <c r="R2003">
        <v>88</v>
      </c>
      <c r="S2003">
        <v>18</v>
      </c>
      <c r="T2003">
        <v>29</v>
      </c>
      <c r="U2003">
        <v>37</v>
      </c>
      <c r="V2003">
        <v>0.1</v>
      </c>
      <c r="W2003">
        <v>2650</v>
      </c>
      <c r="X2003">
        <v>5.3</v>
      </c>
    </row>
    <row r="2004" spans="1:24" x14ac:dyDescent="0.3">
      <c r="A2004" t="s">
        <v>7652</v>
      </c>
      <c r="B2004" t="s">
        <v>7653</v>
      </c>
      <c r="C2004" s="1" t="str">
        <f t="shared" si="330"/>
        <v>21:0265</v>
      </c>
      <c r="D2004" s="1" t="str">
        <f t="shared" ref="D2004:D2036" si="331">HYPERLINK("http://geochem.nrcan.gc.ca/cdogs/content/svy/svy210124_e.htm", "21:0124")</f>
        <v>21:0124</v>
      </c>
      <c r="E2004" t="s">
        <v>7654</v>
      </c>
      <c r="F2004" t="s">
        <v>7655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33</v>
      </c>
      <c r="N2004">
        <v>388</v>
      </c>
      <c r="O2004">
        <v>2</v>
      </c>
      <c r="P2004">
        <v>20</v>
      </c>
      <c r="Q2004">
        <v>54</v>
      </c>
      <c r="R2004">
        <v>38</v>
      </c>
      <c r="S2004">
        <v>18</v>
      </c>
      <c r="T2004">
        <v>17</v>
      </c>
      <c r="U2004">
        <v>15</v>
      </c>
      <c r="V2004">
        <v>0.1</v>
      </c>
      <c r="W2004">
        <v>565</v>
      </c>
      <c r="X2004">
        <v>2.4</v>
      </c>
    </row>
    <row r="2005" spans="1:24" x14ac:dyDescent="0.3">
      <c r="A2005" t="s">
        <v>7656</v>
      </c>
      <c r="B2005" t="s">
        <v>7657</v>
      </c>
      <c r="C2005" s="1" t="str">
        <f t="shared" si="330"/>
        <v>21:0265</v>
      </c>
      <c r="D2005" s="1" t="str">
        <f t="shared" si="331"/>
        <v>21:0124</v>
      </c>
      <c r="E2005" t="s">
        <v>7658</v>
      </c>
      <c r="F2005" t="s">
        <v>7659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38</v>
      </c>
      <c r="N2005">
        <v>389</v>
      </c>
      <c r="O2005">
        <v>1</v>
      </c>
      <c r="P2005">
        <v>50</v>
      </c>
      <c r="Q2005">
        <v>62</v>
      </c>
      <c r="R2005">
        <v>32</v>
      </c>
      <c r="S2005">
        <v>29</v>
      </c>
      <c r="T2005">
        <v>14</v>
      </c>
      <c r="U2005">
        <v>12</v>
      </c>
      <c r="V2005">
        <v>0.1</v>
      </c>
      <c r="W2005">
        <v>320</v>
      </c>
      <c r="X2005">
        <v>3.2</v>
      </c>
    </row>
    <row r="2006" spans="1:24" x14ac:dyDescent="0.3">
      <c r="A2006" t="s">
        <v>7660</v>
      </c>
      <c r="B2006" t="s">
        <v>7661</v>
      </c>
      <c r="C2006" s="1" t="str">
        <f t="shared" si="330"/>
        <v>21:0265</v>
      </c>
      <c r="D2006" s="1" t="str">
        <f t="shared" si="331"/>
        <v>21:0124</v>
      </c>
      <c r="E2006" t="s">
        <v>7662</v>
      </c>
      <c r="F2006" t="s">
        <v>7663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43</v>
      </c>
      <c r="N2006">
        <v>390</v>
      </c>
      <c r="O2006">
        <v>10</v>
      </c>
      <c r="P2006">
        <v>30</v>
      </c>
      <c r="Q2006">
        <v>118</v>
      </c>
      <c r="R2006">
        <v>42</v>
      </c>
      <c r="S2006">
        <v>24</v>
      </c>
      <c r="T2006">
        <v>27</v>
      </c>
      <c r="U2006">
        <v>17</v>
      </c>
      <c r="V2006">
        <v>0.1</v>
      </c>
      <c r="W2006">
        <v>505</v>
      </c>
      <c r="X2006">
        <v>3.85</v>
      </c>
    </row>
    <row r="2007" spans="1:24" x14ac:dyDescent="0.3">
      <c r="A2007" t="s">
        <v>7664</v>
      </c>
      <c r="B2007" t="s">
        <v>7665</v>
      </c>
      <c r="C2007" s="1" t="str">
        <f t="shared" si="330"/>
        <v>21:0265</v>
      </c>
      <c r="D2007" s="1" t="str">
        <f t="shared" si="331"/>
        <v>21:0124</v>
      </c>
      <c r="E2007" t="s">
        <v>7666</v>
      </c>
      <c r="F2007" t="s">
        <v>7667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57</v>
      </c>
      <c r="N2007">
        <v>391</v>
      </c>
      <c r="O2007">
        <v>2</v>
      </c>
      <c r="P2007">
        <v>20</v>
      </c>
      <c r="Q2007">
        <v>38</v>
      </c>
      <c r="R2007">
        <v>12</v>
      </c>
      <c r="S2007">
        <v>13</v>
      </c>
      <c r="T2007">
        <v>9</v>
      </c>
      <c r="U2007">
        <v>9</v>
      </c>
      <c r="V2007">
        <v>0.1</v>
      </c>
      <c r="W2007">
        <v>635</v>
      </c>
      <c r="X2007">
        <v>1.3</v>
      </c>
    </row>
    <row r="2008" spans="1:24" x14ac:dyDescent="0.3">
      <c r="A2008" t="s">
        <v>7668</v>
      </c>
      <c r="B2008" t="s">
        <v>7669</v>
      </c>
      <c r="C2008" s="1" t="str">
        <f t="shared" si="330"/>
        <v>21:0265</v>
      </c>
      <c r="D2008" s="1" t="str">
        <f t="shared" si="331"/>
        <v>21:0124</v>
      </c>
      <c r="E2008" t="s">
        <v>7648</v>
      </c>
      <c r="F2008" t="s">
        <v>7670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298</v>
      </c>
      <c r="N2008">
        <v>392</v>
      </c>
      <c r="O2008">
        <v>2</v>
      </c>
      <c r="P2008">
        <v>30</v>
      </c>
      <c r="Q2008">
        <v>88</v>
      </c>
      <c r="R2008">
        <v>40</v>
      </c>
      <c r="S2008">
        <v>99</v>
      </c>
      <c r="T2008">
        <v>21</v>
      </c>
      <c r="U2008">
        <v>16</v>
      </c>
      <c r="V2008">
        <v>0.1</v>
      </c>
      <c r="W2008">
        <v>795</v>
      </c>
      <c r="X2008">
        <v>2.2999999999999998</v>
      </c>
    </row>
    <row r="2009" spans="1:24" x14ac:dyDescent="0.3">
      <c r="A2009" t="s">
        <v>7671</v>
      </c>
      <c r="B2009" t="s">
        <v>7672</v>
      </c>
      <c r="C2009" s="1" t="str">
        <f t="shared" si="330"/>
        <v>21:0265</v>
      </c>
      <c r="D2009" s="1" t="str">
        <f t="shared" si="331"/>
        <v>21:0124</v>
      </c>
      <c r="E2009" t="s">
        <v>7648</v>
      </c>
      <c r="F2009" t="s">
        <v>7673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294</v>
      </c>
      <c r="N2009">
        <v>393</v>
      </c>
      <c r="O2009">
        <v>1</v>
      </c>
      <c r="P2009">
        <v>20</v>
      </c>
      <c r="Q2009">
        <v>88</v>
      </c>
      <c r="R2009">
        <v>40</v>
      </c>
      <c r="S2009">
        <v>100</v>
      </c>
      <c r="T2009">
        <v>20</v>
      </c>
      <c r="U2009">
        <v>16</v>
      </c>
      <c r="V2009">
        <v>0.1</v>
      </c>
      <c r="W2009">
        <v>795</v>
      </c>
      <c r="X2009">
        <v>2.25</v>
      </c>
    </row>
    <row r="2010" spans="1:24" x14ac:dyDescent="0.3">
      <c r="A2010" t="s">
        <v>7674</v>
      </c>
      <c r="B2010" t="s">
        <v>7675</v>
      </c>
      <c r="C2010" s="1" t="str">
        <f t="shared" si="330"/>
        <v>21:0265</v>
      </c>
      <c r="D2010" s="1" t="str">
        <f t="shared" si="331"/>
        <v>21:0124</v>
      </c>
      <c r="E2010" t="s">
        <v>7676</v>
      </c>
      <c r="F2010" t="s">
        <v>7677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62</v>
      </c>
      <c r="N2010">
        <v>394</v>
      </c>
      <c r="O2010">
        <v>1</v>
      </c>
      <c r="P2010">
        <v>5</v>
      </c>
      <c r="Q2010">
        <v>72</v>
      </c>
      <c r="R2010">
        <v>38</v>
      </c>
      <c r="S2010">
        <v>19</v>
      </c>
      <c r="T2010">
        <v>36</v>
      </c>
      <c r="U2010">
        <v>18</v>
      </c>
      <c r="V2010">
        <v>0.1</v>
      </c>
      <c r="W2010">
        <v>545</v>
      </c>
      <c r="X2010">
        <v>3.55</v>
      </c>
    </row>
    <row r="2011" spans="1:24" x14ac:dyDescent="0.3">
      <c r="A2011" t="s">
        <v>7678</v>
      </c>
      <c r="B2011" t="s">
        <v>7679</v>
      </c>
      <c r="C2011" s="1" t="str">
        <f t="shared" si="330"/>
        <v>21:0265</v>
      </c>
      <c r="D2011" s="1" t="str">
        <f t="shared" si="331"/>
        <v>21:0124</v>
      </c>
      <c r="E2011" t="s">
        <v>7680</v>
      </c>
      <c r="F2011" t="s">
        <v>7681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67</v>
      </c>
      <c r="N2011">
        <v>395</v>
      </c>
      <c r="O2011">
        <v>2</v>
      </c>
      <c r="P2011">
        <v>10</v>
      </c>
      <c r="Q2011">
        <v>84</v>
      </c>
      <c r="R2011">
        <v>32</v>
      </c>
      <c r="S2011">
        <v>34</v>
      </c>
      <c r="T2011">
        <v>24</v>
      </c>
      <c r="U2011">
        <v>14</v>
      </c>
      <c r="V2011">
        <v>0.1</v>
      </c>
      <c r="W2011">
        <v>500</v>
      </c>
      <c r="X2011">
        <v>3.05</v>
      </c>
    </row>
    <row r="2012" spans="1:24" x14ac:dyDescent="0.3">
      <c r="A2012" t="s">
        <v>7682</v>
      </c>
      <c r="B2012" t="s">
        <v>7683</v>
      </c>
      <c r="C2012" s="1" t="str">
        <f t="shared" si="330"/>
        <v>21:0265</v>
      </c>
      <c r="D2012" s="1" t="str">
        <f t="shared" si="331"/>
        <v>21:0124</v>
      </c>
      <c r="E2012" t="s">
        <v>7684</v>
      </c>
      <c r="F2012" t="s">
        <v>7685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76</v>
      </c>
      <c r="N2012">
        <v>396</v>
      </c>
      <c r="O2012">
        <v>1</v>
      </c>
      <c r="P2012">
        <v>10</v>
      </c>
      <c r="Q2012">
        <v>76</v>
      </c>
      <c r="R2012">
        <v>54</v>
      </c>
      <c r="S2012">
        <v>20</v>
      </c>
      <c r="T2012">
        <v>42</v>
      </c>
      <c r="U2012">
        <v>21</v>
      </c>
      <c r="V2012">
        <v>0.1</v>
      </c>
      <c r="W2012">
        <v>600</v>
      </c>
      <c r="X2012">
        <v>4.0999999999999996</v>
      </c>
    </row>
    <row r="2013" spans="1:24" x14ac:dyDescent="0.3">
      <c r="A2013" t="s">
        <v>7686</v>
      </c>
      <c r="B2013" t="s">
        <v>7687</v>
      </c>
      <c r="C2013" s="1" t="str">
        <f t="shared" si="330"/>
        <v>21:0265</v>
      </c>
      <c r="D2013" s="1" t="str">
        <f t="shared" si="331"/>
        <v>21:0124</v>
      </c>
      <c r="E2013" t="s">
        <v>7688</v>
      </c>
      <c r="F2013" t="s">
        <v>7689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86</v>
      </c>
      <c r="N2013">
        <v>397</v>
      </c>
      <c r="O2013">
        <v>2</v>
      </c>
      <c r="P2013">
        <v>10</v>
      </c>
      <c r="Q2013">
        <v>82</v>
      </c>
      <c r="R2013">
        <v>24</v>
      </c>
      <c r="S2013">
        <v>11</v>
      </c>
      <c r="T2013">
        <v>22</v>
      </c>
      <c r="U2013">
        <v>12</v>
      </c>
      <c r="V2013">
        <v>0.1</v>
      </c>
      <c r="W2013">
        <v>565</v>
      </c>
      <c r="X2013">
        <v>2.8</v>
      </c>
    </row>
    <row r="2014" spans="1:24" x14ac:dyDescent="0.3">
      <c r="A2014" t="s">
        <v>7690</v>
      </c>
      <c r="B2014" t="s">
        <v>7691</v>
      </c>
      <c r="C2014" s="1" t="str">
        <f t="shared" si="330"/>
        <v>21:0265</v>
      </c>
      <c r="D2014" s="1" t="str">
        <f t="shared" si="331"/>
        <v>21:0124</v>
      </c>
      <c r="E2014" t="s">
        <v>7692</v>
      </c>
      <c r="F2014" t="s">
        <v>7693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91</v>
      </c>
      <c r="N2014">
        <v>398</v>
      </c>
      <c r="O2014">
        <v>1</v>
      </c>
      <c r="P2014">
        <v>10</v>
      </c>
      <c r="Q2014">
        <v>80</v>
      </c>
      <c r="R2014">
        <v>58</v>
      </c>
      <c r="S2014">
        <v>22</v>
      </c>
      <c r="T2014">
        <v>45</v>
      </c>
      <c r="U2014">
        <v>23</v>
      </c>
      <c r="V2014">
        <v>0.1</v>
      </c>
      <c r="W2014">
        <v>680</v>
      </c>
      <c r="X2014">
        <v>4.4000000000000004</v>
      </c>
    </row>
    <row r="2015" spans="1:24" x14ac:dyDescent="0.3">
      <c r="A2015" t="s">
        <v>7694</v>
      </c>
      <c r="B2015" t="s">
        <v>7695</v>
      </c>
      <c r="C2015" s="1" t="str">
        <f t="shared" si="330"/>
        <v>21:0265</v>
      </c>
      <c r="D2015" s="1" t="str">
        <f t="shared" si="331"/>
        <v>21:0124</v>
      </c>
      <c r="E2015" t="s">
        <v>7696</v>
      </c>
      <c r="F2015" t="s">
        <v>7697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96</v>
      </c>
      <c r="N2015">
        <v>399</v>
      </c>
      <c r="O2015">
        <v>2</v>
      </c>
      <c r="P2015">
        <v>220</v>
      </c>
      <c r="Q2015">
        <v>220</v>
      </c>
      <c r="R2015">
        <v>24</v>
      </c>
      <c r="S2015">
        <v>59</v>
      </c>
      <c r="T2015">
        <v>21</v>
      </c>
      <c r="U2015">
        <v>11</v>
      </c>
      <c r="V2015">
        <v>0.1</v>
      </c>
      <c r="W2015">
        <v>480</v>
      </c>
      <c r="X2015">
        <v>2.0499999999999998</v>
      </c>
    </row>
    <row r="2016" spans="1:24" x14ac:dyDescent="0.3">
      <c r="A2016" t="s">
        <v>7698</v>
      </c>
      <c r="B2016" t="s">
        <v>7699</v>
      </c>
      <c r="C2016" s="1" t="str">
        <f t="shared" si="330"/>
        <v>21:0265</v>
      </c>
      <c r="D2016" s="1" t="str">
        <f t="shared" si="331"/>
        <v>21:0124</v>
      </c>
      <c r="E2016" t="s">
        <v>7700</v>
      </c>
      <c r="F2016" t="s">
        <v>7701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101</v>
      </c>
      <c r="N2016">
        <v>400</v>
      </c>
      <c r="O2016">
        <v>1</v>
      </c>
      <c r="P2016">
        <v>40</v>
      </c>
      <c r="Q2016">
        <v>68</v>
      </c>
      <c r="R2016">
        <v>20</v>
      </c>
      <c r="S2016">
        <v>32</v>
      </c>
      <c r="T2016">
        <v>16</v>
      </c>
      <c r="U2016">
        <v>8</v>
      </c>
      <c r="V2016">
        <v>0.1</v>
      </c>
      <c r="W2016">
        <v>310</v>
      </c>
      <c r="X2016">
        <v>1.9</v>
      </c>
    </row>
    <row r="2017" spans="1:24" x14ac:dyDescent="0.3">
      <c r="A2017" t="s">
        <v>7702</v>
      </c>
      <c r="B2017" t="s">
        <v>7703</v>
      </c>
      <c r="C2017" s="1" t="str">
        <f t="shared" si="330"/>
        <v>21:0265</v>
      </c>
      <c r="D2017" s="1" t="str">
        <f t="shared" si="331"/>
        <v>21:0124</v>
      </c>
      <c r="E2017" t="s">
        <v>7704</v>
      </c>
      <c r="F2017" t="s">
        <v>7705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106</v>
      </c>
      <c r="N2017">
        <v>401</v>
      </c>
      <c r="O2017">
        <v>1</v>
      </c>
      <c r="P2017">
        <v>60</v>
      </c>
      <c r="Q2017">
        <v>64</v>
      </c>
      <c r="R2017">
        <v>26</v>
      </c>
      <c r="S2017">
        <v>19</v>
      </c>
      <c r="T2017">
        <v>19</v>
      </c>
      <c r="U2017">
        <v>9</v>
      </c>
      <c r="V2017">
        <v>0.1</v>
      </c>
      <c r="W2017">
        <v>590</v>
      </c>
      <c r="X2017">
        <v>1.9</v>
      </c>
    </row>
    <row r="2018" spans="1:24" x14ac:dyDescent="0.3">
      <c r="A2018" t="s">
        <v>7706</v>
      </c>
      <c r="B2018" t="s">
        <v>7707</v>
      </c>
      <c r="C2018" s="1" t="str">
        <f t="shared" si="330"/>
        <v>21:0265</v>
      </c>
      <c r="D2018" s="1" t="str">
        <f t="shared" si="331"/>
        <v>21:0124</v>
      </c>
      <c r="E2018" t="s">
        <v>7708</v>
      </c>
      <c r="F2018" t="s">
        <v>7709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111</v>
      </c>
      <c r="N2018">
        <v>402</v>
      </c>
      <c r="O2018">
        <v>2</v>
      </c>
      <c r="P2018">
        <v>40</v>
      </c>
      <c r="Q2018">
        <v>94</v>
      </c>
      <c r="R2018">
        <v>66</v>
      </c>
      <c r="S2018">
        <v>17</v>
      </c>
      <c r="T2018">
        <v>41</v>
      </c>
      <c r="U2018">
        <v>14</v>
      </c>
      <c r="V2018">
        <v>0.1</v>
      </c>
      <c r="W2018">
        <v>650</v>
      </c>
      <c r="X2018">
        <v>2.6</v>
      </c>
    </row>
    <row r="2019" spans="1:24" x14ac:dyDescent="0.3">
      <c r="A2019" t="s">
        <v>7710</v>
      </c>
      <c r="B2019" t="s">
        <v>7711</v>
      </c>
      <c r="C2019" s="1" t="str">
        <f t="shared" si="330"/>
        <v>21:0265</v>
      </c>
      <c r="D2019" s="1" t="str">
        <f t="shared" si="331"/>
        <v>21:0124</v>
      </c>
      <c r="E2019" t="s">
        <v>7712</v>
      </c>
      <c r="F2019" t="s">
        <v>7713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116</v>
      </c>
      <c r="N2019">
        <v>403</v>
      </c>
      <c r="O2019">
        <v>2</v>
      </c>
      <c r="P2019">
        <v>20</v>
      </c>
      <c r="Q2019">
        <v>56</v>
      </c>
      <c r="R2019">
        <v>32</v>
      </c>
      <c r="S2019">
        <v>31</v>
      </c>
      <c r="T2019">
        <v>12</v>
      </c>
      <c r="U2019">
        <v>12</v>
      </c>
      <c r="V2019">
        <v>0.1</v>
      </c>
      <c r="W2019">
        <v>445</v>
      </c>
      <c r="X2019">
        <v>1.9</v>
      </c>
    </row>
    <row r="2020" spans="1:24" x14ac:dyDescent="0.3">
      <c r="A2020" t="s">
        <v>7714</v>
      </c>
      <c r="B2020" t="s">
        <v>7715</v>
      </c>
      <c r="C2020" s="1" t="str">
        <f t="shared" si="330"/>
        <v>21:0265</v>
      </c>
      <c r="D2020" s="1" t="str">
        <f t="shared" si="331"/>
        <v>21:0124</v>
      </c>
      <c r="E2020" t="s">
        <v>7716</v>
      </c>
      <c r="F2020" t="s">
        <v>7717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121</v>
      </c>
      <c r="N2020">
        <v>404</v>
      </c>
      <c r="O2020">
        <v>1</v>
      </c>
      <c r="P2020">
        <v>30</v>
      </c>
      <c r="Q2020">
        <v>106</v>
      </c>
      <c r="R2020">
        <v>42</v>
      </c>
      <c r="S2020">
        <v>48</v>
      </c>
      <c r="T2020">
        <v>10</v>
      </c>
      <c r="U2020">
        <v>10</v>
      </c>
      <c r="V2020">
        <v>0.1</v>
      </c>
      <c r="W2020">
        <v>575</v>
      </c>
      <c r="X2020">
        <v>1.85</v>
      </c>
    </row>
    <row r="2021" spans="1:24" x14ac:dyDescent="0.3">
      <c r="A2021" t="s">
        <v>7718</v>
      </c>
      <c r="B2021" t="s">
        <v>7719</v>
      </c>
      <c r="C2021" s="1" t="str">
        <f t="shared" si="330"/>
        <v>21:0265</v>
      </c>
      <c r="D2021" s="1" t="str">
        <f t="shared" si="331"/>
        <v>21:0124</v>
      </c>
      <c r="E2021" t="s">
        <v>7720</v>
      </c>
      <c r="F2021" t="s">
        <v>7721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353</v>
      </c>
      <c r="N2021">
        <v>405</v>
      </c>
      <c r="O2021">
        <v>2</v>
      </c>
      <c r="P2021">
        <v>50</v>
      </c>
      <c r="Q2021">
        <v>184</v>
      </c>
      <c r="R2021">
        <v>34</v>
      </c>
      <c r="S2021">
        <v>67</v>
      </c>
      <c r="T2021">
        <v>13</v>
      </c>
      <c r="U2021">
        <v>15</v>
      </c>
      <c r="V2021">
        <v>0.2</v>
      </c>
      <c r="W2021">
        <v>550</v>
      </c>
      <c r="X2021">
        <v>2.2000000000000002</v>
      </c>
    </row>
    <row r="2022" spans="1:24" x14ac:dyDescent="0.3">
      <c r="A2022" t="s">
        <v>7722</v>
      </c>
      <c r="B2022" t="s">
        <v>7723</v>
      </c>
      <c r="C2022" s="1" t="str">
        <f t="shared" si="330"/>
        <v>21:0265</v>
      </c>
      <c r="D2022" s="1" t="str">
        <f t="shared" si="331"/>
        <v>21:0124</v>
      </c>
      <c r="E2022" t="s">
        <v>7724</v>
      </c>
      <c r="F2022" t="s">
        <v>7725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28</v>
      </c>
      <c r="N2022">
        <v>406</v>
      </c>
      <c r="O2022">
        <v>2</v>
      </c>
      <c r="P2022">
        <v>10</v>
      </c>
      <c r="Q2022">
        <v>70</v>
      </c>
      <c r="R2022">
        <v>16</v>
      </c>
      <c r="S2022">
        <v>11</v>
      </c>
      <c r="T2022">
        <v>22</v>
      </c>
      <c r="U2022">
        <v>13</v>
      </c>
      <c r="V2022">
        <v>0.1</v>
      </c>
      <c r="W2022">
        <v>360</v>
      </c>
      <c r="X2022">
        <v>2.5499999999999998</v>
      </c>
    </row>
    <row r="2023" spans="1:24" x14ac:dyDescent="0.3">
      <c r="A2023" t="s">
        <v>7726</v>
      </c>
      <c r="B2023" t="s">
        <v>7727</v>
      </c>
      <c r="C2023" s="1" t="str">
        <f t="shared" si="330"/>
        <v>21:0265</v>
      </c>
      <c r="D2023" s="1" t="str">
        <f t="shared" si="331"/>
        <v>21:0124</v>
      </c>
      <c r="E2023" t="s">
        <v>7724</v>
      </c>
      <c r="F2023" t="s">
        <v>7728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71</v>
      </c>
      <c r="N2023">
        <v>407</v>
      </c>
      <c r="O2023">
        <v>1</v>
      </c>
      <c r="P2023">
        <v>20</v>
      </c>
      <c r="Q2023">
        <v>70</v>
      </c>
      <c r="R2023">
        <v>14</v>
      </c>
      <c r="S2023">
        <v>11</v>
      </c>
      <c r="T2023">
        <v>21</v>
      </c>
      <c r="U2023">
        <v>13</v>
      </c>
      <c r="V2023">
        <v>0.1</v>
      </c>
      <c r="W2023">
        <v>340</v>
      </c>
      <c r="X2023">
        <v>2.4500000000000002</v>
      </c>
    </row>
    <row r="2024" spans="1:24" x14ac:dyDescent="0.3">
      <c r="A2024" t="s">
        <v>7729</v>
      </c>
      <c r="B2024" t="s">
        <v>7730</v>
      </c>
      <c r="C2024" s="1" t="str">
        <f t="shared" si="330"/>
        <v>21:0265</v>
      </c>
      <c r="D2024" s="1" t="str">
        <f t="shared" si="331"/>
        <v>21:0124</v>
      </c>
      <c r="E2024" t="s">
        <v>7731</v>
      </c>
      <c r="F2024" t="s">
        <v>7732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33</v>
      </c>
      <c r="N2024">
        <v>408</v>
      </c>
      <c r="O2024">
        <v>2</v>
      </c>
      <c r="P2024">
        <v>20</v>
      </c>
      <c r="Q2024">
        <v>58</v>
      </c>
      <c r="R2024">
        <v>12</v>
      </c>
      <c r="S2024">
        <v>8</v>
      </c>
      <c r="T2024">
        <v>16</v>
      </c>
      <c r="U2024">
        <v>9</v>
      </c>
      <c r="V2024">
        <v>0.1</v>
      </c>
      <c r="W2024">
        <v>290</v>
      </c>
      <c r="X2024">
        <v>1.9</v>
      </c>
    </row>
    <row r="2025" spans="1:24" x14ac:dyDescent="0.3">
      <c r="A2025" t="s">
        <v>7733</v>
      </c>
      <c r="B2025" t="s">
        <v>7734</v>
      </c>
      <c r="C2025" s="1" t="str">
        <f t="shared" si="330"/>
        <v>21:0265</v>
      </c>
      <c r="D2025" s="1" t="str">
        <f t="shared" si="331"/>
        <v>21:0124</v>
      </c>
      <c r="E2025" t="s">
        <v>7735</v>
      </c>
      <c r="F2025" t="s">
        <v>7736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38</v>
      </c>
      <c r="N2025">
        <v>409</v>
      </c>
      <c r="O2025">
        <v>3</v>
      </c>
      <c r="P2025">
        <v>30</v>
      </c>
      <c r="Q2025">
        <v>90</v>
      </c>
      <c r="R2025">
        <v>12</v>
      </c>
      <c r="S2025">
        <v>11</v>
      </c>
      <c r="T2025">
        <v>19</v>
      </c>
      <c r="U2025">
        <v>8</v>
      </c>
      <c r="V2025">
        <v>0.1</v>
      </c>
      <c r="W2025">
        <v>205</v>
      </c>
      <c r="X2025">
        <v>1.4</v>
      </c>
    </row>
    <row r="2026" spans="1:24" x14ac:dyDescent="0.3">
      <c r="A2026" t="s">
        <v>7737</v>
      </c>
      <c r="B2026" t="s">
        <v>7738</v>
      </c>
      <c r="C2026" s="1" t="str">
        <f t="shared" si="330"/>
        <v>21:0265</v>
      </c>
      <c r="D2026" s="1" t="str">
        <f t="shared" si="331"/>
        <v>21:0124</v>
      </c>
      <c r="E2026" t="s">
        <v>7739</v>
      </c>
      <c r="F2026" t="s">
        <v>7740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48</v>
      </c>
      <c r="N2026">
        <v>410</v>
      </c>
      <c r="O2026">
        <v>1</v>
      </c>
      <c r="P2026">
        <v>40</v>
      </c>
      <c r="Q2026">
        <v>54</v>
      </c>
      <c r="R2026">
        <v>8</v>
      </c>
      <c r="S2026">
        <v>7</v>
      </c>
      <c r="T2026">
        <v>10</v>
      </c>
      <c r="U2026">
        <v>5</v>
      </c>
      <c r="V2026">
        <v>0.1</v>
      </c>
      <c r="W2026">
        <v>110</v>
      </c>
      <c r="X2026">
        <v>1.1000000000000001</v>
      </c>
    </row>
    <row r="2027" spans="1:24" x14ac:dyDescent="0.3">
      <c r="A2027" t="s">
        <v>7741</v>
      </c>
      <c r="B2027" t="s">
        <v>7742</v>
      </c>
      <c r="C2027" s="1" t="str">
        <f t="shared" si="330"/>
        <v>21:0265</v>
      </c>
      <c r="D2027" s="1" t="str">
        <f t="shared" si="331"/>
        <v>21:0124</v>
      </c>
      <c r="E2027" t="s">
        <v>7739</v>
      </c>
      <c r="F2027" t="s">
        <v>7743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52</v>
      </c>
      <c r="N2027">
        <v>411</v>
      </c>
      <c r="O2027">
        <v>1</v>
      </c>
      <c r="P2027">
        <v>40</v>
      </c>
      <c r="Q2027">
        <v>56</v>
      </c>
      <c r="R2027">
        <v>10</v>
      </c>
      <c r="S2027">
        <v>9</v>
      </c>
      <c r="T2027">
        <v>11</v>
      </c>
      <c r="U2027">
        <v>5</v>
      </c>
      <c r="V2027">
        <v>0.1</v>
      </c>
      <c r="W2027">
        <v>180</v>
      </c>
      <c r="X2027">
        <v>1.1499999999999999</v>
      </c>
    </row>
    <row r="2028" spans="1:24" x14ac:dyDescent="0.3">
      <c r="A2028" t="s">
        <v>7744</v>
      </c>
      <c r="B2028" t="s">
        <v>7745</v>
      </c>
      <c r="C2028" s="1" t="str">
        <f t="shared" si="330"/>
        <v>21:0265</v>
      </c>
      <c r="D2028" s="1" t="str">
        <f t="shared" si="331"/>
        <v>21:0124</v>
      </c>
      <c r="E2028" t="s">
        <v>7746</v>
      </c>
      <c r="F2028" t="s">
        <v>7747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43</v>
      </c>
      <c r="N2028">
        <v>412</v>
      </c>
      <c r="O2028">
        <v>4</v>
      </c>
      <c r="P2028">
        <v>40</v>
      </c>
      <c r="Q2028">
        <v>156</v>
      </c>
      <c r="R2028">
        <v>8</v>
      </c>
      <c r="S2028">
        <v>13</v>
      </c>
      <c r="T2028">
        <v>12</v>
      </c>
      <c r="U2028">
        <v>3</v>
      </c>
      <c r="V2028">
        <v>0.1</v>
      </c>
      <c r="W2028">
        <v>220</v>
      </c>
      <c r="X2028">
        <v>1</v>
      </c>
    </row>
    <row r="2029" spans="1:24" x14ac:dyDescent="0.3">
      <c r="A2029" t="s">
        <v>7748</v>
      </c>
      <c r="B2029" t="s">
        <v>7749</v>
      </c>
      <c r="C2029" s="1" t="str">
        <f t="shared" si="330"/>
        <v>21:0265</v>
      </c>
      <c r="D2029" s="1" t="str">
        <f t="shared" si="331"/>
        <v>21:0124</v>
      </c>
      <c r="E2029" t="s">
        <v>7750</v>
      </c>
      <c r="F2029" t="s">
        <v>7751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57</v>
      </c>
      <c r="N2029">
        <v>413</v>
      </c>
      <c r="O2029">
        <v>2</v>
      </c>
      <c r="P2029">
        <v>50</v>
      </c>
      <c r="Q2029">
        <v>44</v>
      </c>
      <c r="R2029">
        <v>14</v>
      </c>
      <c r="S2029">
        <v>10</v>
      </c>
      <c r="T2029">
        <v>12</v>
      </c>
      <c r="U2029">
        <v>5</v>
      </c>
      <c r="V2029">
        <v>0.1</v>
      </c>
      <c r="W2029">
        <v>235</v>
      </c>
      <c r="X2029">
        <v>1.35</v>
      </c>
    </row>
    <row r="2030" spans="1:24" x14ac:dyDescent="0.3">
      <c r="A2030" t="s">
        <v>7752</v>
      </c>
      <c r="B2030" t="s">
        <v>7753</v>
      </c>
      <c r="C2030" s="1" t="str">
        <f t="shared" si="330"/>
        <v>21:0265</v>
      </c>
      <c r="D2030" s="1" t="str">
        <f t="shared" si="331"/>
        <v>21:0124</v>
      </c>
      <c r="E2030" t="s">
        <v>7754</v>
      </c>
      <c r="F2030" t="s">
        <v>7755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62</v>
      </c>
      <c r="N2030">
        <v>414</v>
      </c>
      <c r="O2030">
        <v>1</v>
      </c>
      <c r="P2030">
        <v>20</v>
      </c>
      <c r="Q2030">
        <v>72</v>
      </c>
      <c r="R2030">
        <v>12</v>
      </c>
      <c r="S2030">
        <v>10</v>
      </c>
      <c r="T2030">
        <v>23</v>
      </c>
      <c r="U2030">
        <v>13</v>
      </c>
      <c r="V2030">
        <v>0.1</v>
      </c>
      <c r="W2030">
        <v>320</v>
      </c>
      <c r="X2030">
        <v>2.85</v>
      </c>
    </row>
    <row r="2031" spans="1:24" x14ac:dyDescent="0.3">
      <c r="A2031" t="s">
        <v>7756</v>
      </c>
      <c r="B2031" t="s">
        <v>7757</v>
      </c>
      <c r="C2031" s="1" t="str">
        <f t="shared" si="330"/>
        <v>21:0265</v>
      </c>
      <c r="D2031" s="1" t="str">
        <f t="shared" si="331"/>
        <v>21:0124</v>
      </c>
      <c r="E2031" t="s">
        <v>7758</v>
      </c>
      <c r="F2031" t="s">
        <v>7759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67</v>
      </c>
      <c r="N2031">
        <v>415</v>
      </c>
      <c r="O2031">
        <v>1</v>
      </c>
      <c r="P2031">
        <v>20</v>
      </c>
      <c r="Q2031">
        <v>68</v>
      </c>
      <c r="R2031">
        <v>20</v>
      </c>
      <c r="S2031">
        <v>11</v>
      </c>
      <c r="T2031">
        <v>24</v>
      </c>
      <c r="U2031">
        <v>13</v>
      </c>
      <c r="V2031">
        <v>0.1</v>
      </c>
      <c r="W2031">
        <v>510</v>
      </c>
      <c r="X2031">
        <v>3.05</v>
      </c>
    </row>
    <row r="2032" spans="1:24" x14ac:dyDescent="0.3">
      <c r="A2032" t="s">
        <v>7760</v>
      </c>
      <c r="B2032" t="s">
        <v>7761</v>
      </c>
      <c r="C2032" s="1" t="str">
        <f t="shared" si="330"/>
        <v>21:0265</v>
      </c>
      <c r="D2032" s="1" t="str">
        <f t="shared" si="331"/>
        <v>21:0124</v>
      </c>
      <c r="E2032" t="s">
        <v>7762</v>
      </c>
      <c r="F2032" t="s">
        <v>7763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76</v>
      </c>
      <c r="N2032">
        <v>416</v>
      </c>
      <c r="O2032">
        <v>2</v>
      </c>
      <c r="P2032">
        <v>10</v>
      </c>
      <c r="Q2032">
        <v>80</v>
      </c>
      <c r="R2032">
        <v>16</v>
      </c>
      <c r="S2032">
        <v>14</v>
      </c>
      <c r="T2032">
        <v>25</v>
      </c>
      <c r="U2032">
        <v>13</v>
      </c>
      <c r="V2032">
        <v>0.1</v>
      </c>
      <c r="W2032">
        <v>345</v>
      </c>
      <c r="X2032">
        <v>3.05</v>
      </c>
    </row>
    <row r="2033" spans="1:24" x14ac:dyDescent="0.3">
      <c r="A2033" t="s">
        <v>7764</v>
      </c>
      <c r="B2033" t="s">
        <v>7765</v>
      </c>
      <c r="C2033" s="1" t="str">
        <f t="shared" si="330"/>
        <v>21:0265</v>
      </c>
      <c r="D2033" s="1" t="str">
        <f t="shared" si="331"/>
        <v>21:0124</v>
      </c>
      <c r="E2033" t="s">
        <v>7766</v>
      </c>
      <c r="F2033" t="s">
        <v>7767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86</v>
      </c>
      <c r="N2033">
        <v>417</v>
      </c>
      <c r="O2033">
        <v>3</v>
      </c>
      <c r="P2033">
        <v>5</v>
      </c>
      <c r="Q2033">
        <v>76</v>
      </c>
      <c r="R2033">
        <v>14</v>
      </c>
      <c r="S2033">
        <v>8</v>
      </c>
      <c r="T2033">
        <v>17</v>
      </c>
      <c r="U2033">
        <v>8</v>
      </c>
      <c r="V2033">
        <v>0.1</v>
      </c>
      <c r="W2033">
        <v>305</v>
      </c>
      <c r="X2033">
        <v>2.0499999999999998</v>
      </c>
    </row>
    <row r="2034" spans="1:24" x14ac:dyDescent="0.3">
      <c r="A2034" t="s">
        <v>7768</v>
      </c>
      <c r="B2034" t="s">
        <v>7769</v>
      </c>
      <c r="C2034" s="1" t="str">
        <f t="shared" si="330"/>
        <v>21:0265</v>
      </c>
      <c r="D2034" s="1" t="str">
        <f t="shared" si="331"/>
        <v>21:0124</v>
      </c>
      <c r="E2034" t="s">
        <v>7770</v>
      </c>
      <c r="F2034" t="s">
        <v>7771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91</v>
      </c>
      <c r="N2034">
        <v>418</v>
      </c>
      <c r="O2034">
        <v>2</v>
      </c>
      <c r="P2034">
        <v>10</v>
      </c>
      <c r="Q2034">
        <v>60</v>
      </c>
      <c r="R2034">
        <v>12</v>
      </c>
      <c r="S2034">
        <v>8</v>
      </c>
      <c r="T2034">
        <v>19</v>
      </c>
      <c r="U2034">
        <v>8</v>
      </c>
      <c r="V2034">
        <v>0.1</v>
      </c>
      <c r="W2034">
        <v>220</v>
      </c>
      <c r="X2034">
        <v>1.4</v>
      </c>
    </row>
    <row r="2035" spans="1:24" x14ac:dyDescent="0.3">
      <c r="A2035" t="s">
        <v>7772</v>
      </c>
      <c r="B2035" t="s">
        <v>7773</v>
      </c>
      <c r="C2035" s="1" t="str">
        <f t="shared" si="330"/>
        <v>21:0265</v>
      </c>
      <c r="D2035" s="1" t="str">
        <f t="shared" si="331"/>
        <v>21:0124</v>
      </c>
      <c r="E2035" t="s">
        <v>7774</v>
      </c>
      <c r="F2035" t="s">
        <v>7775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96</v>
      </c>
      <c r="N2035">
        <v>419</v>
      </c>
      <c r="O2035">
        <v>2</v>
      </c>
      <c r="P2035">
        <v>20</v>
      </c>
      <c r="Q2035">
        <v>64</v>
      </c>
      <c r="R2035">
        <v>12</v>
      </c>
      <c r="S2035">
        <v>8</v>
      </c>
      <c r="T2035">
        <v>15</v>
      </c>
      <c r="U2035">
        <v>8</v>
      </c>
      <c r="V2035">
        <v>0.1</v>
      </c>
      <c r="W2035">
        <v>225</v>
      </c>
      <c r="X2035">
        <v>1.65</v>
      </c>
    </row>
    <row r="2036" spans="1:24" x14ac:dyDescent="0.3">
      <c r="A2036" t="s">
        <v>7776</v>
      </c>
      <c r="B2036" t="s">
        <v>7777</v>
      </c>
      <c r="C2036" s="1" t="str">
        <f t="shared" si="330"/>
        <v>21:0265</v>
      </c>
      <c r="D2036" s="1" t="str">
        <f t="shared" si="331"/>
        <v>21:0124</v>
      </c>
      <c r="E2036" t="s">
        <v>7778</v>
      </c>
      <c r="F2036" t="s">
        <v>7779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101</v>
      </c>
      <c r="N2036">
        <v>420</v>
      </c>
      <c r="O2036">
        <v>4</v>
      </c>
      <c r="P2036">
        <v>30</v>
      </c>
      <c r="Q2036">
        <v>62</v>
      </c>
      <c r="R2036">
        <v>10</v>
      </c>
      <c r="S2036">
        <v>7</v>
      </c>
      <c r="T2036">
        <v>13</v>
      </c>
      <c r="U2036">
        <v>4</v>
      </c>
      <c r="V2036">
        <v>0.1</v>
      </c>
      <c r="W2036">
        <v>195</v>
      </c>
      <c r="X2036">
        <v>0.95</v>
      </c>
    </row>
    <row r="2037" spans="1:24" x14ac:dyDescent="0.3">
      <c r="A2037" t="s">
        <v>7780</v>
      </c>
      <c r="B2037" t="s">
        <v>7781</v>
      </c>
      <c r="C2037" s="1" t="str">
        <f t="shared" si="330"/>
        <v>21:0265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79</v>
      </c>
      <c r="K2037" t="s">
        <v>80</v>
      </c>
      <c r="L2037">
        <v>22</v>
      </c>
      <c r="M2037" t="s">
        <v>81</v>
      </c>
      <c r="N2037">
        <v>421</v>
      </c>
      <c r="O2037">
        <v>1</v>
      </c>
      <c r="P2037">
        <v>50</v>
      </c>
      <c r="Q2037">
        <v>66</v>
      </c>
      <c r="R2037">
        <v>26</v>
      </c>
      <c r="S2037">
        <v>10</v>
      </c>
      <c r="T2037">
        <v>13</v>
      </c>
      <c r="U2037">
        <v>15</v>
      </c>
      <c r="V2037">
        <v>0.1</v>
      </c>
      <c r="W2037">
        <v>1050</v>
      </c>
      <c r="X2037">
        <v>2.75</v>
      </c>
    </row>
    <row r="2038" spans="1:24" x14ac:dyDescent="0.3">
      <c r="A2038" t="s">
        <v>7782</v>
      </c>
      <c r="B2038" t="s">
        <v>7783</v>
      </c>
      <c r="C2038" s="1" t="str">
        <f t="shared" si="330"/>
        <v>21:0265</v>
      </c>
      <c r="D2038" s="1" t="str">
        <f t="shared" ref="D2038:D2054" si="334">HYPERLINK("http://geochem.nrcan.gc.ca/cdogs/content/svy/svy210124_e.htm", "21:0124")</f>
        <v>21:0124</v>
      </c>
      <c r="E2038" t="s">
        <v>7784</v>
      </c>
      <c r="F2038" t="s">
        <v>7785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106</v>
      </c>
      <c r="N2038">
        <v>422</v>
      </c>
      <c r="O2038">
        <v>1</v>
      </c>
      <c r="P2038">
        <v>10</v>
      </c>
      <c r="Q2038">
        <v>36</v>
      </c>
      <c r="R2038">
        <v>10</v>
      </c>
      <c r="S2038">
        <v>5</v>
      </c>
      <c r="T2038">
        <v>16</v>
      </c>
      <c r="U2038">
        <v>8</v>
      </c>
      <c r="V2038">
        <v>0.1</v>
      </c>
      <c r="W2038">
        <v>210</v>
      </c>
      <c r="X2038">
        <v>1.8</v>
      </c>
    </row>
    <row r="2039" spans="1:24" x14ac:dyDescent="0.3">
      <c r="A2039" t="s">
        <v>7786</v>
      </c>
      <c r="B2039" t="s">
        <v>7787</v>
      </c>
      <c r="C2039" s="1" t="str">
        <f t="shared" si="330"/>
        <v>21:0265</v>
      </c>
      <c r="D2039" s="1" t="str">
        <f t="shared" si="334"/>
        <v>21:0124</v>
      </c>
      <c r="E2039" t="s">
        <v>7788</v>
      </c>
      <c r="F2039" t="s">
        <v>7789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111</v>
      </c>
      <c r="N2039">
        <v>423</v>
      </c>
      <c r="O2039">
        <v>1</v>
      </c>
      <c r="P2039">
        <v>5</v>
      </c>
      <c r="Q2039">
        <v>64</v>
      </c>
      <c r="R2039">
        <v>36</v>
      </c>
      <c r="S2039">
        <v>29</v>
      </c>
      <c r="T2039">
        <v>33</v>
      </c>
      <c r="U2039">
        <v>17</v>
      </c>
      <c r="V2039">
        <v>0.1</v>
      </c>
      <c r="W2039">
        <v>500</v>
      </c>
      <c r="X2039">
        <v>3.2</v>
      </c>
    </row>
    <row r="2040" spans="1:24" x14ac:dyDescent="0.3">
      <c r="A2040" t="s">
        <v>7790</v>
      </c>
      <c r="B2040" t="s">
        <v>7791</v>
      </c>
      <c r="C2040" s="1" t="str">
        <f t="shared" si="330"/>
        <v>21:0265</v>
      </c>
      <c r="D2040" s="1" t="str">
        <f t="shared" si="334"/>
        <v>21:0124</v>
      </c>
      <c r="E2040" t="s">
        <v>7792</v>
      </c>
      <c r="F2040" t="s">
        <v>7793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116</v>
      </c>
      <c r="N2040">
        <v>424</v>
      </c>
      <c r="O2040">
        <v>1</v>
      </c>
      <c r="P2040">
        <v>20</v>
      </c>
      <c r="Q2040">
        <v>84</v>
      </c>
      <c r="R2040">
        <v>34</v>
      </c>
      <c r="S2040">
        <v>23</v>
      </c>
      <c r="T2040">
        <v>29</v>
      </c>
      <c r="U2040">
        <v>15</v>
      </c>
      <c r="V2040">
        <v>0.1</v>
      </c>
      <c r="W2040">
        <v>690</v>
      </c>
      <c r="X2040">
        <v>3.2</v>
      </c>
    </row>
    <row r="2041" spans="1:24" x14ac:dyDescent="0.3">
      <c r="A2041" t="s">
        <v>7794</v>
      </c>
      <c r="B2041" t="s">
        <v>7795</v>
      </c>
      <c r="C2041" s="1" t="str">
        <f t="shared" si="330"/>
        <v>21:0265</v>
      </c>
      <c r="D2041" s="1" t="str">
        <f t="shared" si="334"/>
        <v>21:0124</v>
      </c>
      <c r="E2041" t="s">
        <v>7796</v>
      </c>
      <c r="F2041" t="s">
        <v>7797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121</v>
      </c>
      <c r="N2041">
        <v>425</v>
      </c>
      <c r="O2041">
        <v>1</v>
      </c>
      <c r="P2041">
        <v>40</v>
      </c>
      <c r="Q2041">
        <v>11200</v>
      </c>
      <c r="R2041">
        <v>210</v>
      </c>
      <c r="S2041">
        <v>2500</v>
      </c>
      <c r="T2041">
        <v>31</v>
      </c>
      <c r="U2041">
        <v>17</v>
      </c>
      <c r="V2041">
        <v>4.8</v>
      </c>
      <c r="W2041">
        <v>790</v>
      </c>
      <c r="X2041">
        <v>4.5</v>
      </c>
    </row>
    <row r="2042" spans="1:24" x14ac:dyDescent="0.3">
      <c r="A2042" t="s">
        <v>7798</v>
      </c>
      <c r="B2042" t="s">
        <v>7799</v>
      </c>
      <c r="C2042" s="1" t="str">
        <f t="shared" si="330"/>
        <v>21:0265</v>
      </c>
      <c r="D2042" s="1" t="str">
        <f t="shared" si="334"/>
        <v>21:0124</v>
      </c>
      <c r="E2042" t="s">
        <v>7800</v>
      </c>
      <c r="F2042" t="s">
        <v>7801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278</v>
      </c>
      <c r="N2042">
        <v>426</v>
      </c>
      <c r="O2042">
        <v>1</v>
      </c>
      <c r="P2042">
        <v>20</v>
      </c>
      <c r="Q2042">
        <v>60</v>
      </c>
      <c r="R2042">
        <v>20</v>
      </c>
      <c r="S2042">
        <v>18</v>
      </c>
      <c r="T2042">
        <v>21</v>
      </c>
      <c r="U2042">
        <v>10</v>
      </c>
      <c r="V2042">
        <v>0.2</v>
      </c>
      <c r="W2042">
        <v>935</v>
      </c>
      <c r="X2042">
        <v>2.35</v>
      </c>
    </row>
    <row r="2043" spans="1:24" x14ac:dyDescent="0.3">
      <c r="A2043" t="s">
        <v>7802</v>
      </c>
      <c r="B2043" t="s">
        <v>7803</v>
      </c>
      <c r="C2043" s="1" t="str">
        <f t="shared" si="330"/>
        <v>21:0265</v>
      </c>
      <c r="D2043" s="1" t="str">
        <f t="shared" si="334"/>
        <v>21:0124</v>
      </c>
      <c r="E2043" t="s">
        <v>7804</v>
      </c>
      <c r="F2043" t="s">
        <v>7805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33</v>
      </c>
      <c r="N2043">
        <v>427</v>
      </c>
      <c r="O2043">
        <v>1</v>
      </c>
      <c r="P2043">
        <v>10</v>
      </c>
      <c r="Q2043">
        <v>60</v>
      </c>
      <c r="R2043">
        <v>30</v>
      </c>
      <c r="S2043">
        <v>16</v>
      </c>
      <c r="T2043">
        <v>28</v>
      </c>
      <c r="U2043">
        <v>14</v>
      </c>
      <c r="V2043">
        <v>0.2</v>
      </c>
      <c r="W2043">
        <v>550</v>
      </c>
      <c r="X2043">
        <v>2.6</v>
      </c>
    </row>
    <row r="2044" spans="1:24" x14ac:dyDescent="0.3">
      <c r="A2044" t="s">
        <v>7806</v>
      </c>
      <c r="B2044" t="s">
        <v>7807</v>
      </c>
      <c r="C2044" s="1" t="str">
        <f t="shared" si="330"/>
        <v>21:0265</v>
      </c>
      <c r="D2044" s="1" t="str">
        <f t="shared" si="334"/>
        <v>21:0124</v>
      </c>
      <c r="E2044" t="s">
        <v>7808</v>
      </c>
      <c r="F2044" t="s">
        <v>7809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38</v>
      </c>
      <c r="N2044">
        <v>428</v>
      </c>
      <c r="O2044">
        <v>1</v>
      </c>
      <c r="P2044">
        <v>310</v>
      </c>
      <c r="R2044">
        <v>1200</v>
      </c>
      <c r="T2044">
        <v>37</v>
      </c>
      <c r="U2044">
        <v>19</v>
      </c>
      <c r="W2044">
        <v>1100</v>
      </c>
      <c r="X2044">
        <v>8.75</v>
      </c>
    </row>
    <row r="2045" spans="1:24" x14ac:dyDescent="0.3">
      <c r="A2045" t="s">
        <v>7810</v>
      </c>
      <c r="B2045" t="s">
        <v>7811</v>
      </c>
      <c r="C2045" s="1" t="str">
        <f t="shared" si="330"/>
        <v>21:0265</v>
      </c>
      <c r="D2045" s="1" t="str">
        <f t="shared" si="334"/>
        <v>21:0124</v>
      </c>
      <c r="E2045" t="s">
        <v>7812</v>
      </c>
      <c r="F2045" t="s">
        <v>7813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43</v>
      </c>
      <c r="N2045">
        <v>429</v>
      </c>
      <c r="O2045">
        <v>1</v>
      </c>
      <c r="P2045">
        <v>10</v>
      </c>
      <c r="Q2045">
        <v>144</v>
      </c>
      <c r="R2045">
        <v>50</v>
      </c>
      <c r="S2045">
        <v>42</v>
      </c>
      <c r="T2045">
        <v>42</v>
      </c>
      <c r="U2045">
        <v>19</v>
      </c>
      <c r="V2045">
        <v>0.1</v>
      </c>
      <c r="W2045">
        <v>605</v>
      </c>
      <c r="X2045">
        <v>4</v>
      </c>
    </row>
    <row r="2046" spans="1:24" x14ac:dyDescent="0.3">
      <c r="A2046" t="s">
        <v>7814</v>
      </c>
      <c r="B2046" t="s">
        <v>7815</v>
      </c>
      <c r="C2046" s="1" t="str">
        <f t="shared" si="330"/>
        <v>21:0265</v>
      </c>
      <c r="D2046" s="1" t="str">
        <f t="shared" si="334"/>
        <v>21:0124</v>
      </c>
      <c r="E2046" t="s">
        <v>7800</v>
      </c>
      <c r="F2046" t="s">
        <v>7816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294</v>
      </c>
      <c r="N2046">
        <v>430</v>
      </c>
      <c r="O2046">
        <v>1</v>
      </c>
      <c r="P2046">
        <v>30</v>
      </c>
      <c r="Q2046">
        <v>64</v>
      </c>
      <c r="R2046">
        <v>22</v>
      </c>
      <c r="S2046">
        <v>16</v>
      </c>
      <c r="T2046">
        <v>23</v>
      </c>
      <c r="U2046">
        <v>9</v>
      </c>
      <c r="V2046">
        <v>0.2</v>
      </c>
      <c r="W2046">
        <v>975</v>
      </c>
      <c r="X2046">
        <v>2.6</v>
      </c>
    </row>
    <row r="2047" spans="1:24" x14ac:dyDescent="0.3">
      <c r="A2047" t="s">
        <v>7817</v>
      </c>
      <c r="B2047" t="s">
        <v>7818</v>
      </c>
      <c r="C2047" s="1" t="str">
        <f t="shared" si="330"/>
        <v>21:0265</v>
      </c>
      <c r="D2047" s="1" t="str">
        <f t="shared" si="334"/>
        <v>21:0124</v>
      </c>
      <c r="E2047" t="s">
        <v>7800</v>
      </c>
      <c r="F2047" t="s">
        <v>7819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298</v>
      </c>
      <c r="N2047">
        <v>431</v>
      </c>
      <c r="O2047">
        <v>1</v>
      </c>
      <c r="P2047">
        <v>30</v>
      </c>
      <c r="Q2047">
        <v>56</v>
      </c>
      <c r="R2047">
        <v>22</v>
      </c>
      <c r="S2047">
        <v>14</v>
      </c>
      <c r="T2047">
        <v>22</v>
      </c>
      <c r="U2047">
        <v>9</v>
      </c>
      <c r="V2047">
        <v>0.2</v>
      </c>
      <c r="W2047">
        <v>935</v>
      </c>
      <c r="X2047">
        <v>2.4500000000000002</v>
      </c>
    </row>
    <row r="2048" spans="1:24" x14ac:dyDescent="0.3">
      <c r="A2048" t="s">
        <v>7820</v>
      </c>
      <c r="B2048" t="s">
        <v>7821</v>
      </c>
      <c r="C2048" s="1" t="str">
        <f t="shared" si="330"/>
        <v>21:0265</v>
      </c>
      <c r="D2048" s="1" t="str">
        <f t="shared" si="334"/>
        <v>21:0124</v>
      </c>
      <c r="E2048" t="s">
        <v>7822</v>
      </c>
      <c r="F2048" t="s">
        <v>7823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57</v>
      </c>
      <c r="N2048">
        <v>432</v>
      </c>
      <c r="O2048">
        <v>1</v>
      </c>
      <c r="P2048">
        <v>10</v>
      </c>
      <c r="Q2048">
        <v>86</v>
      </c>
      <c r="R2048">
        <v>36</v>
      </c>
      <c r="S2048">
        <v>18</v>
      </c>
      <c r="T2048">
        <v>34</v>
      </c>
      <c r="U2048">
        <v>17</v>
      </c>
      <c r="V2048">
        <v>0.1</v>
      </c>
      <c r="W2048">
        <v>555</v>
      </c>
      <c r="X2048">
        <v>3.85</v>
      </c>
    </row>
    <row r="2049" spans="1:24" x14ac:dyDescent="0.3">
      <c r="A2049" t="s">
        <v>7824</v>
      </c>
      <c r="B2049" t="s">
        <v>7825</v>
      </c>
      <c r="C2049" s="1" t="str">
        <f t="shared" si="330"/>
        <v>21:0265</v>
      </c>
      <c r="D2049" s="1" t="str">
        <f t="shared" si="334"/>
        <v>21:0124</v>
      </c>
      <c r="E2049" t="s">
        <v>7826</v>
      </c>
      <c r="F2049" t="s">
        <v>7827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62</v>
      </c>
      <c r="N2049">
        <v>433</v>
      </c>
      <c r="O2049">
        <v>1</v>
      </c>
      <c r="P2049">
        <v>40</v>
      </c>
      <c r="Q2049">
        <v>110</v>
      </c>
      <c r="R2049">
        <v>30</v>
      </c>
      <c r="S2049">
        <v>20</v>
      </c>
      <c r="T2049">
        <v>33</v>
      </c>
      <c r="U2049">
        <v>14</v>
      </c>
      <c r="V2049">
        <v>0.1</v>
      </c>
      <c r="W2049">
        <v>535</v>
      </c>
      <c r="X2049">
        <v>3.35</v>
      </c>
    </row>
    <row r="2050" spans="1:24" x14ac:dyDescent="0.3">
      <c r="A2050" t="s">
        <v>7828</v>
      </c>
      <c r="B2050" t="s">
        <v>7829</v>
      </c>
      <c r="C2050" s="1" t="str">
        <f t="shared" si="330"/>
        <v>21:0265</v>
      </c>
      <c r="D2050" s="1" t="str">
        <f t="shared" si="334"/>
        <v>21:0124</v>
      </c>
      <c r="E2050" t="s">
        <v>7830</v>
      </c>
      <c r="F2050" t="s">
        <v>7831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67</v>
      </c>
      <c r="N2050">
        <v>434</v>
      </c>
      <c r="O2050">
        <v>1</v>
      </c>
      <c r="P2050">
        <v>30</v>
      </c>
      <c r="Q2050">
        <v>108</v>
      </c>
      <c r="R2050">
        <v>44</v>
      </c>
      <c r="S2050">
        <v>19</v>
      </c>
      <c r="T2050">
        <v>39</v>
      </c>
      <c r="U2050">
        <v>24</v>
      </c>
      <c r="V2050">
        <v>0.1</v>
      </c>
      <c r="W2050">
        <v>650</v>
      </c>
      <c r="X2050">
        <v>3.9</v>
      </c>
    </row>
    <row r="2051" spans="1:24" x14ac:dyDescent="0.3">
      <c r="A2051" t="s">
        <v>7832</v>
      </c>
      <c r="B2051" t="s">
        <v>7833</v>
      </c>
      <c r="C2051" s="1" t="str">
        <f t="shared" si="330"/>
        <v>21:0265</v>
      </c>
      <c r="D2051" s="1" t="str">
        <f t="shared" si="334"/>
        <v>21:0124</v>
      </c>
      <c r="E2051" t="s">
        <v>7834</v>
      </c>
      <c r="F2051" t="s">
        <v>7835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76</v>
      </c>
      <c r="N2051">
        <v>435</v>
      </c>
      <c r="O2051">
        <v>1</v>
      </c>
      <c r="P2051">
        <v>10</v>
      </c>
      <c r="Q2051">
        <v>52</v>
      </c>
      <c r="R2051">
        <v>16</v>
      </c>
      <c r="S2051">
        <v>18</v>
      </c>
      <c r="T2051">
        <v>6</v>
      </c>
      <c r="U2051">
        <v>6</v>
      </c>
      <c r="V2051">
        <v>0.1</v>
      </c>
      <c r="W2051">
        <v>440</v>
      </c>
      <c r="X2051">
        <v>1.2</v>
      </c>
    </row>
    <row r="2052" spans="1:24" x14ac:dyDescent="0.3">
      <c r="A2052" t="s">
        <v>7836</v>
      </c>
      <c r="B2052" t="s">
        <v>7837</v>
      </c>
      <c r="C2052" s="1" t="str">
        <f t="shared" si="330"/>
        <v>21:0265</v>
      </c>
      <c r="D2052" s="1" t="str">
        <f t="shared" si="334"/>
        <v>21:0124</v>
      </c>
      <c r="E2052" t="s">
        <v>7838</v>
      </c>
      <c r="F2052" t="s">
        <v>7839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86</v>
      </c>
      <c r="N2052">
        <v>436</v>
      </c>
      <c r="O2052">
        <v>1</v>
      </c>
      <c r="P2052">
        <v>30</v>
      </c>
      <c r="Q2052">
        <v>48</v>
      </c>
      <c r="R2052">
        <v>12</v>
      </c>
      <c r="S2052">
        <v>13</v>
      </c>
      <c r="T2052">
        <v>7</v>
      </c>
      <c r="U2052">
        <v>5</v>
      </c>
      <c r="V2052">
        <v>0.1</v>
      </c>
      <c r="W2052">
        <v>430</v>
      </c>
      <c r="X2052">
        <v>1</v>
      </c>
    </row>
    <row r="2053" spans="1:24" x14ac:dyDescent="0.3">
      <c r="A2053" t="s">
        <v>7840</v>
      </c>
      <c r="B2053" t="s">
        <v>7841</v>
      </c>
      <c r="C2053" s="1" t="str">
        <f t="shared" si="330"/>
        <v>21:0265</v>
      </c>
      <c r="D2053" s="1" t="str">
        <f t="shared" si="334"/>
        <v>21:0124</v>
      </c>
      <c r="E2053" t="s">
        <v>7842</v>
      </c>
      <c r="F2053" t="s">
        <v>7843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91</v>
      </c>
      <c r="N2053">
        <v>437</v>
      </c>
      <c r="O2053">
        <v>1</v>
      </c>
      <c r="P2053">
        <v>10</v>
      </c>
      <c r="Q2053">
        <v>20</v>
      </c>
      <c r="R2053">
        <v>10</v>
      </c>
      <c r="S2053">
        <v>6</v>
      </c>
      <c r="T2053">
        <v>4</v>
      </c>
      <c r="U2053">
        <v>4</v>
      </c>
      <c r="V2053">
        <v>0.1</v>
      </c>
      <c r="W2053">
        <v>285</v>
      </c>
      <c r="X2053">
        <v>0.95</v>
      </c>
    </row>
    <row r="2054" spans="1:24" x14ac:dyDescent="0.3">
      <c r="A2054" t="s">
        <v>7844</v>
      </c>
      <c r="B2054" t="s">
        <v>7845</v>
      </c>
      <c r="C2054" s="1" t="str">
        <f t="shared" si="330"/>
        <v>21:0265</v>
      </c>
      <c r="D2054" s="1" t="str">
        <f t="shared" si="334"/>
        <v>21:0124</v>
      </c>
      <c r="E2054" t="s">
        <v>7846</v>
      </c>
      <c r="F2054" t="s">
        <v>7847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96</v>
      </c>
      <c r="N2054">
        <v>438</v>
      </c>
      <c r="O2054">
        <v>1</v>
      </c>
      <c r="P2054">
        <v>20</v>
      </c>
      <c r="Q2054">
        <v>20</v>
      </c>
      <c r="R2054">
        <v>12</v>
      </c>
      <c r="S2054">
        <v>7</v>
      </c>
      <c r="T2054">
        <v>6</v>
      </c>
      <c r="U2054">
        <v>4</v>
      </c>
      <c r="V2054">
        <v>0.1</v>
      </c>
      <c r="W2054">
        <v>355</v>
      </c>
      <c r="X2054">
        <v>0.95</v>
      </c>
    </row>
    <row r="2055" spans="1:24" x14ac:dyDescent="0.3">
      <c r="A2055" t="s">
        <v>7848</v>
      </c>
      <c r="B2055" t="s">
        <v>7849</v>
      </c>
      <c r="C2055" s="1" t="str">
        <f t="shared" si="330"/>
        <v>21:0265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79</v>
      </c>
      <c r="K2055" t="s">
        <v>80</v>
      </c>
      <c r="L2055">
        <v>23</v>
      </c>
      <c r="M2055" t="s">
        <v>81</v>
      </c>
      <c r="N2055">
        <v>439</v>
      </c>
      <c r="O2055">
        <v>1</v>
      </c>
      <c r="P2055">
        <v>80</v>
      </c>
      <c r="Q2055">
        <v>108</v>
      </c>
      <c r="R2055">
        <v>90</v>
      </c>
      <c r="S2055">
        <v>18</v>
      </c>
      <c r="T2055">
        <v>29</v>
      </c>
      <c r="U2055">
        <v>35</v>
      </c>
      <c r="V2055">
        <v>0.1</v>
      </c>
      <c r="W2055">
        <v>2650</v>
      </c>
      <c r="X2055">
        <v>5.0999999999999996</v>
      </c>
    </row>
    <row r="2056" spans="1:24" x14ac:dyDescent="0.3">
      <c r="A2056" t="s">
        <v>7850</v>
      </c>
      <c r="B2056" t="s">
        <v>7851</v>
      </c>
      <c r="C2056" s="1" t="str">
        <f t="shared" si="330"/>
        <v>21:0265</v>
      </c>
      <c r="D2056" s="1" t="str">
        <f t="shared" ref="D2056:D2067" si="337">HYPERLINK("http://geochem.nrcan.gc.ca/cdogs/content/svy/svy210124_e.htm", "21:0124")</f>
        <v>21:0124</v>
      </c>
      <c r="E2056" t="s">
        <v>7852</v>
      </c>
      <c r="F2056" t="s">
        <v>7853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28</v>
      </c>
      <c r="N2056">
        <v>440</v>
      </c>
      <c r="O2056">
        <v>1</v>
      </c>
      <c r="P2056">
        <v>30</v>
      </c>
      <c r="Q2056">
        <v>68</v>
      </c>
      <c r="R2056">
        <v>24</v>
      </c>
      <c r="S2056">
        <v>10</v>
      </c>
      <c r="T2056">
        <v>29</v>
      </c>
      <c r="U2056">
        <v>16</v>
      </c>
      <c r="V2056">
        <v>0.1</v>
      </c>
      <c r="W2056">
        <v>590</v>
      </c>
      <c r="X2056">
        <v>2.8</v>
      </c>
    </row>
    <row r="2057" spans="1:24" x14ac:dyDescent="0.3">
      <c r="A2057" t="s">
        <v>7854</v>
      </c>
      <c r="B2057" t="s">
        <v>7855</v>
      </c>
      <c r="C2057" s="1" t="str">
        <f t="shared" si="330"/>
        <v>21:0265</v>
      </c>
      <c r="D2057" s="1" t="str">
        <f t="shared" si="337"/>
        <v>21:0124</v>
      </c>
      <c r="E2057" t="s">
        <v>7856</v>
      </c>
      <c r="F2057" t="s">
        <v>7857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48</v>
      </c>
      <c r="N2057">
        <v>441</v>
      </c>
      <c r="O2057">
        <v>1</v>
      </c>
      <c r="P2057">
        <v>20</v>
      </c>
      <c r="Q2057">
        <v>56</v>
      </c>
      <c r="R2057">
        <v>32</v>
      </c>
      <c r="S2057">
        <v>15</v>
      </c>
      <c r="T2057">
        <v>44</v>
      </c>
      <c r="U2057">
        <v>16</v>
      </c>
      <c r="V2057">
        <v>0.1</v>
      </c>
      <c r="W2057">
        <v>430</v>
      </c>
      <c r="X2057">
        <v>3.3</v>
      </c>
    </row>
    <row r="2058" spans="1:24" x14ac:dyDescent="0.3">
      <c r="A2058" t="s">
        <v>7858</v>
      </c>
      <c r="B2058" t="s">
        <v>7859</v>
      </c>
      <c r="C2058" s="1" t="str">
        <f t="shared" si="330"/>
        <v>21:0265</v>
      </c>
      <c r="D2058" s="1" t="str">
        <f t="shared" si="337"/>
        <v>21:0124</v>
      </c>
      <c r="E2058" t="s">
        <v>7856</v>
      </c>
      <c r="F2058" t="s">
        <v>7860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52</v>
      </c>
      <c r="N2058">
        <v>442</v>
      </c>
      <c r="O2058">
        <v>1</v>
      </c>
      <c r="P2058">
        <v>10</v>
      </c>
      <c r="Q2058">
        <v>52</v>
      </c>
      <c r="R2058">
        <v>28</v>
      </c>
      <c r="S2058">
        <v>12</v>
      </c>
      <c r="T2058">
        <v>42</v>
      </c>
      <c r="U2058">
        <v>14</v>
      </c>
      <c r="V2058">
        <v>0.1</v>
      </c>
      <c r="W2058">
        <v>405</v>
      </c>
      <c r="X2058">
        <v>3.25</v>
      </c>
    </row>
    <row r="2059" spans="1:24" x14ac:dyDescent="0.3">
      <c r="A2059" t="s">
        <v>7861</v>
      </c>
      <c r="B2059" t="s">
        <v>7862</v>
      </c>
      <c r="C2059" s="1" t="str">
        <f t="shared" si="330"/>
        <v>21:0265</v>
      </c>
      <c r="D2059" s="1" t="str">
        <f t="shared" si="337"/>
        <v>21:0124</v>
      </c>
      <c r="E2059" t="s">
        <v>7863</v>
      </c>
      <c r="F2059" t="s">
        <v>7864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33</v>
      </c>
      <c r="N2059">
        <v>443</v>
      </c>
      <c r="O2059">
        <v>1</v>
      </c>
      <c r="P2059">
        <v>10</v>
      </c>
      <c r="Q2059">
        <v>36</v>
      </c>
      <c r="R2059">
        <v>22</v>
      </c>
      <c r="S2059">
        <v>4</v>
      </c>
      <c r="T2059">
        <v>29</v>
      </c>
      <c r="U2059">
        <v>12</v>
      </c>
      <c r="V2059">
        <v>0.1</v>
      </c>
      <c r="W2059">
        <v>290</v>
      </c>
      <c r="X2059">
        <v>2.5499999999999998</v>
      </c>
    </row>
    <row r="2060" spans="1:24" x14ac:dyDescent="0.3">
      <c r="A2060" t="s">
        <v>7865</v>
      </c>
      <c r="B2060" t="s">
        <v>7866</v>
      </c>
      <c r="C2060" s="1" t="str">
        <f t="shared" si="330"/>
        <v>21:0265</v>
      </c>
      <c r="D2060" s="1" t="str">
        <f t="shared" si="337"/>
        <v>21:0124</v>
      </c>
      <c r="E2060" t="s">
        <v>7867</v>
      </c>
      <c r="F2060" t="s">
        <v>7868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38</v>
      </c>
      <c r="N2060">
        <v>444</v>
      </c>
      <c r="O2060">
        <v>1</v>
      </c>
      <c r="P2060">
        <v>10</v>
      </c>
      <c r="Q2060">
        <v>44</v>
      </c>
      <c r="R2060">
        <v>28</v>
      </c>
      <c r="S2060">
        <v>5</v>
      </c>
      <c r="T2060">
        <v>30</v>
      </c>
      <c r="U2060">
        <v>8</v>
      </c>
      <c r="V2060">
        <v>0.1</v>
      </c>
      <c r="W2060">
        <v>230</v>
      </c>
      <c r="X2060">
        <v>1.95</v>
      </c>
    </row>
    <row r="2061" spans="1:24" x14ac:dyDescent="0.3">
      <c r="A2061" t="s">
        <v>7869</v>
      </c>
      <c r="B2061" t="s">
        <v>7870</v>
      </c>
      <c r="C2061" s="1" t="str">
        <f t="shared" si="330"/>
        <v>21:0265</v>
      </c>
      <c r="D2061" s="1" t="str">
        <f t="shared" si="337"/>
        <v>21:0124</v>
      </c>
      <c r="E2061" t="s">
        <v>7852</v>
      </c>
      <c r="F2061" t="s">
        <v>7871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71</v>
      </c>
      <c r="N2061">
        <v>445</v>
      </c>
      <c r="O2061">
        <v>1</v>
      </c>
      <c r="P2061">
        <v>10</v>
      </c>
      <c r="Q2061">
        <v>78</v>
      </c>
      <c r="R2061">
        <v>22</v>
      </c>
      <c r="S2061">
        <v>14</v>
      </c>
      <c r="T2061">
        <v>26</v>
      </c>
      <c r="U2061">
        <v>14</v>
      </c>
      <c r="V2061">
        <v>0.1</v>
      </c>
      <c r="W2061">
        <v>520</v>
      </c>
      <c r="X2061">
        <v>2.5499999999999998</v>
      </c>
    </row>
    <row r="2062" spans="1:24" x14ac:dyDescent="0.3">
      <c r="A2062" t="s">
        <v>7872</v>
      </c>
      <c r="B2062" t="s">
        <v>7873</v>
      </c>
      <c r="C2062" s="1" t="str">
        <f t="shared" si="330"/>
        <v>21:0265</v>
      </c>
      <c r="D2062" s="1" t="str">
        <f t="shared" si="337"/>
        <v>21:0124</v>
      </c>
      <c r="E2062" t="s">
        <v>7874</v>
      </c>
      <c r="F2062" t="s">
        <v>7875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43</v>
      </c>
      <c r="N2062">
        <v>446</v>
      </c>
      <c r="O2062">
        <v>2</v>
      </c>
      <c r="P2062">
        <v>10</v>
      </c>
      <c r="Q2062">
        <v>82</v>
      </c>
      <c r="R2062">
        <v>24</v>
      </c>
      <c r="S2062">
        <v>13</v>
      </c>
      <c r="T2062">
        <v>33</v>
      </c>
      <c r="U2062">
        <v>17</v>
      </c>
      <c r="V2062">
        <v>0.1</v>
      </c>
      <c r="W2062">
        <v>610</v>
      </c>
      <c r="X2062">
        <v>3</v>
      </c>
    </row>
    <row r="2063" spans="1:24" x14ac:dyDescent="0.3">
      <c r="A2063" t="s">
        <v>7876</v>
      </c>
      <c r="B2063" t="s">
        <v>7877</v>
      </c>
      <c r="C2063" s="1" t="str">
        <f t="shared" si="330"/>
        <v>21:0265</v>
      </c>
      <c r="D2063" s="1" t="str">
        <f t="shared" si="337"/>
        <v>21:0124</v>
      </c>
      <c r="E2063" t="s">
        <v>7878</v>
      </c>
      <c r="F2063" t="s">
        <v>7879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57</v>
      </c>
      <c r="N2063">
        <v>447</v>
      </c>
      <c r="O2063">
        <v>2</v>
      </c>
      <c r="P2063">
        <v>60</v>
      </c>
      <c r="Q2063">
        <v>60</v>
      </c>
      <c r="R2063">
        <v>18</v>
      </c>
      <c r="S2063">
        <v>14</v>
      </c>
      <c r="T2063">
        <v>26</v>
      </c>
      <c r="U2063">
        <v>13</v>
      </c>
      <c r="V2063">
        <v>0.1</v>
      </c>
      <c r="W2063">
        <v>735</v>
      </c>
      <c r="X2063">
        <v>2.4</v>
      </c>
    </row>
    <row r="2064" spans="1:24" x14ac:dyDescent="0.3">
      <c r="A2064" t="s">
        <v>7880</v>
      </c>
      <c r="B2064" t="s">
        <v>7881</v>
      </c>
      <c r="C2064" s="1" t="str">
        <f t="shared" si="330"/>
        <v>21:0265</v>
      </c>
      <c r="D2064" s="1" t="str">
        <f t="shared" si="337"/>
        <v>21:0124</v>
      </c>
      <c r="E2064" t="s">
        <v>7882</v>
      </c>
      <c r="F2064" t="s">
        <v>7883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62</v>
      </c>
      <c r="N2064">
        <v>448</v>
      </c>
      <c r="O2064">
        <v>3</v>
      </c>
      <c r="P2064">
        <v>10</v>
      </c>
      <c r="Q2064">
        <v>96</v>
      </c>
      <c r="R2064">
        <v>58</v>
      </c>
      <c r="S2064">
        <v>24</v>
      </c>
      <c r="T2064">
        <v>49</v>
      </c>
      <c r="U2064">
        <v>25</v>
      </c>
      <c r="V2064">
        <v>0.1</v>
      </c>
      <c r="W2064">
        <v>1100</v>
      </c>
      <c r="X2064">
        <v>4.75</v>
      </c>
    </row>
    <row r="2065" spans="1:24" x14ac:dyDescent="0.3">
      <c r="A2065" t="s">
        <v>7884</v>
      </c>
      <c r="B2065" t="s">
        <v>7885</v>
      </c>
      <c r="C2065" s="1" t="str">
        <f t="shared" ref="C2065:C2128" si="340">HYPERLINK("http://geochem.nrcan.gc.ca/cdogs/content/bdl/bdl210265_e.htm", "21:0265")</f>
        <v>21:0265</v>
      </c>
      <c r="D2065" s="1" t="str">
        <f t="shared" si="337"/>
        <v>21:0124</v>
      </c>
      <c r="E2065" t="s">
        <v>7886</v>
      </c>
      <c r="F2065" t="s">
        <v>7887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67</v>
      </c>
      <c r="N2065">
        <v>449</v>
      </c>
      <c r="O2065">
        <v>1</v>
      </c>
      <c r="P2065">
        <v>20</v>
      </c>
      <c r="Q2065">
        <v>66</v>
      </c>
      <c r="R2065">
        <v>38</v>
      </c>
      <c r="S2065">
        <v>18</v>
      </c>
      <c r="T2065">
        <v>31</v>
      </c>
      <c r="U2065">
        <v>17</v>
      </c>
      <c r="V2065">
        <v>0.1</v>
      </c>
      <c r="W2065">
        <v>450</v>
      </c>
      <c r="X2065">
        <v>3.2</v>
      </c>
    </row>
    <row r="2066" spans="1:24" x14ac:dyDescent="0.3">
      <c r="A2066" t="s">
        <v>7888</v>
      </c>
      <c r="B2066" t="s">
        <v>7889</v>
      </c>
      <c r="C2066" s="1" t="str">
        <f t="shared" si="340"/>
        <v>21:0265</v>
      </c>
      <c r="D2066" s="1" t="str">
        <f t="shared" si="337"/>
        <v>21:0124</v>
      </c>
      <c r="E2066" t="s">
        <v>7890</v>
      </c>
      <c r="F2066" t="s">
        <v>7891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76</v>
      </c>
      <c r="N2066">
        <v>450</v>
      </c>
      <c r="O2066">
        <v>4</v>
      </c>
      <c r="P2066">
        <v>50</v>
      </c>
      <c r="Q2066">
        <v>178</v>
      </c>
      <c r="R2066">
        <v>98</v>
      </c>
      <c r="S2066">
        <v>13</v>
      </c>
      <c r="T2066">
        <v>136</v>
      </c>
      <c r="U2066">
        <v>39</v>
      </c>
      <c r="V2066">
        <v>0.2</v>
      </c>
      <c r="W2066">
        <v>710</v>
      </c>
      <c r="X2066">
        <v>4.9000000000000004</v>
      </c>
    </row>
    <row r="2067" spans="1:24" x14ac:dyDescent="0.3">
      <c r="A2067" t="s">
        <v>7892</v>
      </c>
      <c r="B2067" t="s">
        <v>7893</v>
      </c>
      <c r="C2067" s="1" t="str">
        <f t="shared" si="340"/>
        <v>21:0265</v>
      </c>
      <c r="D2067" s="1" t="str">
        <f t="shared" si="337"/>
        <v>21:0124</v>
      </c>
      <c r="E2067" t="s">
        <v>7894</v>
      </c>
      <c r="F2067" t="s">
        <v>7895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86</v>
      </c>
      <c r="N2067">
        <v>451</v>
      </c>
      <c r="O2067">
        <v>4</v>
      </c>
      <c r="P2067">
        <v>60</v>
      </c>
      <c r="Q2067">
        <v>186</v>
      </c>
      <c r="R2067">
        <v>76</v>
      </c>
      <c r="S2067">
        <v>130</v>
      </c>
      <c r="T2067">
        <v>62</v>
      </c>
      <c r="U2067">
        <v>22</v>
      </c>
      <c r="V2067">
        <v>0.4</v>
      </c>
      <c r="W2067">
        <v>965</v>
      </c>
      <c r="X2067">
        <v>3.85</v>
      </c>
    </row>
    <row r="2068" spans="1:24" x14ac:dyDescent="0.3">
      <c r="A2068" t="s">
        <v>7896</v>
      </c>
      <c r="B2068" t="s">
        <v>7897</v>
      </c>
      <c r="C2068" s="1" t="str">
        <f t="shared" si="340"/>
        <v>21:0265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79</v>
      </c>
      <c r="K2068" t="s">
        <v>80</v>
      </c>
      <c r="L2068">
        <v>24</v>
      </c>
      <c r="M2068" t="s">
        <v>81</v>
      </c>
      <c r="N2068">
        <v>452</v>
      </c>
      <c r="O2068">
        <v>1</v>
      </c>
      <c r="P2068">
        <v>50</v>
      </c>
      <c r="Q2068">
        <v>64</v>
      </c>
      <c r="R2068">
        <v>26</v>
      </c>
      <c r="S2068">
        <v>9</v>
      </c>
      <c r="T2068">
        <v>13</v>
      </c>
      <c r="U2068">
        <v>13</v>
      </c>
      <c r="V2068">
        <v>0.1</v>
      </c>
      <c r="W2068">
        <v>995</v>
      </c>
      <c r="X2068">
        <v>2.7</v>
      </c>
    </row>
    <row r="2069" spans="1:24" x14ac:dyDescent="0.3">
      <c r="A2069" t="s">
        <v>7898</v>
      </c>
      <c r="B2069" t="s">
        <v>7899</v>
      </c>
      <c r="C2069" s="1" t="str">
        <f t="shared" si="340"/>
        <v>21:0265</v>
      </c>
      <c r="D2069" s="1" t="str">
        <f t="shared" ref="D2069:D2080" si="341">HYPERLINK("http://geochem.nrcan.gc.ca/cdogs/content/svy/svy210124_e.htm", "21:0124")</f>
        <v>21:0124</v>
      </c>
      <c r="E2069" t="s">
        <v>7900</v>
      </c>
      <c r="F2069" t="s">
        <v>7901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91</v>
      </c>
      <c r="N2069">
        <v>453</v>
      </c>
      <c r="O2069">
        <v>3</v>
      </c>
      <c r="P2069">
        <v>30</v>
      </c>
      <c r="Q2069">
        <v>96</v>
      </c>
      <c r="R2069">
        <v>128</v>
      </c>
      <c r="S2069">
        <v>8</v>
      </c>
      <c r="T2069">
        <v>200</v>
      </c>
      <c r="U2069">
        <v>54</v>
      </c>
      <c r="V2069">
        <v>0.1</v>
      </c>
      <c r="W2069">
        <v>685</v>
      </c>
      <c r="X2069">
        <v>5.5</v>
      </c>
    </row>
    <row r="2070" spans="1:24" x14ac:dyDescent="0.3">
      <c r="A2070" t="s">
        <v>7902</v>
      </c>
      <c r="B2070" t="s">
        <v>7903</v>
      </c>
      <c r="C2070" s="1" t="str">
        <f t="shared" si="340"/>
        <v>21:0265</v>
      </c>
      <c r="D2070" s="1" t="str">
        <f t="shared" si="341"/>
        <v>21:0124</v>
      </c>
      <c r="E2070" t="s">
        <v>7904</v>
      </c>
      <c r="F2070" t="s">
        <v>7905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96</v>
      </c>
      <c r="N2070">
        <v>454</v>
      </c>
      <c r="O2070">
        <v>1</v>
      </c>
      <c r="P2070">
        <v>10</v>
      </c>
      <c r="Q2070">
        <v>74</v>
      </c>
      <c r="R2070">
        <v>50</v>
      </c>
      <c r="S2070">
        <v>9</v>
      </c>
      <c r="T2070">
        <v>47</v>
      </c>
      <c r="U2070">
        <v>21</v>
      </c>
      <c r="V2070">
        <v>0.2</v>
      </c>
      <c r="W2070">
        <v>530</v>
      </c>
      <c r="X2070">
        <v>3.45</v>
      </c>
    </row>
    <row r="2071" spans="1:24" x14ac:dyDescent="0.3">
      <c r="A2071" t="s">
        <v>7906</v>
      </c>
      <c r="B2071" t="s">
        <v>7907</v>
      </c>
      <c r="C2071" s="1" t="str">
        <f t="shared" si="340"/>
        <v>21:0265</v>
      </c>
      <c r="D2071" s="1" t="str">
        <f t="shared" si="341"/>
        <v>21:0124</v>
      </c>
      <c r="E2071" t="s">
        <v>7908</v>
      </c>
      <c r="F2071" t="s">
        <v>7909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101</v>
      </c>
      <c r="N2071">
        <v>455</v>
      </c>
      <c r="O2071">
        <v>2</v>
      </c>
      <c r="P2071">
        <v>10</v>
      </c>
      <c r="Q2071">
        <v>100</v>
      </c>
      <c r="R2071">
        <v>44</v>
      </c>
      <c r="S2071">
        <v>18</v>
      </c>
      <c r="T2071">
        <v>44</v>
      </c>
      <c r="U2071">
        <v>18</v>
      </c>
      <c r="V2071">
        <v>0.1</v>
      </c>
      <c r="W2071">
        <v>535</v>
      </c>
      <c r="X2071">
        <v>3.1</v>
      </c>
    </row>
    <row r="2072" spans="1:24" x14ac:dyDescent="0.3">
      <c r="A2072" t="s">
        <v>7910</v>
      </c>
      <c r="B2072" t="s">
        <v>7911</v>
      </c>
      <c r="C2072" s="1" t="str">
        <f t="shared" si="340"/>
        <v>21:0265</v>
      </c>
      <c r="D2072" s="1" t="str">
        <f t="shared" si="341"/>
        <v>21:0124</v>
      </c>
      <c r="E2072" t="s">
        <v>7912</v>
      </c>
      <c r="F2072" t="s">
        <v>7913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106</v>
      </c>
      <c r="N2072">
        <v>456</v>
      </c>
      <c r="O2072">
        <v>2</v>
      </c>
      <c r="P2072">
        <v>10</v>
      </c>
      <c r="Q2072">
        <v>72</v>
      </c>
      <c r="R2072">
        <v>42</v>
      </c>
      <c r="S2072">
        <v>17</v>
      </c>
      <c r="T2072">
        <v>40</v>
      </c>
      <c r="U2072">
        <v>17</v>
      </c>
      <c r="V2072">
        <v>0.1</v>
      </c>
      <c r="W2072">
        <v>495</v>
      </c>
      <c r="X2072">
        <v>2.9</v>
      </c>
    </row>
    <row r="2073" spans="1:24" x14ac:dyDescent="0.3">
      <c r="A2073" t="s">
        <v>7914</v>
      </c>
      <c r="B2073" t="s">
        <v>7915</v>
      </c>
      <c r="C2073" s="1" t="str">
        <f t="shared" si="340"/>
        <v>21:0265</v>
      </c>
      <c r="D2073" s="1" t="str">
        <f t="shared" si="341"/>
        <v>21:0124</v>
      </c>
      <c r="E2073" t="s">
        <v>7916</v>
      </c>
      <c r="F2073" t="s">
        <v>7917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111</v>
      </c>
      <c r="N2073">
        <v>457</v>
      </c>
      <c r="O2073">
        <v>1</v>
      </c>
      <c r="P2073">
        <v>20</v>
      </c>
      <c r="Q2073">
        <v>62</v>
      </c>
      <c r="R2073">
        <v>36</v>
      </c>
      <c r="S2073">
        <v>11</v>
      </c>
      <c r="T2073">
        <v>32</v>
      </c>
      <c r="U2073">
        <v>16</v>
      </c>
      <c r="V2073">
        <v>0.1</v>
      </c>
      <c r="W2073">
        <v>485</v>
      </c>
      <c r="X2073">
        <v>2.5</v>
      </c>
    </row>
    <row r="2074" spans="1:24" x14ac:dyDescent="0.3">
      <c r="A2074" t="s">
        <v>7918</v>
      </c>
      <c r="B2074" t="s">
        <v>7919</v>
      </c>
      <c r="C2074" s="1" t="str">
        <f t="shared" si="340"/>
        <v>21:0265</v>
      </c>
      <c r="D2074" s="1" t="str">
        <f t="shared" si="341"/>
        <v>21:0124</v>
      </c>
      <c r="E2074" t="s">
        <v>7920</v>
      </c>
      <c r="F2074" t="s">
        <v>7921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116</v>
      </c>
      <c r="N2074">
        <v>458</v>
      </c>
      <c r="O2074">
        <v>1</v>
      </c>
      <c r="P2074">
        <v>20</v>
      </c>
      <c r="Q2074">
        <v>80</v>
      </c>
      <c r="R2074">
        <v>88</v>
      </c>
      <c r="S2074">
        <v>19</v>
      </c>
      <c r="T2074">
        <v>37</v>
      </c>
      <c r="U2074">
        <v>19</v>
      </c>
      <c r="V2074">
        <v>0.1</v>
      </c>
      <c r="W2074">
        <v>530</v>
      </c>
      <c r="X2074">
        <v>3.25</v>
      </c>
    </row>
    <row r="2075" spans="1:24" x14ac:dyDescent="0.3">
      <c r="A2075" t="s">
        <v>7922</v>
      </c>
      <c r="B2075" t="s">
        <v>7923</v>
      </c>
      <c r="C2075" s="1" t="str">
        <f t="shared" si="340"/>
        <v>21:0265</v>
      </c>
      <c r="D2075" s="1" t="str">
        <f t="shared" si="341"/>
        <v>21:0124</v>
      </c>
      <c r="E2075" t="s">
        <v>7924</v>
      </c>
      <c r="F2075" t="s">
        <v>7925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121</v>
      </c>
      <c r="N2075">
        <v>459</v>
      </c>
      <c r="O2075">
        <v>1</v>
      </c>
      <c r="P2075">
        <v>10</v>
      </c>
      <c r="Q2075">
        <v>70</v>
      </c>
      <c r="R2075">
        <v>32</v>
      </c>
      <c r="S2075">
        <v>19</v>
      </c>
      <c r="T2075">
        <v>34</v>
      </c>
      <c r="U2075">
        <v>17</v>
      </c>
      <c r="V2075">
        <v>0.1</v>
      </c>
      <c r="W2075">
        <v>515</v>
      </c>
      <c r="X2075">
        <v>3.05</v>
      </c>
    </row>
    <row r="2076" spans="1:24" x14ac:dyDescent="0.3">
      <c r="A2076" t="s">
        <v>7926</v>
      </c>
      <c r="B2076" t="s">
        <v>7927</v>
      </c>
      <c r="C2076" s="1" t="str">
        <f t="shared" si="340"/>
        <v>21:0265</v>
      </c>
      <c r="D2076" s="1" t="str">
        <f t="shared" si="341"/>
        <v>21:0124</v>
      </c>
      <c r="E2076" t="s">
        <v>7928</v>
      </c>
      <c r="F2076" t="s">
        <v>7929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28</v>
      </c>
      <c r="N2076">
        <v>460</v>
      </c>
      <c r="O2076">
        <v>4</v>
      </c>
      <c r="P2076">
        <v>10</v>
      </c>
      <c r="Q2076">
        <v>174</v>
      </c>
      <c r="R2076">
        <v>36</v>
      </c>
      <c r="S2076">
        <v>14</v>
      </c>
      <c r="T2076">
        <v>34</v>
      </c>
      <c r="U2076">
        <v>10</v>
      </c>
      <c r="V2076">
        <v>0.2</v>
      </c>
      <c r="W2076">
        <v>280</v>
      </c>
      <c r="X2076">
        <v>2.2000000000000002</v>
      </c>
    </row>
    <row r="2077" spans="1:24" x14ac:dyDescent="0.3">
      <c r="A2077" t="s">
        <v>7930</v>
      </c>
      <c r="B2077" t="s">
        <v>7931</v>
      </c>
      <c r="C2077" s="1" t="str">
        <f t="shared" si="340"/>
        <v>21:0265</v>
      </c>
      <c r="D2077" s="1" t="str">
        <f t="shared" si="341"/>
        <v>21:0124</v>
      </c>
      <c r="E2077" t="s">
        <v>7932</v>
      </c>
      <c r="F2077" t="s">
        <v>7933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33</v>
      </c>
      <c r="N2077">
        <v>461</v>
      </c>
      <c r="O2077">
        <v>1</v>
      </c>
      <c r="P2077">
        <v>20</v>
      </c>
      <c r="Q2077">
        <v>78</v>
      </c>
      <c r="R2077">
        <v>34</v>
      </c>
      <c r="S2077">
        <v>17</v>
      </c>
      <c r="T2077">
        <v>52</v>
      </c>
      <c r="U2077">
        <v>21</v>
      </c>
      <c r="V2077">
        <v>0.1</v>
      </c>
      <c r="W2077">
        <v>650</v>
      </c>
      <c r="X2077">
        <v>3.45</v>
      </c>
    </row>
    <row r="2078" spans="1:24" x14ac:dyDescent="0.3">
      <c r="A2078" t="s">
        <v>7934</v>
      </c>
      <c r="B2078" t="s">
        <v>7935</v>
      </c>
      <c r="C2078" s="1" t="str">
        <f t="shared" si="340"/>
        <v>21:0265</v>
      </c>
      <c r="D2078" s="1" t="str">
        <f t="shared" si="341"/>
        <v>21:0124</v>
      </c>
      <c r="E2078" t="s">
        <v>7936</v>
      </c>
      <c r="F2078" t="s">
        <v>7937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38</v>
      </c>
      <c r="N2078">
        <v>462</v>
      </c>
      <c r="O2078">
        <v>1</v>
      </c>
      <c r="P2078">
        <v>20</v>
      </c>
      <c r="Q2078">
        <v>82</v>
      </c>
      <c r="R2078">
        <v>44</v>
      </c>
      <c r="S2078">
        <v>35</v>
      </c>
      <c r="T2078">
        <v>36</v>
      </c>
      <c r="U2078">
        <v>23</v>
      </c>
      <c r="V2078">
        <v>0.1</v>
      </c>
      <c r="W2078">
        <v>725</v>
      </c>
      <c r="X2078">
        <v>3.6</v>
      </c>
    </row>
    <row r="2079" spans="1:24" x14ac:dyDescent="0.3">
      <c r="A2079" t="s">
        <v>7938</v>
      </c>
      <c r="B2079" t="s">
        <v>7939</v>
      </c>
      <c r="C2079" s="1" t="str">
        <f t="shared" si="340"/>
        <v>21:0265</v>
      </c>
      <c r="D2079" s="1" t="str">
        <f t="shared" si="341"/>
        <v>21:0124</v>
      </c>
      <c r="E2079" t="s">
        <v>7940</v>
      </c>
      <c r="F2079" t="s">
        <v>7941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48</v>
      </c>
      <c r="N2079">
        <v>463</v>
      </c>
      <c r="O2079">
        <v>1</v>
      </c>
      <c r="P2079">
        <v>10</v>
      </c>
      <c r="Q2079">
        <v>80</v>
      </c>
      <c r="R2079">
        <v>36</v>
      </c>
      <c r="S2079">
        <v>11</v>
      </c>
      <c r="T2079">
        <v>61</v>
      </c>
      <c r="U2079">
        <v>21</v>
      </c>
      <c r="V2079">
        <v>0.1</v>
      </c>
      <c r="W2079">
        <v>445</v>
      </c>
      <c r="X2079">
        <v>3.7</v>
      </c>
    </row>
    <row r="2080" spans="1:24" x14ac:dyDescent="0.3">
      <c r="A2080" t="s">
        <v>7942</v>
      </c>
      <c r="B2080" t="s">
        <v>7943</v>
      </c>
      <c r="C2080" s="1" t="str">
        <f t="shared" si="340"/>
        <v>21:0265</v>
      </c>
      <c r="D2080" s="1" t="str">
        <f t="shared" si="341"/>
        <v>21:0124</v>
      </c>
      <c r="E2080" t="s">
        <v>7940</v>
      </c>
      <c r="F2080" t="s">
        <v>7944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52</v>
      </c>
      <c r="N2080">
        <v>464</v>
      </c>
      <c r="O2080">
        <v>1</v>
      </c>
      <c r="P2080">
        <v>10</v>
      </c>
      <c r="Q2080">
        <v>80</v>
      </c>
      <c r="R2080">
        <v>38</v>
      </c>
      <c r="S2080">
        <v>13</v>
      </c>
      <c r="T2080">
        <v>59</v>
      </c>
      <c r="U2080">
        <v>22</v>
      </c>
      <c r="V2080">
        <v>0.1</v>
      </c>
      <c r="W2080">
        <v>445</v>
      </c>
      <c r="X2080">
        <v>3.7</v>
      </c>
    </row>
    <row r="2081" spans="1:24" x14ac:dyDescent="0.3">
      <c r="A2081" t="s">
        <v>7945</v>
      </c>
      <c r="B2081" t="s">
        <v>7946</v>
      </c>
      <c r="C2081" s="1" t="str">
        <f t="shared" si="340"/>
        <v>21:0265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79</v>
      </c>
      <c r="K2081" t="s">
        <v>80</v>
      </c>
      <c r="L2081">
        <v>25</v>
      </c>
      <c r="M2081" t="s">
        <v>81</v>
      </c>
      <c r="N2081">
        <v>465</v>
      </c>
      <c r="O2081">
        <v>1</v>
      </c>
      <c r="P2081">
        <v>110</v>
      </c>
      <c r="Q2081">
        <v>78</v>
      </c>
      <c r="R2081">
        <v>16</v>
      </c>
      <c r="S2081">
        <v>6</v>
      </c>
      <c r="T2081">
        <v>8</v>
      </c>
      <c r="U2081">
        <v>9</v>
      </c>
      <c r="V2081">
        <v>0.1</v>
      </c>
      <c r="W2081">
        <v>155</v>
      </c>
      <c r="X2081">
        <v>2.2999999999999998</v>
      </c>
    </row>
    <row r="2082" spans="1:24" x14ac:dyDescent="0.3">
      <c r="A2082" t="s">
        <v>7947</v>
      </c>
      <c r="B2082" t="s">
        <v>7948</v>
      </c>
      <c r="C2082" s="1" t="str">
        <f t="shared" si="340"/>
        <v>21:0265</v>
      </c>
      <c r="D2082" s="1" t="str">
        <f t="shared" ref="D2082:D2097" si="344">HYPERLINK("http://geochem.nrcan.gc.ca/cdogs/content/svy/svy210124_e.htm", "21:0124")</f>
        <v>21:0124</v>
      </c>
      <c r="E2082" t="s">
        <v>7949</v>
      </c>
      <c r="F2082" t="s">
        <v>7950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43</v>
      </c>
      <c r="N2082">
        <v>466</v>
      </c>
      <c r="O2082">
        <v>2</v>
      </c>
      <c r="P2082">
        <v>30</v>
      </c>
      <c r="Q2082">
        <v>128</v>
      </c>
      <c r="R2082">
        <v>68</v>
      </c>
      <c r="S2082">
        <v>28</v>
      </c>
      <c r="T2082">
        <v>48</v>
      </c>
      <c r="U2082">
        <v>19</v>
      </c>
      <c r="V2082">
        <v>0.1</v>
      </c>
      <c r="W2082">
        <v>1300</v>
      </c>
      <c r="X2082">
        <v>3.55</v>
      </c>
    </row>
    <row r="2083" spans="1:24" x14ac:dyDescent="0.3">
      <c r="A2083" t="s">
        <v>7951</v>
      </c>
      <c r="B2083" t="s">
        <v>7952</v>
      </c>
      <c r="C2083" s="1" t="str">
        <f t="shared" si="340"/>
        <v>21:0265</v>
      </c>
      <c r="D2083" s="1" t="str">
        <f t="shared" si="344"/>
        <v>21:0124</v>
      </c>
      <c r="E2083" t="s">
        <v>7953</v>
      </c>
      <c r="F2083" t="s">
        <v>7954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57</v>
      </c>
      <c r="N2083">
        <v>467</v>
      </c>
      <c r="O2083">
        <v>1</v>
      </c>
      <c r="P2083">
        <v>5</v>
      </c>
      <c r="Q2083">
        <v>58</v>
      </c>
      <c r="R2083">
        <v>34</v>
      </c>
      <c r="S2083">
        <v>20</v>
      </c>
      <c r="T2083">
        <v>29</v>
      </c>
      <c r="U2083">
        <v>16</v>
      </c>
      <c r="V2083">
        <v>0.1</v>
      </c>
      <c r="W2083">
        <v>490</v>
      </c>
      <c r="X2083">
        <v>2.7</v>
      </c>
    </row>
    <row r="2084" spans="1:24" x14ac:dyDescent="0.3">
      <c r="A2084" t="s">
        <v>7955</v>
      </c>
      <c r="B2084" t="s">
        <v>7956</v>
      </c>
      <c r="C2084" s="1" t="str">
        <f t="shared" si="340"/>
        <v>21:0265</v>
      </c>
      <c r="D2084" s="1" t="str">
        <f t="shared" si="344"/>
        <v>21:0124</v>
      </c>
      <c r="E2084" t="s">
        <v>7957</v>
      </c>
      <c r="F2084" t="s">
        <v>7958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62</v>
      </c>
      <c r="N2084">
        <v>468</v>
      </c>
      <c r="O2084">
        <v>2</v>
      </c>
      <c r="P2084">
        <v>10</v>
      </c>
      <c r="Q2084">
        <v>66</v>
      </c>
      <c r="R2084">
        <v>30</v>
      </c>
      <c r="S2084">
        <v>29</v>
      </c>
      <c r="T2084">
        <v>30</v>
      </c>
      <c r="U2084">
        <v>16</v>
      </c>
      <c r="V2084">
        <v>0.1</v>
      </c>
      <c r="W2084">
        <v>480</v>
      </c>
      <c r="X2084">
        <v>2.4</v>
      </c>
    </row>
    <row r="2085" spans="1:24" x14ac:dyDescent="0.3">
      <c r="A2085" t="s">
        <v>7959</v>
      </c>
      <c r="B2085" t="s">
        <v>7960</v>
      </c>
      <c r="C2085" s="1" t="str">
        <f t="shared" si="340"/>
        <v>21:0265</v>
      </c>
      <c r="D2085" s="1" t="str">
        <f t="shared" si="344"/>
        <v>21:0124</v>
      </c>
      <c r="E2085" t="s">
        <v>7961</v>
      </c>
      <c r="F2085" t="s">
        <v>7962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67</v>
      </c>
      <c r="N2085">
        <v>469</v>
      </c>
      <c r="O2085">
        <v>2</v>
      </c>
      <c r="P2085">
        <v>5</v>
      </c>
      <c r="Q2085">
        <v>80</v>
      </c>
      <c r="R2085">
        <v>36</v>
      </c>
      <c r="S2085">
        <v>30</v>
      </c>
      <c r="T2085">
        <v>35</v>
      </c>
      <c r="U2085">
        <v>18</v>
      </c>
      <c r="V2085">
        <v>0.1</v>
      </c>
      <c r="W2085">
        <v>435</v>
      </c>
      <c r="X2085">
        <v>2.75</v>
      </c>
    </row>
    <row r="2086" spans="1:24" x14ac:dyDescent="0.3">
      <c r="A2086" t="s">
        <v>7963</v>
      </c>
      <c r="B2086" t="s">
        <v>7964</v>
      </c>
      <c r="C2086" s="1" t="str">
        <f t="shared" si="340"/>
        <v>21:0265</v>
      </c>
      <c r="D2086" s="1" t="str">
        <f t="shared" si="344"/>
        <v>21:0124</v>
      </c>
      <c r="E2086" t="s">
        <v>7965</v>
      </c>
      <c r="F2086" t="s">
        <v>7966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76</v>
      </c>
      <c r="N2086">
        <v>470</v>
      </c>
      <c r="O2086">
        <v>1</v>
      </c>
      <c r="P2086">
        <v>5</v>
      </c>
      <c r="Q2086">
        <v>56</v>
      </c>
      <c r="R2086">
        <v>32</v>
      </c>
      <c r="S2086">
        <v>16</v>
      </c>
      <c r="T2086">
        <v>29</v>
      </c>
      <c r="U2086">
        <v>14</v>
      </c>
      <c r="V2086">
        <v>0.1</v>
      </c>
      <c r="W2086">
        <v>475</v>
      </c>
      <c r="X2086">
        <v>2.6</v>
      </c>
    </row>
    <row r="2087" spans="1:24" x14ac:dyDescent="0.3">
      <c r="A2087" t="s">
        <v>7967</v>
      </c>
      <c r="B2087" t="s">
        <v>7968</v>
      </c>
      <c r="C2087" s="1" t="str">
        <f t="shared" si="340"/>
        <v>21:0265</v>
      </c>
      <c r="D2087" s="1" t="str">
        <f t="shared" si="344"/>
        <v>21:0124</v>
      </c>
      <c r="E2087" t="s">
        <v>7969</v>
      </c>
      <c r="F2087" t="s">
        <v>7970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86</v>
      </c>
      <c r="N2087">
        <v>471</v>
      </c>
      <c r="O2087">
        <v>1</v>
      </c>
      <c r="P2087">
        <v>5</v>
      </c>
      <c r="Q2087">
        <v>74</v>
      </c>
      <c r="R2087">
        <v>36</v>
      </c>
      <c r="S2087">
        <v>20</v>
      </c>
      <c r="T2087">
        <v>33</v>
      </c>
      <c r="U2087">
        <v>18</v>
      </c>
      <c r="V2087">
        <v>0.1</v>
      </c>
      <c r="W2087">
        <v>445</v>
      </c>
      <c r="X2087">
        <v>3.1</v>
      </c>
    </row>
    <row r="2088" spans="1:24" x14ac:dyDescent="0.3">
      <c r="A2088" t="s">
        <v>7971</v>
      </c>
      <c r="B2088" t="s">
        <v>7972</v>
      </c>
      <c r="C2088" s="1" t="str">
        <f t="shared" si="340"/>
        <v>21:0265</v>
      </c>
      <c r="D2088" s="1" t="str">
        <f t="shared" si="344"/>
        <v>21:0124</v>
      </c>
      <c r="E2088" t="s">
        <v>7973</v>
      </c>
      <c r="F2088" t="s">
        <v>7974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91</v>
      </c>
      <c r="N2088">
        <v>472</v>
      </c>
      <c r="O2088">
        <v>1</v>
      </c>
      <c r="P2088">
        <v>5</v>
      </c>
      <c r="Q2088">
        <v>58</v>
      </c>
      <c r="R2088">
        <v>28</v>
      </c>
      <c r="S2088">
        <v>28</v>
      </c>
      <c r="T2088">
        <v>28</v>
      </c>
      <c r="U2088">
        <v>15</v>
      </c>
      <c r="V2088">
        <v>0.1</v>
      </c>
      <c r="W2088">
        <v>425</v>
      </c>
      <c r="X2088">
        <v>2.75</v>
      </c>
    </row>
    <row r="2089" spans="1:24" x14ac:dyDescent="0.3">
      <c r="A2089" t="s">
        <v>7975</v>
      </c>
      <c r="B2089" t="s">
        <v>7976</v>
      </c>
      <c r="C2089" s="1" t="str">
        <f t="shared" si="340"/>
        <v>21:0265</v>
      </c>
      <c r="D2089" s="1" t="str">
        <f t="shared" si="344"/>
        <v>21:0124</v>
      </c>
      <c r="E2089" t="s">
        <v>7977</v>
      </c>
      <c r="F2089" t="s">
        <v>7978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96</v>
      </c>
      <c r="N2089">
        <v>473</v>
      </c>
      <c r="O2089">
        <v>2</v>
      </c>
      <c r="P2089">
        <v>10</v>
      </c>
      <c r="Q2089">
        <v>82</v>
      </c>
      <c r="R2089">
        <v>38</v>
      </c>
      <c r="S2089">
        <v>50</v>
      </c>
      <c r="T2089">
        <v>37</v>
      </c>
      <c r="U2089">
        <v>21</v>
      </c>
      <c r="V2089">
        <v>0.1</v>
      </c>
      <c r="W2089">
        <v>510</v>
      </c>
      <c r="X2089">
        <v>3.25</v>
      </c>
    </row>
    <row r="2090" spans="1:24" x14ac:dyDescent="0.3">
      <c r="A2090" t="s">
        <v>7979</v>
      </c>
      <c r="B2090" t="s">
        <v>7980</v>
      </c>
      <c r="C2090" s="1" t="str">
        <f t="shared" si="340"/>
        <v>21:0265</v>
      </c>
      <c r="D2090" s="1" t="str">
        <f t="shared" si="344"/>
        <v>21:0124</v>
      </c>
      <c r="E2090" t="s">
        <v>7981</v>
      </c>
      <c r="F2090" t="s">
        <v>7982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101</v>
      </c>
      <c r="N2090">
        <v>474</v>
      </c>
      <c r="O2090">
        <v>2</v>
      </c>
      <c r="P2090">
        <v>20</v>
      </c>
      <c r="Q2090">
        <v>86</v>
      </c>
      <c r="R2090">
        <v>60</v>
      </c>
      <c r="S2090">
        <v>45</v>
      </c>
      <c r="T2090">
        <v>59</v>
      </c>
      <c r="U2090">
        <v>34</v>
      </c>
      <c r="V2090">
        <v>0.1</v>
      </c>
      <c r="W2090">
        <v>495</v>
      </c>
      <c r="X2090">
        <v>4.6500000000000004</v>
      </c>
    </row>
    <row r="2091" spans="1:24" x14ac:dyDescent="0.3">
      <c r="A2091" t="s">
        <v>7983</v>
      </c>
      <c r="B2091" t="s">
        <v>7984</v>
      </c>
      <c r="C2091" s="1" t="str">
        <f t="shared" si="340"/>
        <v>21:0265</v>
      </c>
      <c r="D2091" s="1" t="str">
        <f t="shared" si="344"/>
        <v>21:0124</v>
      </c>
      <c r="E2091" t="s">
        <v>7985</v>
      </c>
      <c r="F2091" t="s">
        <v>7986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106</v>
      </c>
      <c r="N2091">
        <v>475</v>
      </c>
      <c r="O2091">
        <v>5</v>
      </c>
      <c r="P2091">
        <v>30</v>
      </c>
      <c r="Q2091">
        <v>220</v>
      </c>
      <c r="R2091">
        <v>52</v>
      </c>
      <c r="S2091">
        <v>21</v>
      </c>
      <c r="T2091">
        <v>36</v>
      </c>
      <c r="U2091">
        <v>11</v>
      </c>
      <c r="V2091">
        <v>0.4</v>
      </c>
      <c r="W2091">
        <v>380</v>
      </c>
      <c r="X2091">
        <v>2.2000000000000002</v>
      </c>
    </row>
    <row r="2092" spans="1:24" x14ac:dyDescent="0.3">
      <c r="A2092" t="s">
        <v>7987</v>
      </c>
      <c r="B2092" t="s">
        <v>7988</v>
      </c>
      <c r="C2092" s="1" t="str">
        <f t="shared" si="340"/>
        <v>21:0265</v>
      </c>
      <c r="D2092" s="1" t="str">
        <f t="shared" si="344"/>
        <v>21:0124</v>
      </c>
      <c r="E2092" t="s">
        <v>7989</v>
      </c>
      <c r="F2092" t="s">
        <v>7990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111</v>
      </c>
      <c r="N2092">
        <v>476</v>
      </c>
      <c r="O2092">
        <v>2</v>
      </c>
      <c r="P2092">
        <v>10</v>
      </c>
      <c r="Q2092">
        <v>158</v>
      </c>
      <c r="R2092">
        <v>32</v>
      </c>
      <c r="S2092">
        <v>14</v>
      </c>
      <c r="T2092">
        <v>30</v>
      </c>
      <c r="U2092">
        <v>10</v>
      </c>
      <c r="V2092">
        <v>0.2</v>
      </c>
      <c r="W2092">
        <v>380</v>
      </c>
      <c r="X2092">
        <v>2.4</v>
      </c>
    </row>
    <row r="2093" spans="1:24" x14ac:dyDescent="0.3">
      <c r="A2093" t="s">
        <v>7991</v>
      </c>
      <c r="B2093" t="s">
        <v>7992</v>
      </c>
      <c r="C2093" s="1" t="str">
        <f t="shared" si="340"/>
        <v>21:0265</v>
      </c>
      <c r="D2093" s="1" t="str">
        <f t="shared" si="344"/>
        <v>21:0124</v>
      </c>
      <c r="E2093" t="s">
        <v>7993</v>
      </c>
      <c r="F2093" t="s">
        <v>7994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116</v>
      </c>
      <c r="N2093">
        <v>477</v>
      </c>
      <c r="O2093">
        <v>2</v>
      </c>
      <c r="P2093">
        <v>10</v>
      </c>
      <c r="Q2093">
        <v>76</v>
      </c>
      <c r="R2093">
        <v>38</v>
      </c>
      <c r="S2093">
        <v>18</v>
      </c>
      <c r="T2093">
        <v>36</v>
      </c>
      <c r="U2093">
        <v>16</v>
      </c>
      <c r="V2093">
        <v>0.2</v>
      </c>
      <c r="W2093">
        <v>585</v>
      </c>
      <c r="X2093">
        <v>2.7</v>
      </c>
    </row>
    <row r="2094" spans="1:24" x14ac:dyDescent="0.3">
      <c r="A2094" t="s">
        <v>7995</v>
      </c>
      <c r="B2094" t="s">
        <v>7996</v>
      </c>
      <c r="C2094" s="1" t="str">
        <f t="shared" si="340"/>
        <v>21:0265</v>
      </c>
      <c r="D2094" s="1" t="str">
        <f t="shared" si="344"/>
        <v>21:0124</v>
      </c>
      <c r="E2094" t="s">
        <v>7928</v>
      </c>
      <c r="F2094" t="s">
        <v>7997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71</v>
      </c>
      <c r="N2094">
        <v>478</v>
      </c>
      <c r="O2094">
        <v>4</v>
      </c>
      <c r="P2094">
        <v>10</v>
      </c>
      <c r="Q2094">
        <v>170</v>
      </c>
      <c r="R2094">
        <v>36</v>
      </c>
      <c r="S2094">
        <v>14</v>
      </c>
      <c r="T2094">
        <v>33</v>
      </c>
      <c r="U2094">
        <v>10</v>
      </c>
      <c r="V2094">
        <v>0.2</v>
      </c>
      <c r="W2094">
        <v>275</v>
      </c>
      <c r="X2094">
        <v>2.1</v>
      </c>
    </row>
    <row r="2095" spans="1:24" x14ac:dyDescent="0.3">
      <c r="A2095" t="s">
        <v>7998</v>
      </c>
      <c r="B2095" t="s">
        <v>7999</v>
      </c>
      <c r="C2095" s="1" t="str">
        <f t="shared" si="340"/>
        <v>21:0265</v>
      </c>
      <c r="D2095" s="1" t="str">
        <f t="shared" si="344"/>
        <v>21:0124</v>
      </c>
      <c r="E2095" t="s">
        <v>8000</v>
      </c>
      <c r="F2095" t="s">
        <v>8001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121</v>
      </c>
      <c r="N2095">
        <v>479</v>
      </c>
      <c r="O2095">
        <v>1</v>
      </c>
      <c r="P2095">
        <v>10</v>
      </c>
      <c r="Q2095">
        <v>74</v>
      </c>
      <c r="R2095">
        <v>22</v>
      </c>
      <c r="S2095">
        <v>19</v>
      </c>
      <c r="T2095">
        <v>23</v>
      </c>
      <c r="U2095">
        <v>13</v>
      </c>
      <c r="V2095">
        <v>0.1</v>
      </c>
      <c r="W2095">
        <v>395</v>
      </c>
      <c r="X2095">
        <v>2.5499999999999998</v>
      </c>
    </row>
    <row r="2096" spans="1:24" x14ac:dyDescent="0.3">
      <c r="A2096" t="s">
        <v>8002</v>
      </c>
      <c r="B2096" t="s">
        <v>8003</v>
      </c>
      <c r="C2096" s="1" t="str">
        <f t="shared" si="340"/>
        <v>21:0265</v>
      </c>
      <c r="D2096" s="1" t="str">
        <f t="shared" si="344"/>
        <v>21:0124</v>
      </c>
      <c r="E2096" t="s">
        <v>8004</v>
      </c>
      <c r="F2096" t="s">
        <v>8005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278</v>
      </c>
      <c r="N2096">
        <v>480</v>
      </c>
      <c r="O2096">
        <v>1</v>
      </c>
      <c r="P2096">
        <v>5</v>
      </c>
      <c r="Q2096">
        <v>66</v>
      </c>
      <c r="R2096">
        <v>34</v>
      </c>
      <c r="S2096">
        <v>16</v>
      </c>
      <c r="T2096">
        <v>30</v>
      </c>
      <c r="U2096">
        <v>14</v>
      </c>
      <c r="V2096">
        <v>0.1</v>
      </c>
      <c r="W2096">
        <v>330</v>
      </c>
      <c r="X2096">
        <v>2.75</v>
      </c>
    </row>
    <row r="2097" spans="1:24" x14ac:dyDescent="0.3">
      <c r="A2097" t="s">
        <v>8006</v>
      </c>
      <c r="B2097" t="s">
        <v>8007</v>
      </c>
      <c r="C2097" s="1" t="str">
        <f t="shared" si="340"/>
        <v>21:0265</v>
      </c>
      <c r="D2097" s="1" t="str">
        <f t="shared" si="344"/>
        <v>21:0124</v>
      </c>
      <c r="E2097" t="s">
        <v>8008</v>
      </c>
      <c r="F2097" t="s">
        <v>8009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33</v>
      </c>
      <c r="N2097">
        <v>481</v>
      </c>
      <c r="O2097">
        <v>7</v>
      </c>
      <c r="P2097">
        <v>10</v>
      </c>
      <c r="Q2097">
        <v>196</v>
      </c>
      <c r="R2097">
        <v>50</v>
      </c>
      <c r="S2097">
        <v>16</v>
      </c>
      <c r="T2097">
        <v>40</v>
      </c>
      <c r="U2097">
        <v>12</v>
      </c>
      <c r="V2097">
        <v>0.2</v>
      </c>
      <c r="W2097">
        <v>325</v>
      </c>
      <c r="X2097">
        <v>2.65</v>
      </c>
    </row>
    <row r="2098" spans="1:24" x14ac:dyDescent="0.3">
      <c r="A2098" t="s">
        <v>8010</v>
      </c>
      <c r="B2098" t="s">
        <v>8011</v>
      </c>
      <c r="C2098" s="1" t="str">
        <f t="shared" si="340"/>
        <v>21:0265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79</v>
      </c>
      <c r="K2098" t="s">
        <v>80</v>
      </c>
      <c r="L2098">
        <v>26</v>
      </c>
      <c r="M2098" t="s">
        <v>81</v>
      </c>
      <c r="N2098">
        <v>482</v>
      </c>
      <c r="O2098">
        <v>2</v>
      </c>
      <c r="P2098">
        <v>70</v>
      </c>
      <c r="Q2098">
        <v>114</v>
      </c>
      <c r="R2098">
        <v>96</v>
      </c>
      <c r="S2098">
        <v>18</v>
      </c>
      <c r="T2098">
        <v>31</v>
      </c>
      <c r="U2098">
        <v>36</v>
      </c>
      <c r="V2098">
        <v>0.2</v>
      </c>
      <c r="W2098">
        <v>2700</v>
      </c>
      <c r="X2098">
        <v>5.3</v>
      </c>
    </row>
    <row r="2099" spans="1:24" x14ac:dyDescent="0.3">
      <c r="A2099" t="s">
        <v>8012</v>
      </c>
      <c r="B2099" t="s">
        <v>8013</v>
      </c>
      <c r="C2099" s="1" t="str">
        <f t="shared" si="340"/>
        <v>21:0265</v>
      </c>
      <c r="D2099" s="1" t="str">
        <f t="shared" ref="D2099:D2130" si="347">HYPERLINK("http://geochem.nrcan.gc.ca/cdogs/content/svy/svy210124_e.htm", "21:0124")</f>
        <v>21:0124</v>
      </c>
      <c r="E2099" t="s">
        <v>8014</v>
      </c>
      <c r="F2099" t="s">
        <v>8015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38</v>
      </c>
      <c r="N2099">
        <v>483</v>
      </c>
      <c r="O2099">
        <v>8</v>
      </c>
      <c r="P2099">
        <v>10</v>
      </c>
      <c r="Q2099">
        <v>290</v>
      </c>
      <c r="R2099">
        <v>54</v>
      </c>
      <c r="S2099">
        <v>29</v>
      </c>
      <c r="T2099">
        <v>47</v>
      </c>
      <c r="U2099">
        <v>11</v>
      </c>
      <c r="V2099">
        <v>0.4</v>
      </c>
      <c r="W2099">
        <v>275</v>
      </c>
      <c r="X2099">
        <v>2.5</v>
      </c>
    </row>
    <row r="2100" spans="1:24" x14ac:dyDescent="0.3">
      <c r="A2100" t="s">
        <v>8016</v>
      </c>
      <c r="B2100" t="s">
        <v>8017</v>
      </c>
      <c r="C2100" s="1" t="str">
        <f t="shared" si="340"/>
        <v>21:0265</v>
      </c>
      <c r="D2100" s="1" t="str">
        <f t="shared" si="347"/>
        <v>21:0124</v>
      </c>
      <c r="E2100" t="s">
        <v>8018</v>
      </c>
      <c r="F2100" t="s">
        <v>8019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43</v>
      </c>
      <c r="N2100">
        <v>484</v>
      </c>
      <c r="O2100">
        <v>1</v>
      </c>
      <c r="P2100">
        <v>10</v>
      </c>
      <c r="Q2100">
        <v>74</v>
      </c>
      <c r="R2100">
        <v>26</v>
      </c>
      <c r="S2100">
        <v>29</v>
      </c>
      <c r="T2100">
        <v>25</v>
      </c>
      <c r="U2100">
        <v>17</v>
      </c>
      <c r="V2100">
        <v>0.1</v>
      </c>
      <c r="W2100">
        <v>620</v>
      </c>
      <c r="X2100">
        <v>3.25</v>
      </c>
    </row>
    <row r="2101" spans="1:24" x14ac:dyDescent="0.3">
      <c r="A2101" t="s">
        <v>8020</v>
      </c>
      <c r="B2101" t="s">
        <v>8021</v>
      </c>
      <c r="C2101" s="1" t="str">
        <f t="shared" si="340"/>
        <v>21:0265</v>
      </c>
      <c r="D2101" s="1" t="str">
        <f t="shared" si="347"/>
        <v>21:0124</v>
      </c>
      <c r="E2101" t="s">
        <v>8004</v>
      </c>
      <c r="F2101" t="s">
        <v>8022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294</v>
      </c>
      <c r="N2101">
        <v>485</v>
      </c>
      <c r="O2101">
        <v>1</v>
      </c>
      <c r="P2101">
        <v>10</v>
      </c>
      <c r="Q2101">
        <v>66</v>
      </c>
      <c r="R2101">
        <v>34</v>
      </c>
      <c r="S2101">
        <v>15</v>
      </c>
      <c r="T2101">
        <v>30</v>
      </c>
      <c r="U2101">
        <v>15</v>
      </c>
      <c r="V2101">
        <v>0.1</v>
      </c>
      <c r="W2101">
        <v>335</v>
      </c>
      <c r="X2101">
        <v>2.95</v>
      </c>
    </row>
    <row r="2102" spans="1:24" x14ac:dyDescent="0.3">
      <c r="A2102" t="s">
        <v>8023</v>
      </c>
      <c r="B2102" t="s">
        <v>8024</v>
      </c>
      <c r="C2102" s="1" t="str">
        <f t="shared" si="340"/>
        <v>21:0265</v>
      </c>
      <c r="D2102" s="1" t="str">
        <f t="shared" si="347"/>
        <v>21:0124</v>
      </c>
      <c r="E2102" t="s">
        <v>8004</v>
      </c>
      <c r="F2102" t="s">
        <v>8025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298</v>
      </c>
      <c r="N2102">
        <v>486</v>
      </c>
      <c r="O2102">
        <v>1</v>
      </c>
      <c r="P2102">
        <v>10</v>
      </c>
      <c r="Q2102">
        <v>68</v>
      </c>
      <c r="R2102">
        <v>34</v>
      </c>
      <c r="S2102">
        <v>15</v>
      </c>
      <c r="T2102">
        <v>30</v>
      </c>
      <c r="U2102">
        <v>15</v>
      </c>
      <c r="V2102">
        <v>0.1</v>
      </c>
      <c r="W2102">
        <v>330</v>
      </c>
      <c r="X2102">
        <v>2.85</v>
      </c>
    </row>
    <row r="2103" spans="1:24" x14ac:dyDescent="0.3">
      <c r="A2103" t="s">
        <v>8026</v>
      </c>
      <c r="B2103" t="s">
        <v>8027</v>
      </c>
      <c r="C2103" s="1" t="str">
        <f t="shared" si="340"/>
        <v>21:0265</v>
      </c>
      <c r="D2103" s="1" t="str">
        <f t="shared" si="347"/>
        <v>21:0124</v>
      </c>
      <c r="E2103" t="s">
        <v>8028</v>
      </c>
      <c r="F2103" t="s">
        <v>8029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57</v>
      </c>
      <c r="N2103">
        <v>487</v>
      </c>
      <c r="O2103">
        <v>1</v>
      </c>
      <c r="P2103">
        <v>10</v>
      </c>
      <c r="Q2103">
        <v>60</v>
      </c>
      <c r="R2103">
        <v>30</v>
      </c>
      <c r="S2103">
        <v>10</v>
      </c>
      <c r="T2103">
        <v>28</v>
      </c>
      <c r="U2103">
        <v>14</v>
      </c>
      <c r="V2103">
        <v>0.1</v>
      </c>
      <c r="W2103">
        <v>425</v>
      </c>
      <c r="X2103">
        <v>2.6</v>
      </c>
    </row>
    <row r="2104" spans="1:24" x14ac:dyDescent="0.3">
      <c r="A2104" t="s">
        <v>8030</v>
      </c>
      <c r="B2104" t="s">
        <v>8031</v>
      </c>
      <c r="C2104" s="1" t="str">
        <f t="shared" si="340"/>
        <v>21:0265</v>
      </c>
      <c r="D2104" s="1" t="str">
        <f t="shared" si="347"/>
        <v>21:0124</v>
      </c>
      <c r="E2104" t="s">
        <v>8032</v>
      </c>
      <c r="F2104" t="s">
        <v>8033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62</v>
      </c>
      <c r="N2104">
        <v>488</v>
      </c>
      <c r="O2104">
        <v>1</v>
      </c>
      <c r="P2104">
        <v>5</v>
      </c>
      <c r="Q2104">
        <v>54</v>
      </c>
      <c r="R2104">
        <v>32</v>
      </c>
      <c r="S2104">
        <v>23</v>
      </c>
      <c r="T2104">
        <v>29</v>
      </c>
      <c r="U2104">
        <v>13</v>
      </c>
      <c r="V2104">
        <v>0.1</v>
      </c>
      <c r="W2104">
        <v>425</v>
      </c>
      <c r="X2104">
        <v>2.5</v>
      </c>
    </row>
    <row r="2105" spans="1:24" x14ac:dyDescent="0.3">
      <c r="A2105" t="s">
        <v>8034</v>
      </c>
      <c r="B2105" t="s">
        <v>8035</v>
      </c>
      <c r="C2105" s="1" t="str">
        <f t="shared" si="340"/>
        <v>21:0265</v>
      </c>
      <c r="D2105" s="1" t="str">
        <f t="shared" si="347"/>
        <v>21:0124</v>
      </c>
      <c r="E2105" t="s">
        <v>8036</v>
      </c>
      <c r="F2105" t="s">
        <v>8037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67</v>
      </c>
      <c r="N2105">
        <v>489</v>
      </c>
      <c r="O2105">
        <v>2</v>
      </c>
      <c r="P2105">
        <v>30</v>
      </c>
      <c r="Q2105">
        <v>58</v>
      </c>
      <c r="R2105">
        <v>16</v>
      </c>
      <c r="S2105">
        <v>9</v>
      </c>
      <c r="T2105">
        <v>6</v>
      </c>
      <c r="U2105">
        <v>7</v>
      </c>
      <c r="V2105">
        <v>0.1</v>
      </c>
      <c r="W2105">
        <v>460</v>
      </c>
      <c r="X2105">
        <v>2</v>
      </c>
    </row>
    <row r="2106" spans="1:24" x14ac:dyDescent="0.3">
      <c r="A2106" t="s">
        <v>8038</v>
      </c>
      <c r="B2106" t="s">
        <v>8039</v>
      </c>
      <c r="C2106" s="1" t="str">
        <f t="shared" si="340"/>
        <v>21:0265</v>
      </c>
      <c r="D2106" s="1" t="str">
        <f t="shared" si="347"/>
        <v>21:0124</v>
      </c>
      <c r="E2106" t="s">
        <v>8040</v>
      </c>
      <c r="F2106" t="s">
        <v>8041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76</v>
      </c>
      <c r="N2106">
        <v>490</v>
      </c>
      <c r="O2106">
        <v>1</v>
      </c>
      <c r="P2106">
        <v>5</v>
      </c>
      <c r="Q2106">
        <v>36</v>
      </c>
      <c r="R2106">
        <v>12</v>
      </c>
      <c r="S2106">
        <v>2</v>
      </c>
      <c r="T2106">
        <v>6</v>
      </c>
      <c r="U2106">
        <v>4</v>
      </c>
      <c r="V2106">
        <v>0.1</v>
      </c>
      <c r="W2106">
        <v>145</v>
      </c>
      <c r="X2106">
        <v>1.05</v>
      </c>
    </row>
    <row r="2107" spans="1:24" x14ac:dyDescent="0.3">
      <c r="A2107" t="s">
        <v>8042</v>
      </c>
      <c r="B2107" t="s">
        <v>8043</v>
      </c>
      <c r="C2107" s="1" t="str">
        <f t="shared" si="340"/>
        <v>21:0265</v>
      </c>
      <c r="D2107" s="1" t="str">
        <f t="shared" si="347"/>
        <v>21:0124</v>
      </c>
      <c r="E2107" t="s">
        <v>8044</v>
      </c>
      <c r="F2107" t="s">
        <v>8045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86</v>
      </c>
      <c r="N2107">
        <v>491</v>
      </c>
      <c r="O2107">
        <v>1</v>
      </c>
      <c r="P2107">
        <v>10</v>
      </c>
      <c r="Q2107">
        <v>18</v>
      </c>
      <c r="R2107">
        <v>6</v>
      </c>
      <c r="S2107">
        <v>1</v>
      </c>
      <c r="T2107">
        <v>3</v>
      </c>
      <c r="U2107">
        <v>3</v>
      </c>
      <c r="V2107">
        <v>0.1</v>
      </c>
      <c r="W2107">
        <v>150</v>
      </c>
      <c r="X2107">
        <v>1</v>
      </c>
    </row>
    <row r="2108" spans="1:24" x14ac:dyDescent="0.3">
      <c r="A2108" t="s">
        <v>8046</v>
      </c>
      <c r="B2108" t="s">
        <v>8047</v>
      </c>
      <c r="C2108" s="1" t="str">
        <f t="shared" si="340"/>
        <v>21:0265</v>
      </c>
      <c r="D2108" s="1" t="str">
        <f t="shared" si="347"/>
        <v>21:0124</v>
      </c>
      <c r="E2108" t="s">
        <v>8048</v>
      </c>
      <c r="F2108" t="s">
        <v>8049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91</v>
      </c>
      <c r="N2108">
        <v>492</v>
      </c>
      <c r="O2108">
        <v>4</v>
      </c>
      <c r="P2108">
        <v>20</v>
      </c>
      <c r="Q2108">
        <v>42</v>
      </c>
      <c r="R2108">
        <v>28</v>
      </c>
      <c r="S2108">
        <v>16</v>
      </c>
      <c r="T2108">
        <v>19</v>
      </c>
      <c r="U2108">
        <v>9</v>
      </c>
      <c r="V2108">
        <v>0.1</v>
      </c>
      <c r="W2108">
        <v>430</v>
      </c>
      <c r="X2108">
        <v>1.9</v>
      </c>
    </row>
    <row r="2109" spans="1:24" x14ac:dyDescent="0.3">
      <c r="A2109" t="s">
        <v>8050</v>
      </c>
      <c r="B2109" t="s">
        <v>8051</v>
      </c>
      <c r="C2109" s="1" t="str">
        <f t="shared" si="340"/>
        <v>21:0265</v>
      </c>
      <c r="D2109" s="1" t="str">
        <f t="shared" si="347"/>
        <v>21:0124</v>
      </c>
      <c r="E2109" t="s">
        <v>8052</v>
      </c>
      <c r="F2109" t="s">
        <v>8053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96</v>
      </c>
      <c r="N2109">
        <v>493</v>
      </c>
      <c r="O2109">
        <v>1</v>
      </c>
      <c r="P2109">
        <v>10</v>
      </c>
      <c r="Q2109">
        <v>34</v>
      </c>
      <c r="R2109">
        <v>12</v>
      </c>
      <c r="S2109">
        <v>3</v>
      </c>
      <c r="T2109">
        <v>4</v>
      </c>
      <c r="U2109">
        <v>5</v>
      </c>
      <c r="V2109">
        <v>0.1</v>
      </c>
      <c r="W2109">
        <v>245</v>
      </c>
      <c r="X2109">
        <v>1.55</v>
      </c>
    </row>
    <row r="2110" spans="1:24" x14ac:dyDescent="0.3">
      <c r="A2110" t="s">
        <v>8054</v>
      </c>
      <c r="B2110" t="s">
        <v>8055</v>
      </c>
      <c r="C2110" s="1" t="str">
        <f t="shared" si="340"/>
        <v>21:0265</v>
      </c>
      <c r="D2110" s="1" t="str">
        <f t="shared" si="347"/>
        <v>21:0124</v>
      </c>
      <c r="E2110" t="s">
        <v>8056</v>
      </c>
      <c r="F2110" t="s">
        <v>8057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101</v>
      </c>
      <c r="N2110">
        <v>494</v>
      </c>
      <c r="O2110">
        <v>4</v>
      </c>
      <c r="P2110">
        <v>20</v>
      </c>
      <c r="Q2110">
        <v>46</v>
      </c>
      <c r="R2110">
        <v>26</v>
      </c>
      <c r="S2110">
        <v>23</v>
      </c>
      <c r="T2110">
        <v>15</v>
      </c>
      <c r="U2110">
        <v>7</v>
      </c>
      <c r="V2110">
        <v>0.1</v>
      </c>
      <c r="W2110">
        <v>410</v>
      </c>
      <c r="X2110">
        <v>1.5</v>
      </c>
    </row>
    <row r="2111" spans="1:24" x14ac:dyDescent="0.3">
      <c r="A2111" t="s">
        <v>8058</v>
      </c>
      <c r="B2111" t="s">
        <v>8059</v>
      </c>
      <c r="C2111" s="1" t="str">
        <f t="shared" si="340"/>
        <v>21:0265</v>
      </c>
      <c r="D2111" s="1" t="str">
        <f t="shared" si="347"/>
        <v>21:0124</v>
      </c>
      <c r="E2111" t="s">
        <v>8060</v>
      </c>
      <c r="F2111" t="s">
        <v>8061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106</v>
      </c>
      <c r="N2111">
        <v>495</v>
      </c>
      <c r="O2111">
        <v>1</v>
      </c>
      <c r="P2111">
        <v>10</v>
      </c>
      <c r="Q2111">
        <v>22</v>
      </c>
      <c r="R2111">
        <v>12</v>
      </c>
      <c r="S2111">
        <v>3</v>
      </c>
      <c r="T2111">
        <v>4</v>
      </c>
      <c r="U2111">
        <v>4</v>
      </c>
      <c r="V2111">
        <v>0.1</v>
      </c>
      <c r="W2111">
        <v>165</v>
      </c>
      <c r="X2111">
        <v>1</v>
      </c>
    </row>
    <row r="2112" spans="1:24" x14ac:dyDescent="0.3">
      <c r="A2112" t="s">
        <v>8062</v>
      </c>
      <c r="B2112" t="s">
        <v>8063</v>
      </c>
      <c r="C2112" s="1" t="str">
        <f t="shared" si="340"/>
        <v>21:0265</v>
      </c>
      <c r="D2112" s="1" t="str">
        <f t="shared" si="347"/>
        <v>21:0124</v>
      </c>
      <c r="E2112" t="s">
        <v>8064</v>
      </c>
      <c r="F2112" t="s">
        <v>8065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111</v>
      </c>
      <c r="N2112">
        <v>496</v>
      </c>
      <c r="O2112">
        <v>2</v>
      </c>
      <c r="P2112">
        <v>20</v>
      </c>
      <c r="Q2112">
        <v>88</v>
      </c>
      <c r="R2112">
        <v>36</v>
      </c>
      <c r="S2112">
        <v>40</v>
      </c>
      <c r="T2112">
        <v>23</v>
      </c>
      <c r="U2112">
        <v>16</v>
      </c>
      <c r="V2112">
        <v>0.1</v>
      </c>
      <c r="W2112">
        <v>630</v>
      </c>
      <c r="X2112">
        <v>2.5499999999999998</v>
      </c>
    </row>
    <row r="2113" spans="1:24" x14ac:dyDescent="0.3">
      <c r="A2113" t="s">
        <v>8066</v>
      </c>
      <c r="B2113" t="s">
        <v>8067</v>
      </c>
      <c r="C2113" s="1" t="str">
        <f t="shared" si="340"/>
        <v>21:0265</v>
      </c>
      <c r="D2113" s="1" t="str">
        <f t="shared" si="347"/>
        <v>21:0124</v>
      </c>
      <c r="E2113" t="s">
        <v>8068</v>
      </c>
      <c r="F2113" t="s">
        <v>8069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116</v>
      </c>
      <c r="N2113">
        <v>497</v>
      </c>
      <c r="O2113">
        <v>3</v>
      </c>
      <c r="P2113">
        <v>20</v>
      </c>
      <c r="Q2113">
        <v>66</v>
      </c>
      <c r="R2113">
        <v>24</v>
      </c>
      <c r="S2113">
        <v>23</v>
      </c>
      <c r="T2113">
        <v>18</v>
      </c>
      <c r="U2113">
        <v>11</v>
      </c>
      <c r="V2113">
        <v>0.1</v>
      </c>
      <c r="W2113">
        <v>535</v>
      </c>
      <c r="X2113">
        <v>1.95</v>
      </c>
    </row>
    <row r="2114" spans="1:24" x14ac:dyDescent="0.3">
      <c r="A2114" t="s">
        <v>8070</v>
      </c>
      <c r="B2114" t="s">
        <v>8071</v>
      </c>
      <c r="C2114" s="1" t="str">
        <f t="shared" si="340"/>
        <v>21:0265</v>
      </c>
      <c r="D2114" s="1" t="str">
        <f t="shared" si="347"/>
        <v>21:0124</v>
      </c>
      <c r="E2114" t="s">
        <v>8072</v>
      </c>
      <c r="F2114" t="s">
        <v>8073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121</v>
      </c>
      <c r="N2114">
        <v>498</v>
      </c>
      <c r="O2114">
        <v>3</v>
      </c>
      <c r="P2114">
        <v>10</v>
      </c>
      <c r="Q2114">
        <v>68</v>
      </c>
      <c r="R2114">
        <v>16</v>
      </c>
      <c r="S2114">
        <v>47</v>
      </c>
      <c r="T2114">
        <v>15</v>
      </c>
      <c r="U2114">
        <v>10</v>
      </c>
      <c r="V2114">
        <v>0.1</v>
      </c>
      <c r="W2114">
        <v>410</v>
      </c>
      <c r="X2114">
        <v>2.4</v>
      </c>
    </row>
    <row r="2115" spans="1:24" x14ac:dyDescent="0.3">
      <c r="A2115" t="s">
        <v>8074</v>
      </c>
      <c r="B2115" t="s">
        <v>8075</v>
      </c>
      <c r="C2115" s="1" t="str">
        <f t="shared" si="340"/>
        <v>21:0265</v>
      </c>
      <c r="D2115" s="1" t="str">
        <f t="shared" si="347"/>
        <v>21:0124</v>
      </c>
      <c r="E2115" t="s">
        <v>8076</v>
      </c>
      <c r="F2115" t="s">
        <v>8077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353</v>
      </c>
      <c r="N2115">
        <v>499</v>
      </c>
      <c r="O2115">
        <v>4</v>
      </c>
      <c r="P2115">
        <v>10</v>
      </c>
      <c r="Q2115">
        <v>56</v>
      </c>
      <c r="R2115">
        <v>22</v>
      </c>
      <c r="S2115">
        <v>35</v>
      </c>
      <c r="T2115">
        <v>14</v>
      </c>
      <c r="U2115">
        <v>9</v>
      </c>
      <c r="V2115">
        <v>0.1</v>
      </c>
      <c r="W2115">
        <v>590</v>
      </c>
      <c r="X2115">
        <v>1.85</v>
      </c>
    </row>
    <row r="2116" spans="1:24" x14ac:dyDescent="0.3">
      <c r="A2116" t="s">
        <v>8078</v>
      </c>
      <c r="B2116" t="s">
        <v>8079</v>
      </c>
      <c r="C2116" s="1" t="str">
        <f t="shared" si="340"/>
        <v>21:0265</v>
      </c>
      <c r="D2116" s="1" t="str">
        <f t="shared" si="347"/>
        <v>21:0124</v>
      </c>
      <c r="E2116" t="s">
        <v>8080</v>
      </c>
      <c r="F2116" t="s">
        <v>8081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28</v>
      </c>
      <c r="N2116">
        <v>500</v>
      </c>
      <c r="O2116">
        <v>4</v>
      </c>
      <c r="P2116">
        <v>10</v>
      </c>
      <c r="Q2116">
        <v>32</v>
      </c>
      <c r="R2116">
        <v>24</v>
      </c>
      <c r="S2116">
        <v>35</v>
      </c>
      <c r="T2116">
        <v>14</v>
      </c>
      <c r="U2116">
        <v>6</v>
      </c>
      <c r="V2116">
        <v>0.1</v>
      </c>
      <c r="W2116">
        <v>465</v>
      </c>
      <c r="X2116">
        <v>1.25</v>
      </c>
    </row>
    <row r="2117" spans="1:24" x14ac:dyDescent="0.3">
      <c r="A2117" t="s">
        <v>8082</v>
      </c>
      <c r="B2117" t="s">
        <v>8083</v>
      </c>
      <c r="C2117" s="1" t="str">
        <f t="shared" si="340"/>
        <v>21:0265</v>
      </c>
      <c r="D2117" s="1" t="str">
        <f t="shared" si="347"/>
        <v>21:0124</v>
      </c>
      <c r="E2117" t="s">
        <v>8084</v>
      </c>
      <c r="F2117" t="s">
        <v>8085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33</v>
      </c>
      <c r="N2117">
        <v>501</v>
      </c>
      <c r="O2117">
        <v>2</v>
      </c>
      <c r="P2117">
        <v>20</v>
      </c>
      <c r="Q2117">
        <v>90</v>
      </c>
      <c r="R2117">
        <v>36</v>
      </c>
      <c r="S2117">
        <v>42</v>
      </c>
      <c r="T2117">
        <v>25</v>
      </c>
      <c r="U2117">
        <v>18</v>
      </c>
      <c r="V2117">
        <v>0.1</v>
      </c>
      <c r="W2117">
        <v>750</v>
      </c>
      <c r="X2117">
        <v>3.3</v>
      </c>
    </row>
    <row r="2118" spans="1:24" x14ac:dyDescent="0.3">
      <c r="A2118" t="s">
        <v>8086</v>
      </c>
      <c r="B2118" t="s">
        <v>8087</v>
      </c>
      <c r="C2118" s="1" t="str">
        <f t="shared" si="340"/>
        <v>21:0265</v>
      </c>
      <c r="D2118" s="1" t="str">
        <f t="shared" si="347"/>
        <v>21:0124</v>
      </c>
      <c r="E2118" t="s">
        <v>8088</v>
      </c>
      <c r="F2118" t="s">
        <v>8089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38</v>
      </c>
      <c r="N2118">
        <v>502</v>
      </c>
      <c r="O2118">
        <v>4</v>
      </c>
      <c r="P2118">
        <v>20</v>
      </c>
      <c r="Q2118">
        <v>36</v>
      </c>
      <c r="R2118">
        <v>16</v>
      </c>
      <c r="S2118">
        <v>16</v>
      </c>
      <c r="T2118">
        <v>14</v>
      </c>
      <c r="U2118">
        <v>8</v>
      </c>
      <c r="V2118">
        <v>0.1</v>
      </c>
      <c r="W2118">
        <v>455</v>
      </c>
      <c r="X2118">
        <v>1.5</v>
      </c>
    </row>
    <row r="2119" spans="1:24" x14ac:dyDescent="0.3">
      <c r="A2119" t="s">
        <v>8090</v>
      </c>
      <c r="B2119" t="s">
        <v>8091</v>
      </c>
      <c r="C2119" s="1" t="str">
        <f t="shared" si="340"/>
        <v>21:0265</v>
      </c>
      <c r="D2119" s="1" t="str">
        <f t="shared" si="347"/>
        <v>21:0124</v>
      </c>
      <c r="E2119" t="s">
        <v>8080</v>
      </c>
      <c r="F2119" t="s">
        <v>8092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71</v>
      </c>
      <c r="N2119">
        <v>503</v>
      </c>
      <c r="O2119">
        <v>5</v>
      </c>
      <c r="P2119">
        <v>20</v>
      </c>
      <c r="Q2119">
        <v>34</v>
      </c>
      <c r="R2119">
        <v>24</v>
      </c>
      <c r="S2119">
        <v>33</v>
      </c>
      <c r="T2119">
        <v>13</v>
      </c>
      <c r="U2119">
        <v>7</v>
      </c>
      <c r="V2119">
        <v>0.1</v>
      </c>
      <c r="W2119">
        <v>470</v>
      </c>
      <c r="X2119">
        <v>1.25</v>
      </c>
    </row>
    <row r="2120" spans="1:24" x14ac:dyDescent="0.3">
      <c r="A2120" t="s">
        <v>8093</v>
      </c>
      <c r="B2120" t="s">
        <v>8094</v>
      </c>
      <c r="C2120" s="1" t="str">
        <f t="shared" si="340"/>
        <v>21:0265</v>
      </c>
      <c r="D2120" s="1" t="str">
        <f t="shared" si="347"/>
        <v>21:0124</v>
      </c>
      <c r="E2120" t="s">
        <v>8095</v>
      </c>
      <c r="F2120" t="s">
        <v>8096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48</v>
      </c>
      <c r="N2120">
        <v>504</v>
      </c>
      <c r="O2120">
        <v>1</v>
      </c>
      <c r="P2120">
        <v>20</v>
      </c>
      <c r="Q2120">
        <v>58</v>
      </c>
      <c r="R2120">
        <v>34</v>
      </c>
      <c r="S2120">
        <v>13</v>
      </c>
      <c r="T2120">
        <v>32</v>
      </c>
      <c r="U2120">
        <v>15</v>
      </c>
      <c r="V2120">
        <v>0.1</v>
      </c>
      <c r="W2120">
        <v>530</v>
      </c>
      <c r="X2120">
        <v>2.8</v>
      </c>
    </row>
    <row r="2121" spans="1:24" x14ac:dyDescent="0.3">
      <c r="A2121" t="s">
        <v>8097</v>
      </c>
      <c r="B2121" t="s">
        <v>8098</v>
      </c>
      <c r="C2121" s="1" t="str">
        <f t="shared" si="340"/>
        <v>21:0265</v>
      </c>
      <c r="D2121" s="1" t="str">
        <f t="shared" si="347"/>
        <v>21:0124</v>
      </c>
      <c r="E2121" t="s">
        <v>8095</v>
      </c>
      <c r="F2121" t="s">
        <v>8099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52</v>
      </c>
      <c r="N2121">
        <v>505</v>
      </c>
      <c r="O2121">
        <v>1</v>
      </c>
      <c r="P2121">
        <v>10</v>
      </c>
      <c r="Q2121">
        <v>62</v>
      </c>
      <c r="R2121">
        <v>34</v>
      </c>
      <c r="S2121">
        <v>14</v>
      </c>
      <c r="T2121">
        <v>35</v>
      </c>
      <c r="U2121">
        <v>17</v>
      </c>
      <c r="V2121">
        <v>0.2</v>
      </c>
      <c r="W2121">
        <v>550</v>
      </c>
      <c r="X2121">
        <v>3.05</v>
      </c>
    </row>
    <row r="2122" spans="1:24" x14ac:dyDescent="0.3">
      <c r="A2122" t="s">
        <v>8100</v>
      </c>
      <c r="B2122" t="s">
        <v>8101</v>
      </c>
      <c r="C2122" s="1" t="str">
        <f t="shared" si="340"/>
        <v>21:0265</v>
      </c>
      <c r="D2122" s="1" t="str">
        <f t="shared" si="347"/>
        <v>21:0124</v>
      </c>
      <c r="E2122" t="s">
        <v>8102</v>
      </c>
      <c r="F2122" t="s">
        <v>8103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43</v>
      </c>
      <c r="N2122">
        <v>506</v>
      </c>
      <c r="O2122">
        <v>1</v>
      </c>
      <c r="P2122">
        <v>20</v>
      </c>
      <c r="Q2122">
        <v>90</v>
      </c>
      <c r="R2122">
        <v>56</v>
      </c>
      <c r="S2122">
        <v>17</v>
      </c>
      <c r="T2122">
        <v>35</v>
      </c>
      <c r="U2122">
        <v>25</v>
      </c>
      <c r="V2122">
        <v>0.1</v>
      </c>
      <c r="W2122">
        <v>770</v>
      </c>
      <c r="X2122">
        <v>3.95</v>
      </c>
    </row>
    <row r="2123" spans="1:24" x14ac:dyDescent="0.3">
      <c r="A2123" t="s">
        <v>8104</v>
      </c>
      <c r="B2123" t="s">
        <v>8105</v>
      </c>
      <c r="C2123" s="1" t="str">
        <f t="shared" si="340"/>
        <v>21:0265</v>
      </c>
      <c r="D2123" s="1" t="str">
        <f t="shared" si="347"/>
        <v>21:0124</v>
      </c>
      <c r="E2123" t="s">
        <v>8106</v>
      </c>
      <c r="F2123" t="s">
        <v>8107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57</v>
      </c>
      <c r="N2123">
        <v>507</v>
      </c>
      <c r="O2123">
        <v>1</v>
      </c>
      <c r="P2123">
        <v>10</v>
      </c>
      <c r="Q2123">
        <v>62</v>
      </c>
      <c r="R2123">
        <v>38</v>
      </c>
      <c r="S2123">
        <v>17</v>
      </c>
      <c r="T2123">
        <v>37</v>
      </c>
      <c r="U2123">
        <v>19</v>
      </c>
      <c r="V2123">
        <v>0.1</v>
      </c>
      <c r="W2123">
        <v>565</v>
      </c>
      <c r="X2123">
        <v>3.2</v>
      </c>
    </row>
    <row r="2124" spans="1:24" x14ac:dyDescent="0.3">
      <c r="A2124" t="s">
        <v>8108</v>
      </c>
      <c r="B2124" t="s">
        <v>8109</v>
      </c>
      <c r="C2124" s="1" t="str">
        <f t="shared" si="340"/>
        <v>21:0265</v>
      </c>
      <c r="D2124" s="1" t="str">
        <f t="shared" si="347"/>
        <v>21:0124</v>
      </c>
      <c r="E2124" t="s">
        <v>8110</v>
      </c>
      <c r="F2124" t="s">
        <v>8111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62</v>
      </c>
      <c r="N2124">
        <v>508</v>
      </c>
      <c r="O2124">
        <v>1</v>
      </c>
      <c r="P2124">
        <v>10</v>
      </c>
      <c r="Q2124">
        <v>66</v>
      </c>
      <c r="R2124">
        <v>34</v>
      </c>
      <c r="S2124">
        <v>18</v>
      </c>
      <c r="T2124">
        <v>58</v>
      </c>
      <c r="U2124">
        <v>14</v>
      </c>
      <c r="V2124">
        <v>0.1</v>
      </c>
      <c r="W2124">
        <v>540</v>
      </c>
      <c r="X2124">
        <v>2.2999999999999998</v>
      </c>
    </row>
    <row r="2125" spans="1:24" x14ac:dyDescent="0.3">
      <c r="A2125" t="s">
        <v>8112</v>
      </c>
      <c r="B2125" t="s">
        <v>8113</v>
      </c>
      <c r="C2125" s="1" t="str">
        <f t="shared" si="340"/>
        <v>21:0265</v>
      </c>
      <c r="D2125" s="1" t="str">
        <f t="shared" si="347"/>
        <v>21:0124</v>
      </c>
      <c r="E2125" t="s">
        <v>8114</v>
      </c>
      <c r="F2125" t="s">
        <v>8115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67</v>
      </c>
      <c r="N2125">
        <v>509</v>
      </c>
      <c r="O2125">
        <v>1</v>
      </c>
      <c r="P2125">
        <v>10</v>
      </c>
      <c r="Q2125">
        <v>60</v>
      </c>
      <c r="R2125">
        <v>26</v>
      </c>
      <c r="S2125">
        <v>21</v>
      </c>
      <c r="T2125">
        <v>29</v>
      </c>
      <c r="U2125">
        <v>14</v>
      </c>
      <c r="V2125">
        <v>0.1</v>
      </c>
      <c r="W2125">
        <v>605</v>
      </c>
      <c r="X2125">
        <v>2.35</v>
      </c>
    </row>
    <row r="2126" spans="1:24" x14ac:dyDescent="0.3">
      <c r="A2126" t="s">
        <v>8116</v>
      </c>
      <c r="B2126" t="s">
        <v>8117</v>
      </c>
      <c r="C2126" s="1" t="str">
        <f t="shared" si="340"/>
        <v>21:0265</v>
      </c>
      <c r="D2126" s="1" t="str">
        <f t="shared" si="347"/>
        <v>21:0124</v>
      </c>
      <c r="E2126" t="s">
        <v>8118</v>
      </c>
      <c r="F2126" t="s">
        <v>8119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76</v>
      </c>
      <c r="N2126">
        <v>510</v>
      </c>
      <c r="O2126">
        <v>1</v>
      </c>
      <c r="P2126">
        <v>10</v>
      </c>
      <c r="Q2126">
        <v>68</v>
      </c>
      <c r="R2126">
        <v>26</v>
      </c>
      <c r="S2126">
        <v>42</v>
      </c>
      <c r="T2126">
        <v>25</v>
      </c>
      <c r="U2126">
        <v>13</v>
      </c>
      <c r="V2126">
        <v>0.1</v>
      </c>
      <c r="W2126">
        <v>500</v>
      </c>
      <c r="X2126">
        <v>2.2999999999999998</v>
      </c>
    </row>
    <row r="2127" spans="1:24" x14ac:dyDescent="0.3">
      <c r="A2127" t="s">
        <v>8120</v>
      </c>
      <c r="B2127" t="s">
        <v>8121</v>
      </c>
      <c r="C2127" s="1" t="str">
        <f t="shared" si="340"/>
        <v>21:0265</v>
      </c>
      <c r="D2127" s="1" t="str">
        <f t="shared" si="347"/>
        <v>21:0124</v>
      </c>
      <c r="E2127" t="s">
        <v>8122</v>
      </c>
      <c r="F2127" t="s">
        <v>8123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86</v>
      </c>
      <c r="N2127">
        <v>511</v>
      </c>
      <c r="O2127">
        <v>2</v>
      </c>
      <c r="P2127">
        <v>10</v>
      </c>
      <c r="Q2127">
        <v>64</v>
      </c>
      <c r="R2127">
        <v>54</v>
      </c>
      <c r="S2127">
        <v>17</v>
      </c>
      <c r="T2127">
        <v>28</v>
      </c>
      <c r="U2127">
        <v>16</v>
      </c>
      <c r="V2127">
        <v>0.1</v>
      </c>
      <c r="W2127">
        <v>505</v>
      </c>
      <c r="X2127">
        <v>2.2999999999999998</v>
      </c>
    </row>
    <row r="2128" spans="1:24" x14ac:dyDescent="0.3">
      <c r="A2128" t="s">
        <v>8124</v>
      </c>
      <c r="B2128" t="s">
        <v>8125</v>
      </c>
      <c r="C2128" s="1" t="str">
        <f t="shared" si="340"/>
        <v>21:0265</v>
      </c>
      <c r="D2128" s="1" t="str">
        <f t="shared" si="347"/>
        <v>21:0124</v>
      </c>
      <c r="E2128" t="s">
        <v>8126</v>
      </c>
      <c r="F2128" t="s">
        <v>8127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91</v>
      </c>
      <c r="N2128">
        <v>512</v>
      </c>
      <c r="O2128">
        <v>2</v>
      </c>
      <c r="P2128">
        <v>10</v>
      </c>
      <c r="Q2128">
        <v>28</v>
      </c>
      <c r="R2128">
        <v>6</v>
      </c>
      <c r="S2128">
        <v>17</v>
      </c>
      <c r="T2128">
        <v>4</v>
      </c>
      <c r="U2128">
        <v>4</v>
      </c>
      <c r="V2128">
        <v>0.1</v>
      </c>
      <c r="W2128">
        <v>195</v>
      </c>
      <c r="X2128">
        <v>0.9</v>
      </c>
    </row>
    <row r="2129" spans="1:24" x14ac:dyDescent="0.3">
      <c r="A2129" t="s">
        <v>8128</v>
      </c>
      <c r="B2129" t="s">
        <v>8129</v>
      </c>
      <c r="C2129" s="1" t="str">
        <f t="shared" ref="C2129:C2192" si="350">HYPERLINK("http://geochem.nrcan.gc.ca/cdogs/content/bdl/bdl210265_e.htm", "21:0265")</f>
        <v>21:0265</v>
      </c>
      <c r="D2129" s="1" t="str">
        <f t="shared" si="347"/>
        <v>21:0124</v>
      </c>
      <c r="E2129" t="s">
        <v>8130</v>
      </c>
      <c r="F2129" t="s">
        <v>8131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96</v>
      </c>
      <c r="N2129">
        <v>513</v>
      </c>
      <c r="O2129">
        <v>1</v>
      </c>
      <c r="P2129">
        <v>5</v>
      </c>
      <c r="Q2129">
        <v>26</v>
      </c>
      <c r="R2129">
        <v>8</v>
      </c>
      <c r="S2129">
        <v>4</v>
      </c>
      <c r="T2129">
        <v>4</v>
      </c>
      <c r="U2129">
        <v>5</v>
      </c>
      <c r="V2129">
        <v>0.1</v>
      </c>
      <c r="W2129">
        <v>180</v>
      </c>
      <c r="X2129">
        <v>1.25</v>
      </c>
    </row>
    <row r="2130" spans="1:24" x14ac:dyDescent="0.3">
      <c r="A2130" t="s">
        <v>8132</v>
      </c>
      <c r="B2130" t="s">
        <v>8133</v>
      </c>
      <c r="C2130" s="1" t="str">
        <f t="shared" si="350"/>
        <v>21:0265</v>
      </c>
      <c r="D2130" s="1" t="str">
        <f t="shared" si="347"/>
        <v>21:0124</v>
      </c>
      <c r="E2130" t="s">
        <v>8134</v>
      </c>
      <c r="F2130" t="s">
        <v>8135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101</v>
      </c>
      <c r="N2130">
        <v>514</v>
      </c>
      <c r="O2130">
        <v>14</v>
      </c>
      <c r="P2130">
        <v>5</v>
      </c>
      <c r="Q2130">
        <v>18</v>
      </c>
      <c r="R2130">
        <v>2</v>
      </c>
      <c r="S2130">
        <v>6</v>
      </c>
      <c r="T2130">
        <v>1</v>
      </c>
      <c r="U2130">
        <v>1</v>
      </c>
      <c r="V2130">
        <v>0.1</v>
      </c>
      <c r="W2130">
        <v>140</v>
      </c>
      <c r="X2130">
        <v>0.6</v>
      </c>
    </row>
    <row r="2131" spans="1:24" x14ac:dyDescent="0.3">
      <c r="A2131" t="s">
        <v>8136</v>
      </c>
      <c r="B2131" t="s">
        <v>8137</v>
      </c>
      <c r="C2131" s="1" t="str">
        <f t="shared" si="350"/>
        <v>21:0265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79</v>
      </c>
      <c r="K2131" t="s">
        <v>80</v>
      </c>
      <c r="L2131">
        <v>27</v>
      </c>
      <c r="M2131" t="s">
        <v>81</v>
      </c>
      <c r="N2131">
        <v>515</v>
      </c>
      <c r="O2131">
        <v>1</v>
      </c>
      <c r="P2131">
        <v>140</v>
      </c>
      <c r="Q2131">
        <v>72</v>
      </c>
      <c r="R2131">
        <v>16</v>
      </c>
      <c r="S2131">
        <v>5</v>
      </c>
      <c r="T2131">
        <v>8</v>
      </c>
      <c r="U2131">
        <v>8</v>
      </c>
      <c r="V2131">
        <v>0.1</v>
      </c>
      <c r="W2131">
        <v>150</v>
      </c>
      <c r="X2131">
        <v>2</v>
      </c>
    </row>
    <row r="2132" spans="1:24" x14ac:dyDescent="0.3">
      <c r="A2132" t="s">
        <v>8138</v>
      </c>
      <c r="B2132" t="s">
        <v>8139</v>
      </c>
      <c r="C2132" s="1" t="str">
        <f t="shared" si="350"/>
        <v>21:0265</v>
      </c>
      <c r="D2132" s="1" t="str">
        <f t="shared" ref="D2132:D2144" si="351">HYPERLINK("http://geochem.nrcan.gc.ca/cdogs/content/svy/svy210124_e.htm", "21:0124")</f>
        <v>21:0124</v>
      </c>
      <c r="E2132" t="s">
        <v>8140</v>
      </c>
      <c r="F2132" t="s">
        <v>8141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106</v>
      </c>
      <c r="N2132">
        <v>516</v>
      </c>
      <c r="O2132">
        <v>1</v>
      </c>
      <c r="P2132">
        <v>5</v>
      </c>
      <c r="Q2132">
        <v>18</v>
      </c>
      <c r="R2132">
        <v>6</v>
      </c>
      <c r="S2132">
        <v>3</v>
      </c>
      <c r="T2132">
        <v>1</v>
      </c>
      <c r="U2132">
        <v>2</v>
      </c>
      <c r="V2132">
        <v>0.1</v>
      </c>
      <c r="W2132">
        <v>130</v>
      </c>
      <c r="X2132">
        <v>0.8</v>
      </c>
    </row>
    <row r="2133" spans="1:24" x14ac:dyDescent="0.3">
      <c r="A2133" t="s">
        <v>8142</v>
      </c>
      <c r="B2133" t="s">
        <v>8143</v>
      </c>
      <c r="C2133" s="1" t="str">
        <f t="shared" si="350"/>
        <v>21:0265</v>
      </c>
      <c r="D2133" s="1" t="str">
        <f t="shared" si="351"/>
        <v>21:0124</v>
      </c>
      <c r="E2133" t="s">
        <v>8144</v>
      </c>
      <c r="F2133" t="s">
        <v>8145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111</v>
      </c>
      <c r="N2133">
        <v>517</v>
      </c>
      <c r="O2133">
        <v>2</v>
      </c>
      <c r="P2133">
        <v>5</v>
      </c>
      <c r="Q2133">
        <v>18</v>
      </c>
      <c r="R2133">
        <v>4</v>
      </c>
      <c r="S2133">
        <v>5</v>
      </c>
      <c r="T2133">
        <v>2</v>
      </c>
      <c r="U2133">
        <v>2</v>
      </c>
      <c r="V2133">
        <v>0.1</v>
      </c>
      <c r="W2133">
        <v>155</v>
      </c>
      <c r="X2133">
        <v>0.95</v>
      </c>
    </row>
    <row r="2134" spans="1:24" x14ac:dyDescent="0.3">
      <c r="A2134" t="s">
        <v>8146</v>
      </c>
      <c r="B2134" t="s">
        <v>8147</v>
      </c>
      <c r="C2134" s="1" t="str">
        <f t="shared" si="350"/>
        <v>21:0265</v>
      </c>
      <c r="D2134" s="1" t="str">
        <f t="shared" si="351"/>
        <v>21:0124</v>
      </c>
      <c r="E2134" t="s">
        <v>8148</v>
      </c>
      <c r="F2134" t="s">
        <v>8149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116</v>
      </c>
      <c r="N2134">
        <v>518</v>
      </c>
      <c r="O2134">
        <v>1</v>
      </c>
      <c r="P2134">
        <v>10</v>
      </c>
      <c r="Q2134">
        <v>68</v>
      </c>
      <c r="R2134">
        <v>48</v>
      </c>
      <c r="S2134">
        <v>1</v>
      </c>
      <c r="T2134">
        <v>128</v>
      </c>
      <c r="U2134">
        <v>34</v>
      </c>
      <c r="V2134">
        <v>0.1</v>
      </c>
      <c r="W2134">
        <v>630</v>
      </c>
      <c r="X2134">
        <v>3.95</v>
      </c>
    </row>
    <row r="2135" spans="1:24" x14ac:dyDescent="0.3">
      <c r="A2135" t="s">
        <v>8150</v>
      </c>
      <c r="B2135" t="s">
        <v>8151</v>
      </c>
      <c r="C2135" s="1" t="str">
        <f t="shared" si="350"/>
        <v>21:0265</v>
      </c>
      <c r="D2135" s="1" t="str">
        <f t="shared" si="351"/>
        <v>21:0124</v>
      </c>
      <c r="E2135" t="s">
        <v>8152</v>
      </c>
      <c r="F2135" t="s">
        <v>8153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121</v>
      </c>
      <c r="N2135">
        <v>519</v>
      </c>
      <c r="O2135">
        <v>1</v>
      </c>
      <c r="P2135">
        <v>10</v>
      </c>
      <c r="Q2135">
        <v>50</v>
      </c>
      <c r="R2135">
        <v>40</v>
      </c>
      <c r="S2135">
        <v>12</v>
      </c>
      <c r="T2135">
        <v>27</v>
      </c>
      <c r="U2135">
        <v>14</v>
      </c>
      <c r="V2135">
        <v>0.1</v>
      </c>
      <c r="W2135">
        <v>385</v>
      </c>
      <c r="X2135">
        <v>2.2000000000000002</v>
      </c>
    </row>
    <row r="2136" spans="1:24" x14ac:dyDescent="0.3">
      <c r="A2136" t="s">
        <v>8154</v>
      </c>
      <c r="B2136" t="s">
        <v>8155</v>
      </c>
      <c r="C2136" s="1" t="str">
        <f t="shared" si="350"/>
        <v>21:0265</v>
      </c>
      <c r="D2136" s="1" t="str">
        <f t="shared" si="351"/>
        <v>21:0124</v>
      </c>
      <c r="E2136" t="s">
        <v>8156</v>
      </c>
      <c r="F2136" t="s">
        <v>8157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28</v>
      </c>
      <c r="N2136">
        <v>520</v>
      </c>
      <c r="O2136">
        <v>1</v>
      </c>
      <c r="P2136">
        <v>10</v>
      </c>
      <c r="Q2136">
        <v>36</v>
      </c>
      <c r="R2136">
        <v>32</v>
      </c>
      <c r="S2136">
        <v>4</v>
      </c>
      <c r="T2136">
        <v>37</v>
      </c>
      <c r="U2136">
        <v>10</v>
      </c>
      <c r="V2136">
        <v>0.1</v>
      </c>
      <c r="W2136">
        <v>265</v>
      </c>
      <c r="X2136">
        <v>1.4</v>
      </c>
    </row>
    <row r="2137" spans="1:24" x14ac:dyDescent="0.3">
      <c r="A2137" t="s">
        <v>8158</v>
      </c>
      <c r="B2137" t="s">
        <v>8159</v>
      </c>
      <c r="C2137" s="1" t="str">
        <f t="shared" si="350"/>
        <v>21:0265</v>
      </c>
      <c r="D2137" s="1" t="str">
        <f t="shared" si="351"/>
        <v>21:0124</v>
      </c>
      <c r="E2137" t="s">
        <v>8160</v>
      </c>
      <c r="F2137" t="s">
        <v>8161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33</v>
      </c>
      <c r="N2137">
        <v>521</v>
      </c>
      <c r="O2137">
        <v>1</v>
      </c>
      <c r="P2137">
        <v>40</v>
      </c>
      <c r="Q2137">
        <v>186</v>
      </c>
      <c r="R2137">
        <v>50</v>
      </c>
      <c r="S2137">
        <v>79</v>
      </c>
      <c r="T2137">
        <v>36</v>
      </c>
      <c r="U2137">
        <v>20</v>
      </c>
      <c r="V2137">
        <v>0.1</v>
      </c>
      <c r="W2137">
        <v>815</v>
      </c>
      <c r="X2137">
        <v>3.3</v>
      </c>
    </row>
    <row r="2138" spans="1:24" x14ac:dyDescent="0.3">
      <c r="A2138" t="s">
        <v>8162</v>
      </c>
      <c r="B2138" t="s">
        <v>8163</v>
      </c>
      <c r="C2138" s="1" t="str">
        <f t="shared" si="350"/>
        <v>21:0265</v>
      </c>
      <c r="D2138" s="1" t="str">
        <f t="shared" si="351"/>
        <v>21:0124</v>
      </c>
      <c r="E2138" t="s">
        <v>8164</v>
      </c>
      <c r="F2138" t="s">
        <v>8165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38</v>
      </c>
      <c r="N2138">
        <v>522</v>
      </c>
      <c r="O2138">
        <v>1</v>
      </c>
      <c r="P2138">
        <v>70</v>
      </c>
      <c r="Q2138">
        <v>166</v>
      </c>
      <c r="R2138">
        <v>96</v>
      </c>
      <c r="S2138">
        <v>35</v>
      </c>
      <c r="T2138">
        <v>75</v>
      </c>
      <c r="U2138">
        <v>34</v>
      </c>
      <c r="V2138">
        <v>0.1</v>
      </c>
      <c r="W2138">
        <v>880</v>
      </c>
      <c r="X2138">
        <v>4.55</v>
      </c>
    </row>
    <row r="2139" spans="1:24" x14ac:dyDescent="0.3">
      <c r="A2139" t="s">
        <v>8166</v>
      </c>
      <c r="B2139" t="s">
        <v>8167</v>
      </c>
      <c r="C2139" s="1" t="str">
        <f t="shared" si="350"/>
        <v>21:0265</v>
      </c>
      <c r="D2139" s="1" t="str">
        <f t="shared" si="351"/>
        <v>21:0124</v>
      </c>
      <c r="E2139" t="s">
        <v>8168</v>
      </c>
      <c r="F2139" t="s">
        <v>8169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43</v>
      </c>
      <c r="N2139">
        <v>523</v>
      </c>
      <c r="O2139">
        <v>1</v>
      </c>
      <c r="P2139">
        <v>30</v>
      </c>
      <c r="Q2139">
        <v>56</v>
      </c>
      <c r="R2139">
        <v>40</v>
      </c>
      <c r="S2139">
        <v>15</v>
      </c>
      <c r="T2139">
        <v>30</v>
      </c>
      <c r="U2139">
        <v>18</v>
      </c>
      <c r="V2139">
        <v>0.1</v>
      </c>
      <c r="W2139">
        <v>405</v>
      </c>
      <c r="X2139">
        <v>2.8</v>
      </c>
    </row>
    <row r="2140" spans="1:24" x14ac:dyDescent="0.3">
      <c r="A2140" t="s">
        <v>8170</v>
      </c>
      <c r="B2140" t="s">
        <v>8171</v>
      </c>
      <c r="C2140" s="1" t="str">
        <f t="shared" si="350"/>
        <v>21:0265</v>
      </c>
      <c r="D2140" s="1" t="str">
        <f t="shared" si="351"/>
        <v>21:0124</v>
      </c>
      <c r="E2140" t="s">
        <v>8172</v>
      </c>
      <c r="F2140" t="s">
        <v>8173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48</v>
      </c>
      <c r="N2140">
        <v>524</v>
      </c>
      <c r="O2140">
        <v>1</v>
      </c>
      <c r="P2140">
        <v>40</v>
      </c>
      <c r="Q2140">
        <v>78</v>
      </c>
      <c r="R2140">
        <v>46</v>
      </c>
      <c r="S2140">
        <v>29</v>
      </c>
      <c r="T2140">
        <v>50</v>
      </c>
      <c r="U2140">
        <v>25</v>
      </c>
      <c r="V2140">
        <v>0.1</v>
      </c>
      <c r="W2140">
        <v>665</v>
      </c>
      <c r="X2140">
        <v>3.5</v>
      </c>
    </row>
    <row r="2141" spans="1:24" x14ac:dyDescent="0.3">
      <c r="A2141" t="s">
        <v>8174</v>
      </c>
      <c r="B2141" t="s">
        <v>8175</v>
      </c>
      <c r="C2141" s="1" t="str">
        <f t="shared" si="350"/>
        <v>21:0265</v>
      </c>
      <c r="D2141" s="1" t="str">
        <f t="shared" si="351"/>
        <v>21:0124</v>
      </c>
      <c r="E2141" t="s">
        <v>8172</v>
      </c>
      <c r="F2141" t="s">
        <v>8176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52</v>
      </c>
      <c r="N2141">
        <v>525</v>
      </c>
      <c r="O2141">
        <v>1</v>
      </c>
      <c r="P2141">
        <v>40</v>
      </c>
      <c r="Q2141">
        <v>84</v>
      </c>
      <c r="R2141">
        <v>52</v>
      </c>
      <c r="S2141">
        <v>30</v>
      </c>
      <c r="T2141">
        <v>54</v>
      </c>
      <c r="U2141">
        <v>26</v>
      </c>
      <c r="V2141">
        <v>0.1</v>
      </c>
      <c r="W2141">
        <v>680</v>
      </c>
      <c r="X2141">
        <v>3.7</v>
      </c>
    </row>
    <row r="2142" spans="1:24" x14ac:dyDescent="0.3">
      <c r="A2142" t="s">
        <v>8177</v>
      </c>
      <c r="B2142" t="s">
        <v>8178</v>
      </c>
      <c r="C2142" s="1" t="str">
        <f t="shared" si="350"/>
        <v>21:0265</v>
      </c>
      <c r="D2142" s="1" t="str">
        <f t="shared" si="351"/>
        <v>21:0124</v>
      </c>
      <c r="E2142" t="s">
        <v>8179</v>
      </c>
      <c r="F2142" t="s">
        <v>8180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57</v>
      </c>
      <c r="N2142">
        <v>526</v>
      </c>
      <c r="O2142">
        <v>4</v>
      </c>
      <c r="P2142">
        <v>10</v>
      </c>
      <c r="Q2142">
        <v>92</v>
      </c>
      <c r="R2142">
        <v>82</v>
      </c>
      <c r="S2142">
        <v>37</v>
      </c>
      <c r="T2142">
        <v>99</v>
      </c>
      <c r="U2142">
        <v>40</v>
      </c>
      <c r="V2142">
        <v>0.1</v>
      </c>
      <c r="W2142">
        <v>900</v>
      </c>
      <c r="X2142">
        <v>4.7</v>
      </c>
    </row>
    <row r="2143" spans="1:24" x14ac:dyDescent="0.3">
      <c r="A2143" t="s">
        <v>8181</v>
      </c>
      <c r="B2143" t="s">
        <v>8182</v>
      </c>
      <c r="C2143" s="1" t="str">
        <f t="shared" si="350"/>
        <v>21:0265</v>
      </c>
      <c r="D2143" s="1" t="str">
        <f t="shared" si="351"/>
        <v>21:0124</v>
      </c>
      <c r="E2143" t="s">
        <v>8183</v>
      </c>
      <c r="F2143" t="s">
        <v>8184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62</v>
      </c>
      <c r="N2143">
        <v>527</v>
      </c>
      <c r="O2143">
        <v>4</v>
      </c>
      <c r="P2143">
        <v>10</v>
      </c>
      <c r="Q2143">
        <v>94</v>
      </c>
      <c r="R2143">
        <v>58</v>
      </c>
      <c r="S2143">
        <v>21</v>
      </c>
      <c r="T2143">
        <v>79</v>
      </c>
      <c r="U2143">
        <v>27</v>
      </c>
      <c r="V2143">
        <v>0.1</v>
      </c>
      <c r="W2143">
        <v>870</v>
      </c>
      <c r="X2143">
        <v>3.6</v>
      </c>
    </row>
    <row r="2144" spans="1:24" x14ac:dyDescent="0.3">
      <c r="A2144" t="s">
        <v>8185</v>
      </c>
      <c r="B2144" t="s">
        <v>8186</v>
      </c>
      <c r="C2144" s="1" t="str">
        <f t="shared" si="350"/>
        <v>21:0265</v>
      </c>
      <c r="D2144" s="1" t="str">
        <f t="shared" si="351"/>
        <v>21:0124</v>
      </c>
      <c r="E2144" t="s">
        <v>8187</v>
      </c>
      <c r="F2144" t="s">
        <v>8188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67</v>
      </c>
      <c r="N2144">
        <v>528</v>
      </c>
      <c r="O2144">
        <v>5</v>
      </c>
      <c r="P2144">
        <v>70</v>
      </c>
      <c r="Q2144">
        <v>186</v>
      </c>
      <c r="R2144">
        <v>44</v>
      </c>
      <c r="S2144">
        <v>20</v>
      </c>
      <c r="T2144">
        <v>69</v>
      </c>
      <c r="U2144">
        <v>17</v>
      </c>
      <c r="V2144">
        <v>1</v>
      </c>
      <c r="W2144">
        <v>830</v>
      </c>
      <c r="X2144">
        <v>3</v>
      </c>
    </row>
    <row r="2145" spans="1:24" x14ac:dyDescent="0.3">
      <c r="A2145" t="s">
        <v>8189</v>
      </c>
      <c r="B2145" t="s">
        <v>8190</v>
      </c>
      <c r="C2145" s="1" t="str">
        <f t="shared" si="350"/>
        <v>21:0265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79</v>
      </c>
      <c r="K2145" t="s">
        <v>80</v>
      </c>
      <c r="L2145">
        <v>28</v>
      </c>
      <c r="M2145" t="s">
        <v>81</v>
      </c>
      <c r="N2145">
        <v>529</v>
      </c>
      <c r="O2145">
        <v>2</v>
      </c>
      <c r="P2145">
        <v>50</v>
      </c>
      <c r="Q2145">
        <v>68</v>
      </c>
      <c r="R2145">
        <v>28</v>
      </c>
      <c r="S2145">
        <v>11</v>
      </c>
      <c r="T2145">
        <v>14</v>
      </c>
      <c r="U2145">
        <v>14</v>
      </c>
      <c r="V2145">
        <v>0.1</v>
      </c>
      <c r="W2145">
        <v>1100</v>
      </c>
      <c r="X2145">
        <v>2.9</v>
      </c>
    </row>
    <row r="2146" spans="1:24" x14ac:dyDescent="0.3">
      <c r="A2146" t="s">
        <v>8191</v>
      </c>
      <c r="B2146" t="s">
        <v>8192</v>
      </c>
      <c r="C2146" s="1" t="str">
        <f t="shared" si="350"/>
        <v>21:0265</v>
      </c>
      <c r="D2146" s="1" t="str">
        <f t="shared" ref="D2146:D2159" si="354">HYPERLINK("http://geochem.nrcan.gc.ca/cdogs/content/svy/svy210124_e.htm", "21:0124")</f>
        <v>21:0124</v>
      </c>
      <c r="E2146" t="s">
        <v>8193</v>
      </c>
      <c r="F2146" t="s">
        <v>8194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76</v>
      </c>
      <c r="N2146">
        <v>530</v>
      </c>
      <c r="O2146">
        <v>2</v>
      </c>
      <c r="P2146">
        <v>20</v>
      </c>
      <c r="Q2146">
        <v>100</v>
      </c>
      <c r="R2146">
        <v>60</v>
      </c>
      <c r="S2146">
        <v>24</v>
      </c>
      <c r="T2146">
        <v>64</v>
      </c>
      <c r="U2146">
        <v>25</v>
      </c>
      <c r="V2146">
        <v>0.1</v>
      </c>
      <c r="W2146">
        <v>775</v>
      </c>
      <c r="X2146">
        <v>4.3</v>
      </c>
    </row>
    <row r="2147" spans="1:24" x14ac:dyDescent="0.3">
      <c r="A2147" t="s">
        <v>8195</v>
      </c>
      <c r="B2147" t="s">
        <v>8196</v>
      </c>
      <c r="C2147" s="1" t="str">
        <f t="shared" si="350"/>
        <v>21:0265</v>
      </c>
      <c r="D2147" s="1" t="str">
        <f t="shared" si="354"/>
        <v>21:0124</v>
      </c>
      <c r="E2147" t="s">
        <v>8197</v>
      </c>
      <c r="F2147" t="s">
        <v>8198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86</v>
      </c>
      <c r="N2147">
        <v>531</v>
      </c>
      <c r="O2147">
        <v>5</v>
      </c>
      <c r="P2147">
        <v>20</v>
      </c>
      <c r="Q2147">
        <v>128</v>
      </c>
      <c r="R2147">
        <v>68</v>
      </c>
      <c r="S2147">
        <v>15</v>
      </c>
      <c r="T2147">
        <v>66</v>
      </c>
      <c r="U2147">
        <v>20</v>
      </c>
      <c r="V2147">
        <v>0.8</v>
      </c>
      <c r="W2147">
        <v>670</v>
      </c>
      <c r="X2147">
        <v>3.65</v>
      </c>
    </row>
    <row r="2148" spans="1:24" x14ac:dyDescent="0.3">
      <c r="A2148" t="s">
        <v>8199</v>
      </c>
      <c r="B2148" t="s">
        <v>8200</v>
      </c>
      <c r="C2148" s="1" t="str">
        <f t="shared" si="350"/>
        <v>21:0265</v>
      </c>
      <c r="D2148" s="1" t="str">
        <f t="shared" si="354"/>
        <v>21:0124</v>
      </c>
      <c r="E2148" t="s">
        <v>8201</v>
      </c>
      <c r="F2148" t="s">
        <v>8202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91</v>
      </c>
      <c r="N2148">
        <v>532</v>
      </c>
      <c r="O2148">
        <v>1</v>
      </c>
      <c r="P2148">
        <v>10</v>
      </c>
      <c r="Q2148">
        <v>56</v>
      </c>
      <c r="R2148">
        <v>56</v>
      </c>
      <c r="S2148">
        <v>9</v>
      </c>
      <c r="T2148">
        <v>22</v>
      </c>
      <c r="U2148">
        <v>12</v>
      </c>
      <c r="V2148">
        <v>0.1</v>
      </c>
      <c r="W2148">
        <v>390</v>
      </c>
      <c r="X2148">
        <v>1.75</v>
      </c>
    </row>
    <row r="2149" spans="1:24" x14ac:dyDescent="0.3">
      <c r="A2149" t="s">
        <v>8203</v>
      </c>
      <c r="B2149" t="s">
        <v>8204</v>
      </c>
      <c r="C2149" s="1" t="str">
        <f t="shared" si="350"/>
        <v>21:0265</v>
      </c>
      <c r="D2149" s="1" t="str">
        <f t="shared" si="354"/>
        <v>21:0124</v>
      </c>
      <c r="E2149" t="s">
        <v>8205</v>
      </c>
      <c r="F2149" t="s">
        <v>8206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96</v>
      </c>
      <c r="N2149">
        <v>533</v>
      </c>
      <c r="O2149">
        <v>2</v>
      </c>
      <c r="P2149">
        <v>10</v>
      </c>
      <c r="Q2149">
        <v>52</v>
      </c>
      <c r="R2149">
        <v>42</v>
      </c>
      <c r="S2149">
        <v>7</v>
      </c>
      <c r="T2149">
        <v>21</v>
      </c>
      <c r="U2149">
        <v>10</v>
      </c>
      <c r="V2149">
        <v>0.1</v>
      </c>
      <c r="W2149">
        <v>535</v>
      </c>
      <c r="X2149">
        <v>1.55</v>
      </c>
    </row>
    <row r="2150" spans="1:24" x14ac:dyDescent="0.3">
      <c r="A2150" t="s">
        <v>8207</v>
      </c>
      <c r="B2150" t="s">
        <v>8208</v>
      </c>
      <c r="C2150" s="1" t="str">
        <f t="shared" si="350"/>
        <v>21:0265</v>
      </c>
      <c r="D2150" s="1" t="str">
        <f t="shared" si="354"/>
        <v>21:0124</v>
      </c>
      <c r="E2150" t="s">
        <v>8209</v>
      </c>
      <c r="F2150" t="s">
        <v>8210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101</v>
      </c>
      <c r="N2150">
        <v>534</v>
      </c>
      <c r="O2150">
        <v>1</v>
      </c>
      <c r="P2150">
        <v>10</v>
      </c>
      <c r="Q2150">
        <v>30</v>
      </c>
      <c r="R2150">
        <v>12</v>
      </c>
      <c r="S2150">
        <v>5</v>
      </c>
      <c r="T2150">
        <v>9</v>
      </c>
      <c r="U2150">
        <v>4</v>
      </c>
      <c r="V2150">
        <v>0.1</v>
      </c>
      <c r="W2150">
        <v>240</v>
      </c>
      <c r="X2150">
        <v>1.35</v>
      </c>
    </row>
    <row r="2151" spans="1:24" x14ac:dyDescent="0.3">
      <c r="A2151" t="s">
        <v>8211</v>
      </c>
      <c r="B2151" t="s">
        <v>8212</v>
      </c>
      <c r="C2151" s="1" t="str">
        <f t="shared" si="350"/>
        <v>21:0265</v>
      </c>
      <c r="D2151" s="1" t="str">
        <f t="shared" si="354"/>
        <v>21:0124</v>
      </c>
      <c r="E2151" t="s">
        <v>8213</v>
      </c>
      <c r="F2151" t="s">
        <v>8214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106</v>
      </c>
      <c r="N2151">
        <v>535</v>
      </c>
      <c r="O2151">
        <v>1</v>
      </c>
      <c r="P2151">
        <v>5</v>
      </c>
      <c r="Q2151">
        <v>28</v>
      </c>
      <c r="R2151">
        <v>12</v>
      </c>
      <c r="S2151">
        <v>6</v>
      </c>
      <c r="T2151">
        <v>8</v>
      </c>
      <c r="U2151">
        <v>3</v>
      </c>
      <c r="V2151">
        <v>0.1</v>
      </c>
      <c r="W2151">
        <v>180</v>
      </c>
      <c r="X2151">
        <v>0.8</v>
      </c>
    </row>
    <row r="2152" spans="1:24" x14ac:dyDescent="0.3">
      <c r="A2152" t="s">
        <v>8215</v>
      </c>
      <c r="B2152" t="s">
        <v>8216</v>
      </c>
      <c r="C2152" s="1" t="str">
        <f t="shared" si="350"/>
        <v>21:0265</v>
      </c>
      <c r="D2152" s="1" t="str">
        <f t="shared" si="354"/>
        <v>21:0124</v>
      </c>
      <c r="E2152" t="s">
        <v>8217</v>
      </c>
      <c r="F2152" t="s">
        <v>8218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111</v>
      </c>
      <c r="N2152">
        <v>536</v>
      </c>
      <c r="O2152">
        <v>1</v>
      </c>
      <c r="P2152">
        <v>10</v>
      </c>
      <c r="Q2152">
        <v>32</v>
      </c>
      <c r="R2152">
        <v>12</v>
      </c>
      <c r="S2152">
        <v>6</v>
      </c>
      <c r="T2152">
        <v>8</v>
      </c>
      <c r="U2152">
        <v>4</v>
      </c>
      <c r="V2152">
        <v>0.1</v>
      </c>
      <c r="W2152">
        <v>210</v>
      </c>
      <c r="X2152">
        <v>1.4</v>
      </c>
    </row>
    <row r="2153" spans="1:24" x14ac:dyDescent="0.3">
      <c r="A2153" t="s">
        <v>8219</v>
      </c>
      <c r="B2153" t="s">
        <v>8220</v>
      </c>
      <c r="C2153" s="1" t="str">
        <f t="shared" si="350"/>
        <v>21:0265</v>
      </c>
      <c r="D2153" s="1" t="str">
        <f t="shared" si="354"/>
        <v>21:0124</v>
      </c>
      <c r="E2153" t="s">
        <v>8156</v>
      </c>
      <c r="F2153" t="s">
        <v>8221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71</v>
      </c>
      <c r="N2153">
        <v>537</v>
      </c>
      <c r="O2153">
        <v>1</v>
      </c>
      <c r="P2153">
        <v>10</v>
      </c>
      <c r="Q2153">
        <v>34</v>
      </c>
      <c r="R2153">
        <v>34</v>
      </c>
      <c r="S2153">
        <v>5</v>
      </c>
      <c r="T2153">
        <v>38</v>
      </c>
      <c r="U2153">
        <v>10</v>
      </c>
      <c r="V2153">
        <v>0.1</v>
      </c>
      <c r="W2153">
        <v>265</v>
      </c>
      <c r="X2153">
        <v>1.45</v>
      </c>
    </row>
    <row r="2154" spans="1:24" x14ac:dyDescent="0.3">
      <c r="A2154" t="s">
        <v>8222</v>
      </c>
      <c r="B2154" t="s">
        <v>8223</v>
      </c>
      <c r="C2154" s="1" t="str">
        <f t="shared" si="350"/>
        <v>21:0265</v>
      </c>
      <c r="D2154" s="1" t="str">
        <f t="shared" si="354"/>
        <v>21:0124</v>
      </c>
      <c r="E2154" t="s">
        <v>8224</v>
      </c>
      <c r="F2154" t="s">
        <v>8225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116</v>
      </c>
      <c r="N2154">
        <v>538</v>
      </c>
      <c r="O2154">
        <v>1</v>
      </c>
      <c r="P2154">
        <v>40</v>
      </c>
      <c r="Q2154">
        <v>28</v>
      </c>
      <c r="R2154">
        <v>12</v>
      </c>
      <c r="S2154">
        <v>19</v>
      </c>
      <c r="T2154">
        <v>4</v>
      </c>
      <c r="U2154">
        <v>3</v>
      </c>
      <c r="V2154">
        <v>0.1</v>
      </c>
      <c r="W2154">
        <v>480</v>
      </c>
      <c r="X2154">
        <v>0.6</v>
      </c>
    </row>
    <row r="2155" spans="1:24" x14ac:dyDescent="0.3">
      <c r="A2155" t="s">
        <v>8226</v>
      </c>
      <c r="B2155" t="s">
        <v>8227</v>
      </c>
      <c r="C2155" s="1" t="str">
        <f t="shared" si="350"/>
        <v>21:0265</v>
      </c>
      <c r="D2155" s="1" t="str">
        <f t="shared" si="354"/>
        <v>21:0124</v>
      </c>
      <c r="E2155" t="s">
        <v>8228</v>
      </c>
      <c r="F2155" t="s">
        <v>8229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121</v>
      </c>
      <c r="N2155">
        <v>539</v>
      </c>
      <c r="O2155">
        <v>1</v>
      </c>
      <c r="P2155">
        <v>30</v>
      </c>
      <c r="Q2155">
        <v>34</v>
      </c>
      <c r="R2155">
        <v>12</v>
      </c>
      <c r="S2155">
        <v>10</v>
      </c>
      <c r="T2155">
        <v>5</v>
      </c>
      <c r="U2155">
        <v>3</v>
      </c>
      <c r="V2155">
        <v>0.1</v>
      </c>
      <c r="W2155">
        <v>300</v>
      </c>
      <c r="X2155">
        <v>0.7</v>
      </c>
    </row>
    <row r="2156" spans="1:24" x14ac:dyDescent="0.3">
      <c r="A2156" t="s">
        <v>8230</v>
      </c>
      <c r="B2156" t="s">
        <v>8231</v>
      </c>
      <c r="C2156" s="1" t="str">
        <f t="shared" si="350"/>
        <v>21:0265</v>
      </c>
      <c r="D2156" s="1" t="str">
        <f t="shared" si="354"/>
        <v>21:0124</v>
      </c>
      <c r="E2156" t="s">
        <v>8232</v>
      </c>
      <c r="F2156" t="s">
        <v>8233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28</v>
      </c>
      <c r="N2156">
        <v>540</v>
      </c>
      <c r="O2156">
        <v>1</v>
      </c>
      <c r="P2156">
        <v>10</v>
      </c>
      <c r="Q2156">
        <v>64</v>
      </c>
      <c r="R2156">
        <v>16</v>
      </c>
      <c r="S2156">
        <v>15</v>
      </c>
      <c r="T2156">
        <v>19</v>
      </c>
      <c r="U2156">
        <v>6</v>
      </c>
      <c r="V2156">
        <v>0.1</v>
      </c>
      <c r="W2156">
        <v>205</v>
      </c>
      <c r="X2156">
        <v>1.3</v>
      </c>
    </row>
    <row r="2157" spans="1:24" x14ac:dyDescent="0.3">
      <c r="A2157" t="s">
        <v>8234</v>
      </c>
      <c r="B2157" t="s">
        <v>8235</v>
      </c>
      <c r="C2157" s="1" t="str">
        <f t="shared" si="350"/>
        <v>21:0265</v>
      </c>
      <c r="D2157" s="1" t="str">
        <f t="shared" si="354"/>
        <v>21:0124</v>
      </c>
      <c r="E2157" t="s">
        <v>8236</v>
      </c>
      <c r="F2157" t="s">
        <v>8237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33</v>
      </c>
      <c r="N2157">
        <v>541</v>
      </c>
      <c r="O2157">
        <v>1</v>
      </c>
      <c r="P2157">
        <v>10</v>
      </c>
      <c r="Q2157">
        <v>22</v>
      </c>
      <c r="R2157">
        <v>6</v>
      </c>
      <c r="S2157">
        <v>5</v>
      </c>
      <c r="T2157">
        <v>3</v>
      </c>
      <c r="U2157">
        <v>1</v>
      </c>
      <c r="V2157">
        <v>0.1</v>
      </c>
      <c r="W2157">
        <v>200</v>
      </c>
      <c r="X2157">
        <v>0.75</v>
      </c>
    </row>
    <row r="2158" spans="1:24" x14ac:dyDescent="0.3">
      <c r="A2158" t="s">
        <v>8238</v>
      </c>
      <c r="B2158" t="s">
        <v>8239</v>
      </c>
      <c r="C2158" s="1" t="str">
        <f t="shared" si="350"/>
        <v>21:0265</v>
      </c>
      <c r="D2158" s="1" t="str">
        <f t="shared" si="354"/>
        <v>21:0124</v>
      </c>
      <c r="E2158" t="s">
        <v>8240</v>
      </c>
      <c r="F2158" t="s">
        <v>8241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38</v>
      </c>
      <c r="N2158">
        <v>542</v>
      </c>
      <c r="O2158">
        <v>2</v>
      </c>
      <c r="P2158">
        <v>5</v>
      </c>
      <c r="Q2158">
        <v>78</v>
      </c>
      <c r="R2158">
        <v>36</v>
      </c>
      <c r="S2158">
        <v>12</v>
      </c>
      <c r="T2158">
        <v>49</v>
      </c>
      <c r="U2158">
        <v>13</v>
      </c>
      <c r="V2158">
        <v>0.1</v>
      </c>
      <c r="W2158">
        <v>335</v>
      </c>
      <c r="X2158">
        <v>2.35</v>
      </c>
    </row>
    <row r="2159" spans="1:24" x14ac:dyDescent="0.3">
      <c r="A2159" t="s">
        <v>8242</v>
      </c>
      <c r="B2159" t="s">
        <v>8243</v>
      </c>
      <c r="C2159" s="1" t="str">
        <f t="shared" si="350"/>
        <v>21:0265</v>
      </c>
      <c r="D2159" s="1" t="str">
        <f t="shared" si="354"/>
        <v>21:0124</v>
      </c>
      <c r="E2159" t="s">
        <v>8244</v>
      </c>
      <c r="F2159" t="s">
        <v>8245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43</v>
      </c>
      <c r="N2159">
        <v>543</v>
      </c>
      <c r="O2159">
        <v>1</v>
      </c>
      <c r="P2159">
        <v>5</v>
      </c>
      <c r="Q2159">
        <v>56</v>
      </c>
      <c r="R2159">
        <v>30</v>
      </c>
      <c r="S2159">
        <v>7</v>
      </c>
      <c r="T2159">
        <v>24</v>
      </c>
      <c r="U2159">
        <v>8</v>
      </c>
      <c r="V2159">
        <v>0.1</v>
      </c>
      <c r="W2159">
        <v>260</v>
      </c>
      <c r="X2159">
        <v>1.5</v>
      </c>
    </row>
    <row r="2160" spans="1:24" x14ac:dyDescent="0.3">
      <c r="A2160" t="s">
        <v>8246</v>
      </c>
      <c r="B2160" t="s">
        <v>8247</v>
      </c>
      <c r="C2160" s="1" t="str">
        <f t="shared" si="350"/>
        <v>21:0265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79</v>
      </c>
      <c r="K2160" t="s">
        <v>80</v>
      </c>
      <c r="L2160">
        <v>29</v>
      </c>
      <c r="M2160" t="s">
        <v>81</v>
      </c>
      <c r="N2160">
        <v>544</v>
      </c>
      <c r="O2160">
        <v>1</v>
      </c>
      <c r="P2160">
        <v>80</v>
      </c>
      <c r="Q2160">
        <v>104</v>
      </c>
      <c r="R2160">
        <v>90</v>
      </c>
      <c r="S2160">
        <v>19</v>
      </c>
      <c r="T2160">
        <v>28</v>
      </c>
      <c r="U2160">
        <v>34</v>
      </c>
      <c r="V2160">
        <v>0.1</v>
      </c>
      <c r="W2160">
        <v>2550</v>
      </c>
      <c r="X2160">
        <v>4.9000000000000004</v>
      </c>
    </row>
    <row r="2161" spans="1:24" x14ac:dyDescent="0.3">
      <c r="A2161" t="s">
        <v>8248</v>
      </c>
      <c r="B2161" t="s">
        <v>8249</v>
      </c>
      <c r="C2161" s="1" t="str">
        <f t="shared" si="350"/>
        <v>21:0265</v>
      </c>
      <c r="D2161" s="1" t="str">
        <f t="shared" ref="D2161:D2193" si="357">HYPERLINK("http://geochem.nrcan.gc.ca/cdogs/content/svy/svy210124_e.htm", "21:0124")</f>
        <v>21:0124</v>
      </c>
      <c r="E2161" t="s">
        <v>8250</v>
      </c>
      <c r="F2161" t="s">
        <v>8251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57</v>
      </c>
      <c r="N2161">
        <v>545</v>
      </c>
      <c r="O2161">
        <v>1</v>
      </c>
      <c r="P2161">
        <v>10</v>
      </c>
      <c r="Q2161">
        <v>52</v>
      </c>
      <c r="R2161">
        <v>28</v>
      </c>
      <c r="S2161">
        <v>11</v>
      </c>
      <c r="T2161">
        <v>24</v>
      </c>
      <c r="U2161">
        <v>9</v>
      </c>
      <c r="V2161">
        <v>0.1</v>
      </c>
      <c r="W2161">
        <v>290</v>
      </c>
      <c r="X2161">
        <v>1.5</v>
      </c>
    </row>
    <row r="2162" spans="1:24" x14ac:dyDescent="0.3">
      <c r="A2162" t="s">
        <v>8252</v>
      </c>
      <c r="B2162" t="s">
        <v>8253</v>
      </c>
      <c r="C2162" s="1" t="str">
        <f t="shared" si="350"/>
        <v>21:0265</v>
      </c>
      <c r="D2162" s="1" t="str">
        <f t="shared" si="357"/>
        <v>21:0124</v>
      </c>
      <c r="E2162" t="s">
        <v>8254</v>
      </c>
      <c r="F2162" t="s">
        <v>8255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62</v>
      </c>
      <c r="N2162">
        <v>546</v>
      </c>
      <c r="O2162">
        <v>1</v>
      </c>
      <c r="P2162">
        <v>10</v>
      </c>
      <c r="Q2162">
        <v>46</v>
      </c>
      <c r="R2162">
        <v>18</v>
      </c>
      <c r="S2162">
        <v>9</v>
      </c>
      <c r="T2162">
        <v>12</v>
      </c>
      <c r="U2162">
        <v>7</v>
      </c>
      <c r="V2162">
        <v>0.1</v>
      </c>
      <c r="W2162">
        <v>255</v>
      </c>
      <c r="X2162">
        <v>1.1000000000000001</v>
      </c>
    </row>
    <row r="2163" spans="1:24" x14ac:dyDescent="0.3">
      <c r="A2163" t="s">
        <v>8256</v>
      </c>
      <c r="B2163" t="s">
        <v>8257</v>
      </c>
      <c r="C2163" s="1" t="str">
        <f t="shared" si="350"/>
        <v>21:0265</v>
      </c>
      <c r="D2163" s="1" t="str">
        <f t="shared" si="357"/>
        <v>21:0124</v>
      </c>
      <c r="E2163" t="s">
        <v>8258</v>
      </c>
      <c r="F2163" t="s">
        <v>8259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67</v>
      </c>
      <c r="N2163">
        <v>547</v>
      </c>
      <c r="O2163">
        <v>1</v>
      </c>
      <c r="P2163">
        <v>10</v>
      </c>
      <c r="Q2163">
        <v>46</v>
      </c>
      <c r="R2163">
        <v>20</v>
      </c>
      <c r="S2163">
        <v>10</v>
      </c>
      <c r="T2163">
        <v>15</v>
      </c>
      <c r="U2163">
        <v>8</v>
      </c>
      <c r="V2163">
        <v>0.1</v>
      </c>
      <c r="W2163">
        <v>265</v>
      </c>
      <c r="X2163">
        <v>1.2</v>
      </c>
    </row>
    <row r="2164" spans="1:24" x14ac:dyDescent="0.3">
      <c r="A2164" t="s">
        <v>8260</v>
      </c>
      <c r="B2164" t="s">
        <v>8261</v>
      </c>
      <c r="C2164" s="1" t="str">
        <f t="shared" si="350"/>
        <v>21:0265</v>
      </c>
      <c r="D2164" s="1" t="str">
        <f t="shared" si="357"/>
        <v>21:0124</v>
      </c>
      <c r="E2164" t="s">
        <v>8262</v>
      </c>
      <c r="F2164" t="s">
        <v>8263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76</v>
      </c>
      <c r="N2164">
        <v>548</v>
      </c>
      <c r="O2164">
        <v>1</v>
      </c>
      <c r="P2164">
        <v>5</v>
      </c>
      <c r="Q2164">
        <v>28</v>
      </c>
      <c r="R2164">
        <v>8</v>
      </c>
      <c r="S2164">
        <v>9</v>
      </c>
      <c r="T2164">
        <v>4</v>
      </c>
      <c r="U2164">
        <v>2</v>
      </c>
      <c r="V2164">
        <v>0.1</v>
      </c>
      <c r="W2164">
        <v>90</v>
      </c>
      <c r="X2164">
        <v>0.4</v>
      </c>
    </row>
    <row r="2165" spans="1:24" x14ac:dyDescent="0.3">
      <c r="A2165" t="s">
        <v>8264</v>
      </c>
      <c r="B2165" t="s">
        <v>8265</v>
      </c>
      <c r="C2165" s="1" t="str">
        <f t="shared" si="350"/>
        <v>21:0265</v>
      </c>
      <c r="D2165" s="1" t="str">
        <f t="shared" si="357"/>
        <v>21:0124</v>
      </c>
      <c r="E2165" t="s">
        <v>8266</v>
      </c>
      <c r="F2165" t="s">
        <v>8267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86</v>
      </c>
      <c r="N2165">
        <v>549</v>
      </c>
      <c r="O2165">
        <v>1</v>
      </c>
      <c r="P2165">
        <v>10</v>
      </c>
      <c r="Q2165">
        <v>42</v>
      </c>
      <c r="R2165">
        <v>18</v>
      </c>
      <c r="S2165">
        <v>8</v>
      </c>
      <c r="T2165">
        <v>15</v>
      </c>
      <c r="U2165">
        <v>7</v>
      </c>
      <c r="V2165">
        <v>0.1</v>
      </c>
      <c r="W2165">
        <v>260</v>
      </c>
      <c r="X2165">
        <v>1.1499999999999999</v>
      </c>
    </row>
    <row r="2166" spans="1:24" x14ac:dyDescent="0.3">
      <c r="A2166" t="s">
        <v>8268</v>
      </c>
      <c r="B2166" t="s">
        <v>8269</v>
      </c>
      <c r="C2166" s="1" t="str">
        <f t="shared" si="350"/>
        <v>21:0265</v>
      </c>
      <c r="D2166" s="1" t="str">
        <f t="shared" si="357"/>
        <v>21:0124</v>
      </c>
      <c r="E2166" t="s">
        <v>8270</v>
      </c>
      <c r="F2166" t="s">
        <v>8271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48</v>
      </c>
      <c r="N2166">
        <v>550</v>
      </c>
      <c r="O2166">
        <v>1</v>
      </c>
      <c r="P2166">
        <v>5</v>
      </c>
      <c r="Q2166">
        <v>66</v>
      </c>
      <c r="R2166">
        <v>26</v>
      </c>
      <c r="S2166">
        <v>16</v>
      </c>
      <c r="T2166">
        <v>21</v>
      </c>
      <c r="U2166">
        <v>10</v>
      </c>
      <c r="V2166">
        <v>0.1</v>
      </c>
      <c r="W2166">
        <v>305</v>
      </c>
      <c r="X2166">
        <v>1.8</v>
      </c>
    </row>
    <row r="2167" spans="1:24" x14ac:dyDescent="0.3">
      <c r="A2167" t="s">
        <v>8272</v>
      </c>
      <c r="B2167" t="s">
        <v>8273</v>
      </c>
      <c r="C2167" s="1" t="str">
        <f t="shared" si="350"/>
        <v>21:0265</v>
      </c>
      <c r="D2167" s="1" t="str">
        <f t="shared" si="357"/>
        <v>21:0124</v>
      </c>
      <c r="E2167" t="s">
        <v>8270</v>
      </c>
      <c r="F2167" t="s">
        <v>8274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52</v>
      </c>
      <c r="N2167">
        <v>551</v>
      </c>
      <c r="O2167">
        <v>1</v>
      </c>
      <c r="P2167">
        <v>5</v>
      </c>
      <c r="Q2167">
        <v>62</v>
      </c>
      <c r="R2167">
        <v>22</v>
      </c>
      <c r="S2167">
        <v>14</v>
      </c>
      <c r="T2167">
        <v>21</v>
      </c>
      <c r="U2167">
        <v>10</v>
      </c>
      <c r="V2167">
        <v>0.1</v>
      </c>
      <c r="W2167">
        <v>280</v>
      </c>
      <c r="X2167">
        <v>1.9</v>
      </c>
    </row>
    <row r="2168" spans="1:24" x14ac:dyDescent="0.3">
      <c r="A2168" t="s">
        <v>8275</v>
      </c>
      <c r="B2168" t="s">
        <v>8276</v>
      </c>
      <c r="C2168" s="1" t="str">
        <f t="shared" si="350"/>
        <v>21:0265</v>
      </c>
      <c r="D2168" s="1" t="str">
        <f t="shared" si="357"/>
        <v>21:0124</v>
      </c>
      <c r="E2168" t="s">
        <v>8232</v>
      </c>
      <c r="F2168" t="s">
        <v>8277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71</v>
      </c>
      <c r="N2168">
        <v>552</v>
      </c>
      <c r="O2168">
        <v>1</v>
      </c>
      <c r="P2168">
        <v>5</v>
      </c>
      <c r="Q2168">
        <v>66</v>
      </c>
      <c r="R2168">
        <v>18</v>
      </c>
      <c r="S2168">
        <v>17</v>
      </c>
      <c r="T2168">
        <v>18</v>
      </c>
      <c r="U2168">
        <v>6</v>
      </c>
      <c r="V2168">
        <v>0.1</v>
      </c>
      <c r="W2168">
        <v>200</v>
      </c>
      <c r="X2168">
        <v>1.25</v>
      </c>
    </row>
    <row r="2169" spans="1:24" x14ac:dyDescent="0.3">
      <c r="A2169" t="s">
        <v>8278</v>
      </c>
      <c r="B2169" t="s">
        <v>8279</v>
      </c>
      <c r="C2169" s="1" t="str">
        <f t="shared" si="350"/>
        <v>21:0265</v>
      </c>
      <c r="D2169" s="1" t="str">
        <f t="shared" si="357"/>
        <v>21:0124</v>
      </c>
      <c r="E2169" t="s">
        <v>8280</v>
      </c>
      <c r="F2169" t="s">
        <v>8281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91</v>
      </c>
      <c r="N2169">
        <v>553</v>
      </c>
      <c r="O2169">
        <v>1</v>
      </c>
      <c r="P2169">
        <v>20</v>
      </c>
      <c r="Q2169">
        <v>108</v>
      </c>
      <c r="R2169">
        <v>30</v>
      </c>
      <c r="S2169">
        <v>22</v>
      </c>
      <c r="T2169">
        <v>33</v>
      </c>
      <c r="U2169">
        <v>11</v>
      </c>
      <c r="V2169">
        <v>0.1</v>
      </c>
      <c r="W2169">
        <v>405</v>
      </c>
      <c r="X2169">
        <v>2</v>
      </c>
    </row>
    <row r="2170" spans="1:24" x14ac:dyDescent="0.3">
      <c r="A2170" t="s">
        <v>8282</v>
      </c>
      <c r="B2170" t="s">
        <v>8283</v>
      </c>
      <c r="C2170" s="1" t="str">
        <f t="shared" si="350"/>
        <v>21:0265</v>
      </c>
      <c r="D2170" s="1" t="str">
        <f t="shared" si="357"/>
        <v>21:0124</v>
      </c>
      <c r="E2170" t="s">
        <v>8284</v>
      </c>
      <c r="F2170" t="s">
        <v>8285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96</v>
      </c>
      <c r="N2170">
        <v>554</v>
      </c>
      <c r="O2170">
        <v>1</v>
      </c>
      <c r="P2170">
        <v>10</v>
      </c>
      <c r="Q2170">
        <v>32</v>
      </c>
      <c r="R2170">
        <v>6</v>
      </c>
      <c r="S2170">
        <v>10</v>
      </c>
      <c r="T2170">
        <v>5</v>
      </c>
      <c r="U2170">
        <v>4</v>
      </c>
      <c r="V2170">
        <v>0.1</v>
      </c>
      <c r="W2170">
        <v>330</v>
      </c>
      <c r="X2170">
        <v>0.7</v>
      </c>
    </row>
    <row r="2171" spans="1:24" x14ac:dyDescent="0.3">
      <c r="A2171" t="s">
        <v>8286</v>
      </c>
      <c r="B2171" t="s">
        <v>8287</v>
      </c>
      <c r="C2171" s="1" t="str">
        <f t="shared" si="350"/>
        <v>21:0265</v>
      </c>
      <c r="D2171" s="1" t="str">
        <f t="shared" si="357"/>
        <v>21:0124</v>
      </c>
      <c r="E2171" t="s">
        <v>8288</v>
      </c>
      <c r="F2171" t="s">
        <v>8289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101</v>
      </c>
      <c r="N2171">
        <v>555</v>
      </c>
      <c r="O2171">
        <v>1</v>
      </c>
      <c r="P2171">
        <v>10</v>
      </c>
      <c r="Q2171">
        <v>34</v>
      </c>
      <c r="R2171">
        <v>8</v>
      </c>
      <c r="S2171">
        <v>8</v>
      </c>
      <c r="T2171">
        <v>5</v>
      </c>
      <c r="U2171">
        <v>3</v>
      </c>
      <c r="V2171">
        <v>0.1</v>
      </c>
      <c r="W2171">
        <v>245</v>
      </c>
      <c r="X2171">
        <v>1.25</v>
      </c>
    </row>
    <row r="2172" spans="1:24" x14ac:dyDescent="0.3">
      <c r="A2172" t="s">
        <v>8290</v>
      </c>
      <c r="B2172" t="s">
        <v>8291</v>
      </c>
      <c r="C2172" s="1" t="str">
        <f t="shared" si="350"/>
        <v>21:0265</v>
      </c>
      <c r="D2172" s="1" t="str">
        <f t="shared" si="357"/>
        <v>21:0124</v>
      </c>
      <c r="E2172" t="s">
        <v>8292</v>
      </c>
      <c r="F2172" t="s">
        <v>8293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106</v>
      </c>
      <c r="N2172">
        <v>556</v>
      </c>
      <c r="O2172">
        <v>1</v>
      </c>
      <c r="P2172">
        <v>10</v>
      </c>
      <c r="Q2172">
        <v>58</v>
      </c>
      <c r="R2172">
        <v>42</v>
      </c>
      <c r="S2172">
        <v>7</v>
      </c>
      <c r="T2172">
        <v>23</v>
      </c>
      <c r="U2172">
        <v>13</v>
      </c>
      <c r="V2172">
        <v>0.1</v>
      </c>
      <c r="W2172">
        <v>360</v>
      </c>
      <c r="X2172">
        <v>1.75</v>
      </c>
    </row>
    <row r="2173" spans="1:24" x14ac:dyDescent="0.3">
      <c r="A2173" t="s">
        <v>8294</v>
      </c>
      <c r="B2173" t="s">
        <v>8295</v>
      </c>
      <c r="C2173" s="1" t="str">
        <f t="shared" si="350"/>
        <v>21:0265</v>
      </c>
      <c r="D2173" s="1" t="str">
        <f t="shared" si="357"/>
        <v>21:0124</v>
      </c>
      <c r="E2173" t="s">
        <v>8296</v>
      </c>
      <c r="F2173" t="s">
        <v>8297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111</v>
      </c>
      <c r="N2173">
        <v>557</v>
      </c>
      <c r="O2173">
        <v>1</v>
      </c>
      <c r="P2173">
        <v>30</v>
      </c>
      <c r="Q2173">
        <v>38</v>
      </c>
      <c r="R2173">
        <v>20</v>
      </c>
      <c r="S2173">
        <v>11</v>
      </c>
      <c r="T2173">
        <v>9</v>
      </c>
      <c r="U2173">
        <v>5</v>
      </c>
      <c r="V2173">
        <v>0.1</v>
      </c>
      <c r="W2173">
        <v>265</v>
      </c>
      <c r="X2173">
        <v>1.1000000000000001</v>
      </c>
    </row>
    <row r="2174" spans="1:24" x14ac:dyDescent="0.3">
      <c r="A2174" t="s">
        <v>8298</v>
      </c>
      <c r="B2174" t="s">
        <v>8299</v>
      </c>
      <c r="C2174" s="1" t="str">
        <f t="shared" si="350"/>
        <v>21:0265</v>
      </c>
      <c r="D2174" s="1" t="str">
        <f t="shared" si="357"/>
        <v>21:0124</v>
      </c>
      <c r="E2174" t="s">
        <v>8300</v>
      </c>
      <c r="F2174" t="s">
        <v>8301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116</v>
      </c>
      <c r="N2174">
        <v>558</v>
      </c>
      <c r="O2174">
        <v>1</v>
      </c>
      <c r="P2174">
        <v>110</v>
      </c>
      <c r="Q2174">
        <v>250</v>
      </c>
      <c r="R2174">
        <v>22</v>
      </c>
      <c r="S2174">
        <v>18</v>
      </c>
      <c r="T2174">
        <v>67</v>
      </c>
      <c r="U2174">
        <v>13</v>
      </c>
      <c r="V2174">
        <v>0.1</v>
      </c>
      <c r="W2174">
        <v>1450</v>
      </c>
      <c r="X2174">
        <v>2.4</v>
      </c>
    </row>
    <row r="2175" spans="1:24" x14ac:dyDescent="0.3">
      <c r="A2175" t="s">
        <v>8302</v>
      </c>
      <c r="B2175" t="s">
        <v>8303</v>
      </c>
      <c r="C2175" s="1" t="str">
        <f t="shared" si="350"/>
        <v>21:0265</v>
      </c>
      <c r="D2175" s="1" t="str">
        <f t="shared" si="357"/>
        <v>21:0124</v>
      </c>
      <c r="E2175" t="s">
        <v>8304</v>
      </c>
      <c r="F2175" t="s">
        <v>8305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121</v>
      </c>
      <c r="N2175">
        <v>559</v>
      </c>
      <c r="O2175">
        <v>1</v>
      </c>
      <c r="P2175">
        <v>30</v>
      </c>
      <c r="Q2175">
        <v>52</v>
      </c>
      <c r="R2175">
        <v>22</v>
      </c>
      <c r="S2175">
        <v>18</v>
      </c>
      <c r="T2175">
        <v>15</v>
      </c>
      <c r="U2175">
        <v>10</v>
      </c>
      <c r="V2175">
        <v>0.1</v>
      </c>
      <c r="W2175">
        <v>300</v>
      </c>
      <c r="X2175">
        <v>1.85</v>
      </c>
    </row>
    <row r="2176" spans="1:24" x14ac:dyDescent="0.3">
      <c r="A2176" t="s">
        <v>8306</v>
      </c>
      <c r="B2176" t="s">
        <v>8307</v>
      </c>
      <c r="C2176" s="1" t="str">
        <f t="shared" si="350"/>
        <v>21:0265</v>
      </c>
      <c r="D2176" s="1" t="str">
        <f t="shared" si="357"/>
        <v>21:0124</v>
      </c>
      <c r="E2176" t="s">
        <v>8308</v>
      </c>
      <c r="F2176" t="s">
        <v>8309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28</v>
      </c>
      <c r="N2176">
        <v>560</v>
      </c>
      <c r="O2176">
        <v>1</v>
      </c>
      <c r="P2176">
        <v>20</v>
      </c>
      <c r="Q2176">
        <v>176</v>
      </c>
      <c r="R2176">
        <v>48</v>
      </c>
      <c r="S2176">
        <v>32</v>
      </c>
      <c r="T2176">
        <v>51</v>
      </c>
      <c r="U2176">
        <v>25</v>
      </c>
      <c r="V2176">
        <v>0.1</v>
      </c>
      <c r="W2176">
        <v>590</v>
      </c>
      <c r="X2176">
        <v>3</v>
      </c>
    </row>
    <row r="2177" spans="1:24" x14ac:dyDescent="0.3">
      <c r="A2177" t="s">
        <v>8310</v>
      </c>
      <c r="B2177" t="s">
        <v>8311</v>
      </c>
      <c r="C2177" s="1" t="str">
        <f t="shared" si="350"/>
        <v>21:0265</v>
      </c>
      <c r="D2177" s="1" t="str">
        <f t="shared" si="357"/>
        <v>21:0124</v>
      </c>
      <c r="E2177" t="s">
        <v>8312</v>
      </c>
      <c r="F2177" t="s">
        <v>8313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48</v>
      </c>
      <c r="N2177">
        <v>561</v>
      </c>
      <c r="O2177">
        <v>2</v>
      </c>
      <c r="P2177">
        <v>110</v>
      </c>
      <c r="Q2177">
        <v>215</v>
      </c>
      <c r="R2177">
        <v>92</v>
      </c>
      <c r="S2177">
        <v>9</v>
      </c>
      <c r="T2177">
        <v>52</v>
      </c>
      <c r="U2177">
        <v>22</v>
      </c>
      <c r="V2177">
        <v>0.1</v>
      </c>
      <c r="W2177">
        <v>545</v>
      </c>
      <c r="X2177">
        <v>2.95</v>
      </c>
    </row>
    <row r="2178" spans="1:24" x14ac:dyDescent="0.3">
      <c r="A2178" t="s">
        <v>8314</v>
      </c>
      <c r="B2178" t="s">
        <v>8315</v>
      </c>
      <c r="C2178" s="1" t="str">
        <f t="shared" si="350"/>
        <v>21:0265</v>
      </c>
      <c r="D2178" s="1" t="str">
        <f t="shared" si="357"/>
        <v>21:0124</v>
      </c>
      <c r="E2178" t="s">
        <v>8312</v>
      </c>
      <c r="F2178" t="s">
        <v>8316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52</v>
      </c>
      <c r="N2178">
        <v>562</v>
      </c>
      <c r="O2178">
        <v>2</v>
      </c>
      <c r="P2178">
        <v>110</v>
      </c>
      <c r="Q2178">
        <v>215</v>
      </c>
      <c r="R2178">
        <v>84</v>
      </c>
      <c r="S2178">
        <v>13</v>
      </c>
      <c r="T2178">
        <v>48</v>
      </c>
      <c r="U2178">
        <v>20</v>
      </c>
      <c r="V2178">
        <v>0.3</v>
      </c>
      <c r="W2178">
        <v>515</v>
      </c>
      <c r="X2178">
        <v>2.6</v>
      </c>
    </row>
    <row r="2179" spans="1:24" x14ac:dyDescent="0.3">
      <c r="A2179" t="s">
        <v>8317</v>
      </c>
      <c r="B2179" t="s">
        <v>8318</v>
      </c>
      <c r="C2179" s="1" t="str">
        <f t="shared" si="350"/>
        <v>21:0265</v>
      </c>
      <c r="D2179" s="1" t="str">
        <f t="shared" si="357"/>
        <v>21:0124</v>
      </c>
      <c r="E2179" t="s">
        <v>8319</v>
      </c>
      <c r="F2179" t="s">
        <v>8320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33</v>
      </c>
      <c r="N2179">
        <v>563</v>
      </c>
      <c r="O2179">
        <v>2</v>
      </c>
      <c r="P2179">
        <v>20</v>
      </c>
      <c r="Q2179">
        <v>126</v>
      </c>
      <c r="R2179">
        <v>38</v>
      </c>
      <c r="S2179">
        <v>35</v>
      </c>
      <c r="T2179">
        <v>37</v>
      </c>
      <c r="U2179">
        <v>28</v>
      </c>
      <c r="V2179">
        <v>0.1</v>
      </c>
      <c r="W2179">
        <v>490</v>
      </c>
      <c r="X2179">
        <v>3.65</v>
      </c>
    </row>
    <row r="2180" spans="1:24" x14ac:dyDescent="0.3">
      <c r="A2180" t="s">
        <v>8321</v>
      </c>
      <c r="B2180" t="s">
        <v>8322</v>
      </c>
      <c r="C2180" s="1" t="str">
        <f t="shared" si="350"/>
        <v>21:0265</v>
      </c>
      <c r="D2180" s="1" t="str">
        <f t="shared" si="357"/>
        <v>21:0124</v>
      </c>
      <c r="E2180" t="s">
        <v>8323</v>
      </c>
      <c r="F2180" t="s">
        <v>8324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38</v>
      </c>
      <c r="N2180">
        <v>564</v>
      </c>
      <c r="O2180">
        <v>1</v>
      </c>
      <c r="P2180">
        <v>70</v>
      </c>
      <c r="Q2180">
        <v>162</v>
      </c>
      <c r="R2180">
        <v>106</v>
      </c>
      <c r="S2180">
        <v>100</v>
      </c>
      <c r="T2180">
        <v>87</v>
      </c>
      <c r="U2180">
        <v>28</v>
      </c>
      <c r="V2180">
        <v>0.1</v>
      </c>
      <c r="W2180">
        <v>770</v>
      </c>
      <c r="X2180">
        <v>3.55</v>
      </c>
    </row>
    <row r="2181" spans="1:24" x14ac:dyDescent="0.3">
      <c r="A2181" t="s">
        <v>8325</v>
      </c>
      <c r="B2181" t="s">
        <v>8326</v>
      </c>
      <c r="C2181" s="1" t="str">
        <f t="shared" si="350"/>
        <v>21:0265</v>
      </c>
      <c r="D2181" s="1" t="str">
        <f t="shared" si="357"/>
        <v>21:0124</v>
      </c>
      <c r="E2181" t="s">
        <v>8308</v>
      </c>
      <c r="F2181" t="s">
        <v>8327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71</v>
      </c>
      <c r="N2181">
        <v>565</v>
      </c>
      <c r="O2181">
        <v>1</v>
      </c>
      <c r="P2181">
        <v>20</v>
      </c>
      <c r="Q2181">
        <v>174</v>
      </c>
      <c r="R2181">
        <v>52</v>
      </c>
      <c r="S2181">
        <v>33</v>
      </c>
      <c r="T2181">
        <v>56</v>
      </c>
      <c r="U2181">
        <v>25</v>
      </c>
      <c r="V2181">
        <v>0.1</v>
      </c>
      <c r="W2181">
        <v>640</v>
      </c>
      <c r="X2181">
        <v>3.15</v>
      </c>
    </row>
    <row r="2182" spans="1:24" x14ac:dyDescent="0.3">
      <c r="A2182" t="s">
        <v>8328</v>
      </c>
      <c r="B2182" t="s">
        <v>8329</v>
      </c>
      <c r="C2182" s="1" t="str">
        <f t="shared" si="350"/>
        <v>21:0265</v>
      </c>
      <c r="D2182" s="1" t="str">
        <f t="shared" si="357"/>
        <v>21:0124</v>
      </c>
      <c r="E2182" t="s">
        <v>8330</v>
      </c>
      <c r="F2182" t="s">
        <v>8331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43</v>
      </c>
      <c r="N2182">
        <v>566</v>
      </c>
      <c r="O2182">
        <v>1</v>
      </c>
      <c r="P2182">
        <v>20</v>
      </c>
      <c r="Q2182">
        <v>60</v>
      </c>
      <c r="R2182">
        <v>24</v>
      </c>
      <c r="S2182">
        <v>15</v>
      </c>
      <c r="T2182">
        <v>28</v>
      </c>
      <c r="U2182">
        <v>13</v>
      </c>
      <c r="V2182">
        <v>0.1</v>
      </c>
      <c r="W2182">
        <v>235</v>
      </c>
      <c r="X2182">
        <v>2.5</v>
      </c>
    </row>
    <row r="2183" spans="1:24" x14ac:dyDescent="0.3">
      <c r="A2183" t="s">
        <v>8332</v>
      </c>
      <c r="B2183" t="s">
        <v>8333</v>
      </c>
      <c r="C2183" s="1" t="str">
        <f t="shared" si="350"/>
        <v>21:0265</v>
      </c>
      <c r="D2183" s="1" t="str">
        <f t="shared" si="357"/>
        <v>21:0124</v>
      </c>
      <c r="E2183" t="s">
        <v>8334</v>
      </c>
      <c r="F2183" t="s">
        <v>8335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57</v>
      </c>
      <c r="N2183">
        <v>567</v>
      </c>
      <c r="O2183">
        <v>2</v>
      </c>
      <c r="P2183">
        <v>10</v>
      </c>
      <c r="Q2183">
        <v>104</v>
      </c>
      <c r="R2183">
        <v>44</v>
      </c>
      <c r="S2183">
        <v>27</v>
      </c>
      <c r="T2183">
        <v>39</v>
      </c>
      <c r="U2183">
        <v>20</v>
      </c>
      <c r="V2183">
        <v>0.1</v>
      </c>
      <c r="W2183">
        <v>615</v>
      </c>
      <c r="X2183">
        <v>3.1</v>
      </c>
    </row>
    <row r="2184" spans="1:24" x14ac:dyDescent="0.3">
      <c r="A2184" t="s">
        <v>8336</v>
      </c>
      <c r="B2184" t="s">
        <v>8337</v>
      </c>
      <c r="C2184" s="1" t="str">
        <f t="shared" si="350"/>
        <v>21:0265</v>
      </c>
      <c r="D2184" s="1" t="str">
        <f t="shared" si="357"/>
        <v>21:0124</v>
      </c>
      <c r="E2184" t="s">
        <v>8338</v>
      </c>
      <c r="F2184" t="s">
        <v>8339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62</v>
      </c>
      <c r="N2184">
        <v>568</v>
      </c>
      <c r="O2184">
        <v>2</v>
      </c>
      <c r="P2184">
        <v>20</v>
      </c>
      <c r="Q2184">
        <v>142</v>
      </c>
      <c r="R2184">
        <v>48</v>
      </c>
      <c r="S2184">
        <v>29</v>
      </c>
      <c r="T2184">
        <v>36</v>
      </c>
      <c r="U2184">
        <v>21</v>
      </c>
      <c r="V2184">
        <v>0.1</v>
      </c>
      <c r="W2184">
        <v>450</v>
      </c>
      <c r="X2184">
        <v>3.95</v>
      </c>
    </row>
    <row r="2185" spans="1:24" x14ac:dyDescent="0.3">
      <c r="A2185" t="s">
        <v>8340</v>
      </c>
      <c r="B2185" t="s">
        <v>8341</v>
      </c>
      <c r="C2185" s="1" t="str">
        <f t="shared" si="350"/>
        <v>21:0265</v>
      </c>
      <c r="D2185" s="1" t="str">
        <f t="shared" si="357"/>
        <v>21:0124</v>
      </c>
      <c r="E2185" t="s">
        <v>8342</v>
      </c>
      <c r="F2185" t="s">
        <v>8343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67</v>
      </c>
      <c r="N2185">
        <v>569</v>
      </c>
      <c r="O2185">
        <v>1</v>
      </c>
      <c r="P2185">
        <v>20</v>
      </c>
      <c r="Q2185">
        <v>108</v>
      </c>
      <c r="R2185">
        <v>58</v>
      </c>
      <c r="S2185">
        <v>22</v>
      </c>
      <c r="T2185">
        <v>35</v>
      </c>
      <c r="U2185">
        <v>19</v>
      </c>
      <c r="V2185">
        <v>0.1</v>
      </c>
      <c r="W2185">
        <v>570</v>
      </c>
      <c r="X2185">
        <v>3.4</v>
      </c>
    </row>
    <row r="2186" spans="1:24" x14ac:dyDescent="0.3">
      <c r="A2186" t="s">
        <v>8344</v>
      </c>
      <c r="B2186" t="s">
        <v>8345</v>
      </c>
      <c r="C2186" s="1" t="str">
        <f t="shared" si="350"/>
        <v>21:0265</v>
      </c>
      <c r="D2186" s="1" t="str">
        <f t="shared" si="357"/>
        <v>21:0124</v>
      </c>
      <c r="E2186" t="s">
        <v>8346</v>
      </c>
      <c r="F2186" t="s">
        <v>8347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76</v>
      </c>
      <c r="N2186">
        <v>570</v>
      </c>
      <c r="O2186">
        <v>1</v>
      </c>
      <c r="P2186">
        <v>50</v>
      </c>
      <c r="Q2186">
        <v>92</v>
      </c>
      <c r="R2186">
        <v>50</v>
      </c>
      <c r="S2186">
        <v>38</v>
      </c>
      <c r="T2186">
        <v>41</v>
      </c>
      <c r="U2186">
        <v>25</v>
      </c>
      <c r="V2186">
        <v>0.1</v>
      </c>
      <c r="W2186">
        <v>950</v>
      </c>
      <c r="X2186">
        <v>3.6</v>
      </c>
    </row>
    <row r="2187" spans="1:24" x14ac:dyDescent="0.3">
      <c r="A2187" t="s">
        <v>8348</v>
      </c>
      <c r="B2187" t="s">
        <v>8349</v>
      </c>
      <c r="C2187" s="1" t="str">
        <f t="shared" si="350"/>
        <v>21:0265</v>
      </c>
      <c r="D2187" s="1" t="str">
        <f t="shared" si="357"/>
        <v>21:0124</v>
      </c>
      <c r="E2187" t="s">
        <v>8350</v>
      </c>
      <c r="F2187" t="s">
        <v>8351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86</v>
      </c>
      <c r="N2187">
        <v>571</v>
      </c>
      <c r="O2187">
        <v>1</v>
      </c>
      <c r="P2187">
        <v>20</v>
      </c>
      <c r="Q2187">
        <v>80</v>
      </c>
      <c r="R2187">
        <v>36</v>
      </c>
      <c r="S2187">
        <v>29</v>
      </c>
      <c r="T2187">
        <v>32</v>
      </c>
      <c r="U2187">
        <v>20</v>
      </c>
      <c r="V2187">
        <v>0.1</v>
      </c>
      <c r="W2187">
        <v>735</v>
      </c>
      <c r="X2187">
        <v>3.15</v>
      </c>
    </row>
    <row r="2188" spans="1:24" x14ac:dyDescent="0.3">
      <c r="A2188" t="s">
        <v>8352</v>
      </c>
      <c r="B2188" t="s">
        <v>8353</v>
      </c>
      <c r="C2188" s="1" t="str">
        <f t="shared" si="350"/>
        <v>21:0265</v>
      </c>
      <c r="D2188" s="1" t="str">
        <f t="shared" si="357"/>
        <v>21:0124</v>
      </c>
      <c r="E2188" t="s">
        <v>8354</v>
      </c>
      <c r="F2188" t="s">
        <v>8355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91</v>
      </c>
      <c r="N2188">
        <v>572</v>
      </c>
      <c r="O2188">
        <v>1</v>
      </c>
      <c r="P2188">
        <v>30</v>
      </c>
      <c r="Q2188">
        <v>124</v>
      </c>
      <c r="R2188">
        <v>32</v>
      </c>
      <c r="S2188">
        <v>17</v>
      </c>
      <c r="T2188">
        <v>37</v>
      </c>
      <c r="U2188">
        <v>17</v>
      </c>
      <c r="V2188">
        <v>0.1</v>
      </c>
      <c r="W2188">
        <v>440</v>
      </c>
      <c r="X2188">
        <v>2.5499999999999998</v>
      </c>
    </row>
    <row r="2189" spans="1:24" x14ac:dyDescent="0.3">
      <c r="A2189" t="s">
        <v>8356</v>
      </c>
      <c r="B2189" t="s">
        <v>8357</v>
      </c>
      <c r="C2189" s="1" t="str">
        <f t="shared" si="350"/>
        <v>21:0265</v>
      </c>
      <c r="D2189" s="1" t="str">
        <f t="shared" si="357"/>
        <v>21:0124</v>
      </c>
      <c r="E2189" t="s">
        <v>8358</v>
      </c>
      <c r="F2189" t="s">
        <v>8359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96</v>
      </c>
      <c r="N2189">
        <v>573</v>
      </c>
      <c r="O2189">
        <v>2</v>
      </c>
      <c r="P2189">
        <v>20</v>
      </c>
      <c r="Q2189">
        <v>146</v>
      </c>
      <c r="R2189">
        <v>40</v>
      </c>
      <c r="S2189">
        <v>48</v>
      </c>
      <c r="T2189">
        <v>42</v>
      </c>
      <c r="U2189">
        <v>22</v>
      </c>
      <c r="V2189">
        <v>0.1</v>
      </c>
      <c r="W2189">
        <v>705</v>
      </c>
      <c r="X2189">
        <v>3</v>
      </c>
    </row>
    <row r="2190" spans="1:24" x14ac:dyDescent="0.3">
      <c r="A2190" t="s">
        <v>8360</v>
      </c>
      <c r="B2190" t="s">
        <v>8361</v>
      </c>
      <c r="C2190" s="1" t="str">
        <f t="shared" si="350"/>
        <v>21:0265</v>
      </c>
      <c r="D2190" s="1" t="str">
        <f t="shared" si="357"/>
        <v>21:0124</v>
      </c>
      <c r="E2190" t="s">
        <v>8362</v>
      </c>
      <c r="F2190" t="s">
        <v>8363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101</v>
      </c>
      <c r="N2190">
        <v>574</v>
      </c>
      <c r="O2190">
        <v>1</v>
      </c>
      <c r="P2190">
        <v>30</v>
      </c>
      <c r="Q2190">
        <v>295</v>
      </c>
      <c r="R2190">
        <v>28</v>
      </c>
      <c r="S2190">
        <v>15</v>
      </c>
      <c r="T2190">
        <v>31</v>
      </c>
      <c r="U2190">
        <v>11</v>
      </c>
      <c r="V2190">
        <v>0.3</v>
      </c>
      <c r="W2190">
        <v>420</v>
      </c>
      <c r="X2190">
        <v>2.2000000000000002</v>
      </c>
    </row>
    <row r="2191" spans="1:24" x14ac:dyDescent="0.3">
      <c r="A2191" t="s">
        <v>8364</v>
      </c>
      <c r="B2191" t="s">
        <v>8365</v>
      </c>
      <c r="C2191" s="1" t="str">
        <f t="shared" si="350"/>
        <v>21:0265</v>
      </c>
      <c r="D2191" s="1" t="str">
        <f t="shared" si="357"/>
        <v>21:0124</v>
      </c>
      <c r="E2191" t="s">
        <v>8366</v>
      </c>
      <c r="F2191" t="s">
        <v>8367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106</v>
      </c>
      <c r="N2191">
        <v>575</v>
      </c>
      <c r="O2191">
        <v>2</v>
      </c>
      <c r="P2191">
        <v>50</v>
      </c>
      <c r="Q2191">
        <v>126</v>
      </c>
      <c r="R2191">
        <v>44</v>
      </c>
      <c r="S2191">
        <v>26</v>
      </c>
      <c r="T2191">
        <v>88</v>
      </c>
      <c r="U2191">
        <v>26</v>
      </c>
      <c r="V2191">
        <v>0.1</v>
      </c>
      <c r="W2191">
        <v>845</v>
      </c>
      <c r="X2191">
        <v>3.7</v>
      </c>
    </row>
    <row r="2192" spans="1:24" x14ac:dyDescent="0.3">
      <c r="A2192" t="s">
        <v>8368</v>
      </c>
      <c r="B2192" t="s">
        <v>8369</v>
      </c>
      <c r="C2192" s="1" t="str">
        <f t="shared" si="350"/>
        <v>21:0265</v>
      </c>
      <c r="D2192" s="1" t="str">
        <f t="shared" si="357"/>
        <v>21:0124</v>
      </c>
      <c r="E2192" t="s">
        <v>8370</v>
      </c>
      <c r="F2192" t="s">
        <v>8371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111</v>
      </c>
      <c r="N2192">
        <v>576</v>
      </c>
      <c r="O2192">
        <v>1</v>
      </c>
      <c r="P2192">
        <v>30</v>
      </c>
      <c r="Q2192">
        <v>126</v>
      </c>
      <c r="R2192">
        <v>44</v>
      </c>
      <c r="S2192">
        <v>20</v>
      </c>
      <c r="T2192">
        <v>62</v>
      </c>
      <c r="U2192">
        <v>22</v>
      </c>
      <c r="V2192">
        <v>0.1</v>
      </c>
      <c r="W2192">
        <v>730</v>
      </c>
      <c r="X2192">
        <v>3.55</v>
      </c>
    </row>
    <row r="2193" spans="1:24" x14ac:dyDescent="0.3">
      <c r="A2193" t="s">
        <v>8372</v>
      </c>
      <c r="B2193" t="s">
        <v>8373</v>
      </c>
      <c r="C2193" s="1" t="str">
        <f t="shared" ref="C2193:C2256" si="360">HYPERLINK("http://geochem.nrcan.gc.ca/cdogs/content/bdl/bdl210265_e.htm", "21:0265")</f>
        <v>21:0265</v>
      </c>
      <c r="D2193" s="1" t="str">
        <f t="shared" si="357"/>
        <v>21:0124</v>
      </c>
      <c r="E2193" t="s">
        <v>8374</v>
      </c>
      <c r="F2193" t="s">
        <v>8375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116</v>
      </c>
      <c r="N2193">
        <v>577</v>
      </c>
      <c r="O2193">
        <v>2</v>
      </c>
      <c r="P2193">
        <v>40</v>
      </c>
      <c r="Q2193">
        <v>122</v>
      </c>
      <c r="R2193">
        <v>46</v>
      </c>
      <c r="S2193">
        <v>16</v>
      </c>
      <c r="T2193">
        <v>64</v>
      </c>
      <c r="U2193">
        <v>23</v>
      </c>
      <c r="V2193">
        <v>0.1</v>
      </c>
      <c r="W2193">
        <v>575</v>
      </c>
      <c r="X2193">
        <v>3.55</v>
      </c>
    </row>
    <row r="2194" spans="1:24" x14ac:dyDescent="0.3">
      <c r="A2194" t="s">
        <v>8376</v>
      </c>
      <c r="B2194" t="s">
        <v>8377</v>
      </c>
      <c r="C2194" s="1" t="str">
        <f t="shared" si="360"/>
        <v>21:0265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79</v>
      </c>
      <c r="K2194" t="s">
        <v>80</v>
      </c>
      <c r="L2194">
        <v>30</v>
      </c>
      <c r="M2194" t="s">
        <v>81</v>
      </c>
      <c r="N2194">
        <v>578</v>
      </c>
      <c r="O2194">
        <v>1</v>
      </c>
      <c r="P2194">
        <v>40</v>
      </c>
      <c r="Q2194">
        <v>68</v>
      </c>
      <c r="R2194">
        <v>26</v>
      </c>
      <c r="S2194">
        <v>10</v>
      </c>
      <c r="T2194">
        <v>14</v>
      </c>
      <c r="U2194">
        <v>15</v>
      </c>
      <c r="V2194">
        <v>0.1</v>
      </c>
      <c r="W2194">
        <v>1050</v>
      </c>
      <c r="X2194">
        <v>2.75</v>
      </c>
    </row>
    <row r="2195" spans="1:24" x14ac:dyDescent="0.3">
      <c r="A2195" t="s">
        <v>8378</v>
      </c>
      <c r="B2195" t="s">
        <v>8379</v>
      </c>
      <c r="C2195" s="1" t="str">
        <f t="shared" si="360"/>
        <v>21:0265</v>
      </c>
      <c r="D2195" s="1" t="str">
        <f>HYPERLINK("http://geochem.nrcan.gc.ca/cdogs/content/svy/svy210124_e.htm", "21:0124")</f>
        <v>21:0124</v>
      </c>
      <c r="E2195" t="s">
        <v>8380</v>
      </c>
      <c r="F2195" t="s">
        <v>8381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121</v>
      </c>
      <c r="N2195">
        <v>579</v>
      </c>
      <c r="O2195">
        <v>1</v>
      </c>
      <c r="P2195">
        <v>40</v>
      </c>
      <c r="Q2195">
        <v>310</v>
      </c>
      <c r="R2195">
        <v>52</v>
      </c>
      <c r="S2195">
        <v>20</v>
      </c>
      <c r="T2195">
        <v>63</v>
      </c>
      <c r="U2195">
        <v>20</v>
      </c>
      <c r="V2195">
        <v>0.3</v>
      </c>
      <c r="W2195">
        <v>545</v>
      </c>
      <c r="X2195">
        <v>3.2</v>
      </c>
    </row>
    <row r="2196" spans="1:24" x14ac:dyDescent="0.3">
      <c r="A2196" t="s">
        <v>8382</v>
      </c>
      <c r="B2196" t="s">
        <v>8383</v>
      </c>
      <c r="C2196" s="1" t="str">
        <f t="shared" si="360"/>
        <v>21:0265</v>
      </c>
      <c r="D2196" s="1" t="str">
        <f>HYPERLINK("http://geochem.nrcan.gc.ca/cdogs/content/svy/svy210124_e.htm", "21:0124")</f>
        <v>21:0124</v>
      </c>
      <c r="E2196" t="s">
        <v>8384</v>
      </c>
      <c r="F2196" t="s">
        <v>8385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28</v>
      </c>
      <c r="N2196">
        <v>580</v>
      </c>
      <c r="O2196">
        <v>1</v>
      </c>
      <c r="P2196">
        <v>40</v>
      </c>
      <c r="Q2196">
        <v>156</v>
      </c>
      <c r="R2196">
        <v>60</v>
      </c>
      <c r="S2196">
        <v>130</v>
      </c>
      <c r="T2196">
        <v>36</v>
      </c>
      <c r="U2196">
        <v>24</v>
      </c>
      <c r="V2196">
        <v>0.1</v>
      </c>
      <c r="W2196">
        <v>760</v>
      </c>
      <c r="X2196">
        <v>3.55</v>
      </c>
    </row>
    <row r="2197" spans="1:24" x14ac:dyDescent="0.3">
      <c r="A2197" t="s">
        <v>8386</v>
      </c>
      <c r="B2197" t="s">
        <v>8387</v>
      </c>
      <c r="C2197" s="1" t="str">
        <f t="shared" si="360"/>
        <v>21:0265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79</v>
      </c>
      <c r="K2197" t="s">
        <v>80</v>
      </c>
      <c r="L2197">
        <v>31</v>
      </c>
      <c r="M2197" t="s">
        <v>81</v>
      </c>
      <c r="N2197">
        <v>581</v>
      </c>
      <c r="O2197">
        <v>1</v>
      </c>
      <c r="P2197">
        <v>110</v>
      </c>
      <c r="Q2197">
        <v>76</v>
      </c>
      <c r="R2197">
        <v>16</v>
      </c>
      <c r="S2197">
        <v>6</v>
      </c>
      <c r="T2197">
        <v>7</v>
      </c>
      <c r="U2197">
        <v>10</v>
      </c>
      <c r="V2197">
        <v>0.1</v>
      </c>
      <c r="W2197">
        <v>150</v>
      </c>
      <c r="X2197">
        <v>2.1</v>
      </c>
    </row>
    <row r="2198" spans="1:24" x14ac:dyDescent="0.3">
      <c r="A2198" t="s">
        <v>8388</v>
      </c>
      <c r="B2198" t="s">
        <v>8389</v>
      </c>
      <c r="C2198" s="1" t="str">
        <f t="shared" si="360"/>
        <v>21:0265</v>
      </c>
      <c r="D2198" s="1" t="str">
        <f t="shared" ref="D2198:D2233" si="361">HYPERLINK("http://geochem.nrcan.gc.ca/cdogs/content/svy/svy210124_e.htm", "21:0124")</f>
        <v>21:0124</v>
      </c>
      <c r="E2198" t="s">
        <v>8390</v>
      </c>
      <c r="F2198" t="s">
        <v>8391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33</v>
      </c>
      <c r="N2198">
        <v>582</v>
      </c>
      <c r="O2198">
        <v>1</v>
      </c>
      <c r="P2198">
        <v>40</v>
      </c>
      <c r="Q2198">
        <v>198</v>
      </c>
      <c r="R2198">
        <v>44</v>
      </c>
      <c r="S2198">
        <v>34</v>
      </c>
      <c r="T2198">
        <v>55</v>
      </c>
      <c r="U2198">
        <v>17</v>
      </c>
      <c r="V2198">
        <v>0.1</v>
      </c>
      <c r="W2198">
        <v>945</v>
      </c>
      <c r="X2198">
        <v>3.25</v>
      </c>
    </row>
    <row r="2199" spans="1:24" x14ac:dyDescent="0.3">
      <c r="A2199" t="s">
        <v>8392</v>
      </c>
      <c r="B2199" t="s">
        <v>8393</v>
      </c>
      <c r="C2199" s="1" t="str">
        <f t="shared" si="360"/>
        <v>21:0265</v>
      </c>
      <c r="D2199" s="1" t="str">
        <f t="shared" si="361"/>
        <v>21:0124</v>
      </c>
      <c r="E2199" t="s">
        <v>8394</v>
      </c>
      <c r="F2199" t="s">
        <v>8395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38</v>
      </c>
      <c r="N2199">
        <v>583</v>
      </c>
      <c r="O2199">
        <v>1</v>
      </c>
      <c r="P2199">
        <v>30</v>
      </c>
      <c r="Q2199">
        <v>114</v>
      </c>
      <c r="R2199">
        <v>52</v>
      </c>
      <c r="S2199">
        <v>23</v>
      </c>
      <c r="T2199">
        <v>50</v>
      </c>
      <c r="U2199">
        <v>19</v>
      </c>
      <c r="V2199">
        <v>0.1</v>
      </c>
      <c r="W2199">
        <v>565</v>
      </c>
      <c r="X2199">
        <v>3.95</v>
      </c>
    </row>
    <row r="2200" spans="1:24" x14ac:dyDescent="0.3">
      <c r="A2200" t="s">
        <v>8396</v>
      </c>
      <c r="B2200" t="s">
        <v>8397</v>
      </c>
      <c r="C2200" s="1" t="str">
        <f t="shared" si="360"/>
        <v>21:0265</v>
      </c>
      <c r="D2200" s="1" t="str">
        <f t="shared" si="361"/>
        <v>21:0124</v>
      </c>
      <c r="E2200" t="s">
        <v>8398</v>
      </c>
      <c r="F2200" t="s">
        <v>8399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48</v>
      </c>
      <c r="N2200">
        <v>584</v>
      </c>
      <c r="O2200">
        <v>3</v>
      </c>
      <c r="P2200">
        <v>20</v>
      </c>
      <c r="Q2200">
        <v>170</v>
      </c>
      <c r="R2200">
        <v>52</v>
      </c>
      <c r="S2200">
        <v>13</v>
      </c>
      <c r="T2200">
        <v>50</v>
      </c>
      <c r="U2200">
        <v>15</v>
      </c>
      <c r="V2200">
        <v>0.1</v>
      </c>
      <c r="W2200">
        <v>315</v>
      </c>
      <c r="X2200">
        <v>1.45</v>
      </c>
    </row>
    <row r="2201" spans="1:24" x14ac:dyDescent="0.3">
      <c r="A2201" t="s">
        <v>8400</v>
      </c>
      <c r="B2201" t="s">
        <v>8401</v>
      </c>
      <c r="C2201" s="1" t="str">
        <f t="shared" si="360"/>
        <v>21:0265</v>
      </c>
      <c r="D2201" s="1" t="str">
        <f t="shared" si="361"/>
        <v>21:0124</v>
      </c>
      <c r="E2201" t="s">
        <v>8398</v>
      </c>
      <c r="F2201" t="s">
        <v>8402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52</v>
      </c>
      <c r="N2201">
        <v>585</v>
      </c>
      <c r="O2201">
        <v>2</v>
      </c>
      <c r="P2201">
        <v>10</v>
      </c>
      <c r="Q2201">
        <v>166</v>
      </c>
      <c r="R2201">
        <v>50</v>
      </c>
      <c r="S2201">
        <v>13</v>
      </c>
      <c r="T2201">
        <v>49</v>
      </c>
      <c r="U2201">
        <v>15</v>
      </c>
      <c r="V2201">
        <v>0.2</v>
      </c>
      <c r="W2201">
        <v>300</v>
      </c>
      <c r="X2201">
        <v>1.45</v>
      </c>
    </row>
    <row r="2202" spans="1:24" x14ac:dyDescent="0.3">
      <c r="A2202" t="s">
        <v>8403</v>
      </c>
      <c r="B2202" t="s">
        <v>8404</v>
      </c>
      <c r="C2202" s="1" t="str">
        <f t="shared" si="360"/>
        <v>21:0265</v>
      </c>
      <c r="D2202" s="1" t="str">
        <f t="shared" si="361"/>
        <v>21:0124</v>
      </c>
      <c r="E2202" t="s">
        <v>8384</v>
      </c>
      <c r="F2202" t="s">
        <v>8405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71</v>
      </c>
      <c r="N2202">
        <v>586</v>
      </c>
      <c r="O2202">
        <v>2</v>
      </c>
      <c r="P2202">
        <v>30</v>
      </c>
      <c r="Q2202">
        <v>146</v>
      </c>
      <c r="R2202">
        <v>56</v>
      </c>
      <c r="S2202">
        <v>125</v>
      </c>
      <c r="T2202">
        <v>36</v>
      </c>
      <c r="U2202">
        <v>23</v>
      </c>
      <c r="V2202">
        <v>0.1</v>
      </c>
      <c r="W2202">
        <v>740</v>
      </c>
      <c r="X2202">
        <v>3.4</v>
      </c>
    </row>
    <row r="2203" spans="1:24" x14ac:dyDescent="0.3">
      <c r="A2203" t="s">
        <v>8406</v>
      </c>
      <c r="B2203" t="s">
        <v>8407</v>
      </c>
      <c r="C2203" s="1" t="str">
        <f t="shared" si="360"/>
        <v>21:0265</v>
      </c>
      <c r="D2203" s="1" t="str">
        <f t="shared" si="361"/>
        <v>21:0124</v>
      </c>
      <c r="E2203" t="s">
        <v>8408</v>
      </c>
      <c r="F2203" t="s">
        <v>8409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43</v>
      </c>
      <c r="N2203">
        <v>587</v>
      </c>
      <c r="O2203">
        <v>1</v>
      </c>
      <c r="P2203">
        <v>20</v>
      </c>
      <c r="Q2203">
        <v>114</v>
      </c>
      <c r="R2203">
        <v>48</v>
      </c>
      <c r="S2203">
        <v>47</v>
      </c>
      <c r="T2203">
        <v>34</v>
      </c>
      <c r="U2203">
        <v>27</v>
      </c>
      <c r="V2203">
        <v>0.1</v>
      </c>
      <c r="W2203">
        <v>895</v>
      </c>
      <c r="X2203">
        <v>4.7</v>
      </c>
    </row>
    <row r="2204" spans="1:24" x14ac:dyDescent="0.3">
      <c r="A2204" t="s">
        <v>8410</v>
      </c>
      <c r="B2204" t="s">
        <v>8411</v>
      </c>
      <c r="C2204" s="1" t="str">
        <f t="shared" si="360"/>
        <v>21:0265</v>
      </c>
      <c r="D2204" s="1" t="str">
        <f t="shared" si="361"/>
        <v>21:0124</v>
      </c>
      <c r="E2204" t="s">
        <v>8412</v>
      </c>
      <c r="F2204" t="s">
        <v>8413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57</v>
      </c>
      <c r="N2204">
        <v>588</v>
      </c>
      <c r="O2204">
        <v>2</v>
      </c>
      <c r="P2204">
        <v>40</v>
      </c>
      <c r="Q2204">
        <v>140</v>
      </c>
      <c r="R2204">
        <v>90</v>
      </c>
      <c r="S2204">
        <v>12</v>
      </c>
      <c r="T2204">
        <v>61</v>
      </c>
      <c r="U2204">
        <v>27</v>
      </c>
      <c r="V2204">
        <v>0.1</v>
      </c>
      <c r="W2204">
        <v>560</v>
      </c>
      <c r="X2204">
        <v>4.0999999999999996</v>
      </c>
    </row>
    <row r="2205" spans="1:24" x14ac:dyDescent="0.3">
      <c r="A2205" t="s">
        <v>8414</v>
      </c>
      <c r="B2205" t="s">
        <v>8415</v>
      </c>
      <c r="C2205" s="1" t="str">
        <f t="shared" si="360"/>
        <v>21:0265</v>
      </c>
      <c r="D2205" s="1" t="str">
        <f t="shared" si="361"/>
        <v>21:0124</v>
      </c>
      <c r="E2205" t="s">
        <v>8416</v>
      </c>
      <c r="F2205" t="s">
        <v>8417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62</v>
      </c>
      <c r="N2205">
        <v>589</v>
      </c>
      <c r="O2205">
        <v>2</v>
      </c>
      <c r="P2205">
        <v>20</v>
      </c>
      <c r="Q2205">
        <v>166</v>
      </c>
      <c r="R2205">
        <v>48</v>
      </c>
      <c r="S2205">
        <v>205</v>
      </c>
      <c r="T2205">
        <v>28</v>
      </c>
      <c r="U2205">
        <v>23</v>
      </c>
      <c r="V2205">
        <v>0.1</v>
      </c>
      <c r="W2205">
        <v>790</v>
      </c>
      <c r="X2205">
        <v>3.3</v>
      </c>
    </row>
    <row r="2206" spans="1:24" x14ac:dyDescent="0.3">
      <c r="A2206" t="s">
        <v>8418</v>
      </c>
      <c r="B2206" t="s">
        <v>8419</v>
      </c>
      <c r="C2206" s="1" t="str">
        <f t="shared" si="360"/>
        <v>21:0265</v>
      </c>
      <c r="D2206" s="1" t="str">
        <f t="shared" si="361"/>
        <v>21:0124</v>
      </c>
      <c r="E2206" t="s">
        <v>8420</v>
      </c>
      <c r="F2206" t="s">
        <v>8421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67</v>
      </c>
      <c r="N2206">
        <v>590</v>
      </c>
      <c r="O2206">
        <v>3</v>
      </c>
      <c r="P2206">
        <v>30</v>
      </c>
      <c r="Q2206">
        <v>340</v>
      </c>
      <c r="R2206">
        <v>50</v>
      </c>
      <c r="S2206">
        <v>235</v>
      </c>
      <c r="T2206">
        <v>31</v>
      </c>
      <c r="U2206">
        <v>18</v>
      </c>
      <c r="V2206">
        <v>0.1</v>
      </c>
      <c r="W2206">
        <v>550</v>
      </c>
      <c r="X2206">
        <v>2.65</v>
      </c>
    </row>
    <row r="2207" spans="1:24" x14ac:dyDescent="0.3">
      <c r="A2207" t="s">
        <v>8422</v>
      </c>
      <c r="B2207" t="s">
        <v>8423</v>
      </c>
      <c r="C2207" s="1" t="str">
        <f t="shared" si="360"/>
        <v>21:0265</v>
      </c>
      <c r="D2207" s="1" t="str">
        <f t="shared" si="361"/>
        <v>21:0124</v>
      </c>
      <c r="E2207" t="s">
        <v>8424</v>
      </c>
      <c r="F2207" t="s">
        <v>8425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76</v>
      </c>
      <c r="N2207">
        <v>591</v>
      </c>
      <c r="O2207">
        <v>3</v>
      </c>
      <c r="P2207">
        <v>30</v>
      </c>
      <c r="Q2207">
        <v>194</v>
      </c>
      <c r="R2207">
        <v>36</v>
      </c>
      <c r="S2207">
        <v>105</v>
      </c>
      <c r="T2207">
        <v>24</v>
      </c>
      <c r="U2207">
        <v>14</v>
      </c>
      <c r="V2207">
        <v>0.1</v>
      </c>
      <c r="W2207">
        <v>565</v>
      </c>
      <c r="X2207">
        <v>2.2000000000000002</v>
      </c>
    </row>
    <row r="2208" spans="1:24" x14ac:dyDescent="0.3">
      <c r="A2208" t="s">
        <v>8426</v>
      </c>
      <c r="B2208" t="s">
        <v>8427</v>
      </c>
      <c r="C2208" s="1" t="str">
        <f t="shared" si="360"/>
        <v>21:0265</v>
      </c>
      <c r="D2208" s="1" t="str">
        <f t="shared" si="361"/>
        <v>21:0124</v>
      </c>
      <c r="E2208" t="s">
        <v>8428</v>
      </c>
      <c r="F2208" t="s">
        <v>8429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86</v>
      </c>
      <c r="N2208">
        <v>592</v>
      </c>
      <c r="O2208">
        <v>1</v>
      </c>
      <c r="P2208">
        <v>20</v>
      </c>
      <c r="Q2208">
        <v>52</v>
      </c>
      <c r="R2208">
        <v>14</v>
      </c>
      <c r="S2208">
        <v>11</v>
      </c>
      <c r="T2208">
        <v>16</v>
      </c>
      <c r="U2208">
        <v>10</v>
      </c>
      <c r="V2208">
        <v>0.1</v>
      </c>
      <c r="W2208">
        <v>405</v>
      </c>
      <c r="X2208">
        <v>1.8</v>
      </c>
    </row>
    <row r="2209" spans="1:24" x14ac:dyDescent="0.3">
      <c r="A2209" t="s">
        <v>8430</v>
      </c>
      <c r="B2209" t="s">
        <v>8431</v>
      </c>
      <c r="C2209" s="1" t="str">
        <f t="shared" si="360"/>
        <v>21:0265</v>
      </c>
      <c r="D2209" s="1" t="str">
        <f t="shared" si="361"/>
        <v>21:0124</v>
      </c>
      <c r="E2209" t="s">
        <v>8432</v>
      </c>
      <c r="F2209" t="s">
        <v>8433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91</v>
      </c>
      <c r="N2209">
        <v>593</v>
      </c>
      <c r="O2209">
        <v>1</v>
      </c>
      <c r="P2209">
        <v>10</v>
      </c>
      <c r="Q2209">
        <v>76</v>
      </c>
      <c r="R2209">
        <v>24</v>
      </c>
      <c r="S2209">
        <v>29</v>
      </c>
      <c r="T2209">
        <v>19</v>
      </c>
      <c r="U2209">
        <v>13</v>
      </c>
      <c r="V2209">
        <v>0.1</v>
      </c>
      <c r="W2209">
        <v>660</v>
      </c>
      <c r="X2209">
        <v>2.0499999999999998</v>
      </c>
    </row>
    <row r="2210" spans="1:24" x14ac:dyDescent="0.3">
      <c r="A2210" t="s">
        <v>8434</v>
      </c>
      <c r="B2210" t="s">
        <v>8435</v>
      </c>
      <c r="C2210" s="1" t="str">
        <f t="shared" si="360"/>
        <v>21:0265</v>
      </c>
      <c r="D2210" s="1" t="str">
        <f t="shared" si="361"/>
        <v>21:0124</v>
      </c>
      <c r="E2210" t="s">
        <v>8436</v>
      </c>
      <c r="F2210" t="s">
        <v>8437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96</v>
      </c>
      <c r="N2210">
        <v>594</v>
      </c>
      <c r="O2210">
        <v>1</v>
      </c>
      <c r="P2210">
        <v>5</v>
      </c>
      <c r="Q2210">
        <v>28</v>
      </c>
      <c r="R2210">
        <v>16</v>
      </c>
      <c r="S2210">
        <v>7</v>
      </c>
      <c r="T2210">
        <v>7</v>
      </c>
      <c r="U2210">
        <v>7</v>
      </c>
      <c r="V2210">
        <v>0.1</v>
      </c>
      <c r="W2210">
        <v>205</v>
      </c>
      <c r="X2210">
        <v>1.05</v>
      </c>
    </row>
    <row r="2211" spans="1:24" x14ac:dyDescent="0.3">
      <c r="A2211" t="s">
        <v>8438</v>
      </c>
      <c r="B2211" t="s">
        <v>8439</v>
      </c>
      <c r="C2211" s="1" t="str">
        <f t="shared" si="360"/>
        <v>21:0265</v>
      </c>
      <c r="D2211" s="1" t="str">
        <f t="shared" si="361"/>
        <v>21:0124</v>
      </c>
      <c r="E2211" t="s">
        <v>8440</v>
      </c>
      <c r="F2211" t="s">
        <v>8441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101</v>
      </c>
      <c r="N2211">
        <v>595</v>
      </c>
      <c r="O2211">
        <v>1</v>
      </c>
      <c r="P2211">
        <v>5</v>
      </c>
      <c r="Q2211">
        <v>38</v>
      </c>
      <c r="R2211">
        <v>26</v>
      </c>
      <c r="S2211">
        <v>4</v>
      </c>
      <c r="T2211">
        <v>8</v>
      </c>
      <c r="U2211">
        <v>8</v>
      </c>
      <c r="V2211">
        <v>0.1</v>
      </c>
      <c r="W2211">
        <v>315</v>
      </c>
      <c r="X2211">
        <v>1.65</v>
      </c>
    </row>
    <row r="2212" spans="1:24" x14ac:dyDescent="0.3">
      <c r="A2212" t="s">
        <v>8442</v>
      </c>
      <c r="B2212" t="s">
        <v>8443</v>
      </c>
      <c r="C2212" s="1" t="str">
        <f t="shared" si="360"/>
        <v>21:0265</v>
      </c>
      <c r="D2212" s="1" t="str">
        <f t="shared" si="361"/>
        <v>21:0124</v>
      </c>
      <c r="E2212" t="s">
        <v>8444</v>
      </c>
      <c r="F2212" t="s">
        <v>8445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106</v>
      </c>
      <c r="N2212">
        <v>596</v>
      </c>
      <c r="O2212">
        <v>1</v>
      </c>
      <c r="P2212">
        <v>5</v>
      </c>
      <c r="Q2212">
        <v>26</v>
      </c>
      <c r="R2212">
        <v>14</v>
      </c>
      <c r="S2212">
        <v>7</v>
      </c>
      <c r="T2212">
        <v>8</v>
      </c>
      <c r="U2212">
        <v>8</v>
      </c>
      <c r="V2212">
        <v>0.1</v>
      </c>
      <c r="W2212">
        <v>265</v>
      </c>
      <c r="X2212">
        <v>1.1499999999999999</v>
      </c>
    </row>
    <row r="2213" spans="1:24" x14ac:dyDescent="0.3">
      <c r="A2213" t="s">
        <v>8446</v>
      </c>
      <c r="B2213" t="s">
        <v>8447</v>
      </c>
      <c r="C2213" s="1" t="str">
        <f t="shared" si="360"/>
        <v>21:0265</v>
      </c>
      <c r="D2213" s="1" t="str">
        <f t="shared" si="361"/>
        <v>21:0124</v>
      </c>
      <c r="E2213" t="s">
        <v>8448</v>
      </c>
      <c r="F2213" t="s">
        <v>8449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111</v>
      </c>
      <c r="N2213">
        <v>597</v>
      </c>
      <c r="O2213">
        <v>1</v>
      </c>
      <c r="P2213">
        <v>5</v>
      </c>
      <c r="Q2213">
        <v>36</v>
      </c>
      <c r="R2213">
        <v>18</v>
      </c>
      <c r="S2213">
        <v>8</v>
      </c>
      <c r="T2213">
        <v>13</v>
      </c>
      <c r="U2213">
        <v>10</v>
      </c>
      <c r="V2213">
        <v>0.1</v>
      </c>
      <c r="W2213">
        <v>335</v>
      </c>
      <c r="X2213">
        <v>1.5</v>
      </c>
    </row>
    <row r="2214" spans="1:24" x14ac:dyDescent="0.3">
      <c r="A2214" t="s">
        <v>8450</v>
      </c>
      <c r="B2214" t="s">
        <v>8451</v>
      </c>
      <c r="C2214" s="1" t="str">
        <f t="shared" si="360"/>
        <v>21:0265</v>
      </c>
      <c r="D2214" s="1" t="str">
        <f t="shared" si="361"/>
        <v>21:0124</v>
      </c>
      <c r="E2214" t="s">
        <v>8452</v>
      </c>
      <c r="F2214" t="s">
        <v>8453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116</v>
      </c>
      <c r="N2214">
        <v>598</v>
      </c>
      <c r="O2214">
        <v>3</v>
      </c>
      <c r="P2214">
        <v>20</v>
      </c>
      <c r="Q2214">
        <v>122</v>
      </c>
      <c r="R2214">
        <v>30</v>
      </c>
      <c r="S2214">
        <v>68</v>
      </c>
      <c r="T2214">
        <v>23</v>
      </c>
      <c r="U2214">
        <v>14</v>
      </c>
      <c r="V2214">
        <v>0.1</v>
      </c>
      <c r="W2214">
        <v>560</v>
      </c>
      <c r="X2214">
        <v>2</v>
      </c>
    </row>
    <row r="2215" spans="1:24" x14ac:dyDescent="0.3">
      <c r="A2215" t="s">
        <v>8454</v>
      </c>
      <c r="B2215" t="s">
        <v>8455</v>
      </c>
      <c r="C2215" s="1" t="str">
        <f t="shared" si="360"/>
        <v>21:0265</v>
      </c>
      <c r="D2215" s="1" t="str">
        <f t="shared" si="361"/>
        <v>21:0124</v>
      </c>
      <c r="E2215" t="s">
        <v>8456</v>
      </c>
      <c r="F2215" t="s">
        <v>8457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121</v>
      </c>
      <c r="N2215">
        <v>599</v>
      </c>
      <c r="O2215">
        <v>1</v>
      </c>
      <c r="P2215">
        <v>10</v>
      </c>
      <c r="Q2215">
        <v>40</v>
      </c>
      <c r="R2215">
        <v>12</v>
      </c>
      <c r="S2215">
        <v>10</v>
      </c>
      <c r="T2215">
        <v>12</v>
      </c>
      <c r="U2215">
        <v>9</v>
      </c>
      <c r="V2215">
        <v>0.1</v>
      </c>
      <c r="W2215">
        <v>430</v>
      </c>
      <c r="X2215">
        <v>1.45</v>
      </c>
    </row>
    <row r="2216" spans="1:24" x14ac:dyDescent="0.3">
      <c r="A2216" t="s">
        <v>8458</v>
      </c>
      <c r="B2216" t="s">
        <v>8459</v>
      </c>
      <c r="C2216" s="1" t="str">
        <f t="shared" si="360"/>
        <v>21:0265</v>
      </c>
      <c r="D2216" s="1" t="str">
        <f t="shared" si="361"/>
        <v>21:0124</v>
      </c>
      <c r="E2216" t="s">
        <v>8460</v>
      </c>
      <c r="F2216" t="s">
        <v>8461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28</v>
      </c>
      <c r="N2216">
        <v>600</v>
      </c>
      <c r="O2216">
        <v>1</v>
      </c>
      <c r="P2216">
        <v>10</v>
      </c>
      <c r="Q2216">
        <v>46</v>
      </c>
      <c r="R2216">
        <v>14</v>
      </c>
      <c r="S2216">
        <v>11</v>
      </c>
      <c r="T2216">
        <v>12</v>
      </c>
      <c r="U2216">
        <v>10</v>
      </c>
      <c r="V2216">
        <v>0.1</v>
      </c>
      <c r="W2216">
        <v>480</v>
      </c>
      <c r="X2216">
        <v>1.5</v>
      </c>
    </row>
    <row r="2217" spans="1:24" x14ac:dyDescent="0.3">
      <c r="A2217" t="s">
        <v>8462</v>
      </c>
      <c r="B2217" t="s">
        <v>8463</v>
      </c>
      <c r="C2217" s="1" t="str">
        <f t="shared" si="360"/>
        <v>21:0265</v>
      </c>
      <c r="D2217" s="1" t="str">
        <f t="shared" si="361"/>
        <v>21:0124</v>
      </c>
      <c r="E2217" t="s">
        <v>8464</v>
      </c>
      <c r="F2217" t="s">
        <v>8465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48</v>
      </c>
      <c r="N2217">
        <v>601</v>
      </c>
      <c r="O2217">
        <v>2</v>
      </c>
      <c r="P2217">
        <v>10</v>
      </c>
      <c r="Q2217">
        <v>112</v>
      </c>
      <c r="R2217">
        <v>38</v>
      </c>
      <c r="S2217">
        <v>51</v>
      </c>
      <c r="T2217">
        <v>23</v>
      </c>
      <c r="U2217">
        <v>14</v>
      </c>
      <c r="V2217">
        <v>0.4</v>
      </c>
      <c r="W2217">
        <v>565</v>
      </c>
      <c r="X2217">
        <v>2.0499999999999998</v>
      </c>
    </row>
    <row r="2218" spans="1:24" x14ac:dyDescent="0.3">
      <c r="A2218" t="s">
        <v>8466</v>
      </c>
      <c r="B2218" t="s">
        <v>8467</v>
      </c>
      <c r="C2218" s="1" t="str">
        <f t="shared" si="360"/>
        <v>21:0265</v>
      </c>
      <c r="D2218" s="1" t="str">
        <f t="shared" si="361"/>
        <v>21:0124</v>
      </c>
      <c r="E2218" t="s">
        <v>8464</v>
      </c>
      <c r="F2218" t="s">
        <v>8468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52</v>
      </c>
      <c r="N2218">
        <v>602</v>
      </c>
      <c r="O2218">
        <v>3</v>
      </c>
      <c r="P2218">
        <v>10</v>
      </c>
      <c r="Q2218">
        <v>118</v>
      </c>
      <c r="R2218">
        <v>40</v>
      </c>
      <c r="S2218">
        <v>58</v>
      </c>
      <c r="T2218">
        <v>24</v>
      </c>
      <c r="U2218">
        <v>15</v>
      </c>
      <c r="V2218">
        <v>1.4</v>
      </c>
      <c r="W2218">
        <v>555</v>
      </c>
      <c r="X2218">
        <v>2.15</v>
      </c>
    </row>
    <row r="2219" spans="1:24" x14ac:dyDescent="0.3">
      <c r="A2219" t="s">
        <v>8469</v>
      </c>
      <c r="B2219" t="s">
        <v>8470</v>
      </c>
      <c r="C2219" s="1" t="str">
        <f t="shared" si="360"/>
        <v>21:0265</v>
      </c>
      <c r="D2219" s="1" t="str">
        <f t="shared" si="361"/>
        <v>21:0124</v>
      </c>
      <c r="E2219" t="s">
        <v>8460</v>
      </c>
      <c r="F2219" t="s">
        <v>8471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71</v>
      </c>
      <c r="N2219">
        <v>603</v>
      </c>
      <c r="O2219">
        <v>1</v>
      </c>
      <c r="P2219">
        <v>30</v>
      </c>
      <c r="Q2219">
        <v>44</v>
      </c>
      <c r="R2219">
        <v>14</v>
      </c>
      <c r="S2219">
        <v>12</v>
      </c>
      <c r="T2219">
        <v>12</v>
      </c>
      <c r="U2219">
        <v>10</v>
      </c>
      <c r="V2219">
        <v>0.1</v>
      </c>
      <c r="W2219">
        <v>480</v>
      </c>
      <c r="X2219">
        <v>1.55</v>
      </c>
    </row>
    <row r="2220" spans="1:24" x14ac:dyDescent="0.3">
      <c r="A2220" t="s">
        <v>8472</v>
      </c>
      <c r="B2220" t="s">
        <v>8473</v>
      </c>
      <c r="C2220" s="1" t="str">
        <f t="shared" si="360"/>
        <v>21:0265</v>
      </c>
      <c r="D2220" s="1" t="str">
        <f t="shared" si="361"/>
        <v>21:0124</v>
      </c>
      <c r="E2220" t="s">
        <v>8474</v>
      </c>
      <c r="F2220" t="s">
        <v>8475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33</v>
      </c>
      <c r="N2220">
        <v>604</v>
      </c>
      <c r="O2220">
        <v>3</v>
      </c>
      <c r="P2220">
        <v>10</v>
      </c>
      <c r="Q2220">
        <v>126</v>
      </c>
      <c r="R2220">
        <v>68</v>
      </c>
      <c r="S2220">
        <v>14</v>
      </c>
      <c r="T2220">
        <v>50</v>
      </c>
      <c r="U2220">
        <v>21</v>
      </c>
      <c r="V2220">
        <v>0.1</v>
      </c>
      <c r="W2220">
        <v>545</v>
      </c>
      <c r="X2220">
        <v>2.35</v>
      </c>
    </row>
    <row r="2221" spans="1:24" x14ac:dyDescent="0.3">
      <c r="A2221" t="s">
        <v>8476</v>
      </c>
      <c r="B2221" t="s">
        <v>8477</v>
      </c>
      <c r="C2221" s="1" t="str">
        <f t="shared" si="360"/>
        <v>21:0265</v>
      </c>
      <c r="D2221" s="1" t="str">
        <f t="shared" si="361"/>
        <v>21:0124</v>
      </c>
      <c r="E2221" t="s">
        <v>8478</v>
      </c>
      <c r="F2221" t="s">
        <v>8479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38</v>
      </c>
      <c r="N2221">
        <v>605</v>
      </c>
      <c r="O2221">
        <v>4</v>
      </c>
      <c r="P2221">
        <v>10</v>
      </c>
      <c r="Q2221">
        <v>112</v>
      </c>
      <c r="R2221">
        <v>38</v>
      </c>
      <c r="S2221">
        <v>54</v>
      </c>
      <c r="T2221">
        <v>27</v>
      </c>
      <c r="U2221">
        <v>14</v>
      </c>
      <c r="V2221">
        <v>0.1</v>
      </c>
      <c r="W2221">
        <v>460</v>
      </c>
      <c r="X2221">
        <v>2.1</v>
      </c>
    </row>
    <row r="2222" spans="1:24" x14ac:dyDescent="0.3">
      <c r="A2222" t="s">
        <v>8480</v>
      </c>
      <c r="B2222" t="s">
        <v>8481</v>
      </c>
      <c r="C2222" s="1" t="str">
        <f t="shared" si="360"/>
        <v>21:0265</v>
      </c>
      <c r="D2222" s="1" t="str">
        <f t="shared" si="361"/>
        <v>21:0124</v>
      </c>
      <c r="E2222" t="s">
        <v>8482</v>
      </c>
      <c r="F2222" t="s">
        <v>8483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43</v>
      </c>
      <c r="N2222">
        <v>606</v>
      </c>
      <c r="O2222">
        <v>3</v>
      </c>
      <c r="P2222">
        <v>40</v>
      </c>
      <c r="Q2222">
        <v>126</v>
      </c>
      <c r="R2222">
        <v>116</v>
      </c>
      <c r="S2222">
        <v>2</v>
      </c>
      <c r="T2222">
        <v>64</v>
      </c>
      <c r="U2222">
        <v>21</v>
      </c>
      <c r="V2222">
        <v>0.1</v>
      </c>
      <c r="W2222">
        <v>565</v>
      </c>
      <c r="X2222">
        <v>2.1</v>
      </c>
    </row>
    <row r="2223" spans="1:24" x14ac:dyDescent="0.3">
      <c r="A2223" t="s">
        <v>8484</v>
      </c>
      <c r="B2223" t="s">
        <v>8485</v>
      </c>
      <c r="C2223" s="1" t="str">
        <f t="shared" si="360"/>
        <v>21:0265</v>
      </c>
      <c r="D2223" s="1" t="str">
        <f t="shared" si="361"/>
        <v>21:0124</v>
      </c>
      <c r="E2223" t="s">
        <v>8486</v>
      </c>
      <c r="F2223" t="s">
        <v>8487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57</v>
      </c>
      <c r="N2223">
        <v>607</v>
      </c>
      <c r="O2223">
        <v>4</v>
      </c>
      <c r="P2223">
        <v>10</v>
      </c>
      <c r="Q2223">
        <v>166</v>
      </c>
      <c r="R2223">
        <v>28</v>
      </c>
      <c r="S2223">
        <v>42</v>
      </c>
      <c r="T2223">
        <v>29</v>
      </c>
      <c r="U2223">
        <v>15</v>
      </c>
      <c r="V2223">
        <v>0.1</v>
      </c>
      <c r="W2223">
        <v>510</v>
      </c>
      <c r="X2223">
        <v>2.2999999999999998</v>
      </c>
    </row>
    <row r="2224" spans="1:24" x14ac:dyDescent="0.3">
      <c r="A2224" t="s">
        <v>8488</v>
      </c>
      <c r="B2224" t="s">
        <v>8489</v>
      </c>
      <c r="C2224" s="1" t="str">
        <f t="shared" si="360"/>
        <v>21:0265</v>
      </c>
      <c r="D2224" s="1" t="str">
        <f t="shared" si="361"/>
        <v>21:0124</v>
      </c>
      <c r="E2224" t="s">
        <v>8490</v>
      </c>
      <c r="F2224" t="s">
        <v>8491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62</v>
      </c>
      <c r="N2224">
        <v>608</v>
      </c>
      <c r="O2224">
        <v>1</v>
      </c>
      <c r="P2224">
        <v>5</v>
      </c>
      <c r="Q2224">
        <v>20</v>
      </c>
      <c r="R2224">
        <v>8</v>
      </c>
      <c r="S2224">
        <v>3</v>
      </c>
      <c r="T2224">
        <v>8</v>
      </c>
      <c r="U2224">
        <v>6</v>
      </c>
      <c r="V2224">
        <v>0.1</v>
      </c>
      <c r="W2224">
        <v>205</v>
      </c>
      <c r="X2224">
        <v>0.75</v>
      </c>
    </row>
    <row r="2225" spans="1:24" x14ac:dyDescent="0.3">
      <c r="A2225" t="s">
        <v>8492</v>
      </c>
      <c r="B2225" t="s">
        <v>8493</v>
      </c>
      <c r="C2225" s="1" t="str">
        <f t="shared" si="360"/>
        <v>21:0265</v>
      </c>
      <c r="D2225" s="1" t="str">
        <f t="shared" si="361"/>
        <v>21:0124</v>
      </c>
      <c r="E2225" t="s">
        <v>8494</v>
      </c>
      <c r="F2225" t="s">
        <v>8495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67</v>
      </c>
      <c r="N2225">
        <v>609</v>
      </c>
      <c r="O2225">
        <v>1</v>
      </c>
      <c r="P2225">
        <v>5</v>
      </c>
      <c r="Q2225">
        <v>36</v>
      </c>
      <c r="R2225">
        <v>14</v>
      </c>
      <c r="S2225">
        <v>13</v>
      </c>
      <c r="T2225">
        <v>14</v>
      </c>
      <c r="U2225">
        <v>9</v>
      </c>
      <c r="V2225">
        <v>0.1</v>
      </c>
      <c r="W2225">
        <v>365</v>
      </c>
      <c r="X2225">
        <v>1.2</v>
      </c>
    </row>
    <row r="2226" spans="1:24" x14ac:dyDescent="0.3">
      <c r="A2226" t="s">
        <v>8496</v>
      </c>
      <c r="B2226" t="s">
        <v>8497</v>
      </c>
      <c r="C2226" s="1" t="str">
        <f t="shared" si="360"/>
        <v>21:0265</v>
      </c>
      <c r="D2226" s="1" t="str">
        <f t="shared" si="361"/>
        <v>21:0124</v>
      </c>
      <c r="E2226" t="s">
        <v>8498</v>
      </c>
      <c r="F2226" t="s">
        <v>8499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76</v>
      </c>
      <c r="N2226">
        <v>610</v>
      </c>
      <c r="O2226">
        <v>2</v>
      </c>
      <c r="P2226">
        <v>5</v>
      </c>
      <c r="Q2226">
        <v>68</v>
      </c>
      <c r="R2226">
        <v>24</v>
      </c>
      <c r="S2226">
        <v>20</v>
      </c>
      <c r="T2226">
        <v>26</v>
      </c>
      <c r="U2226">
        <v>18</v>
      </c>
      <c r="V2226">
        <v>0.1</v>
      </c>
      <c r="W2226">
        <v>490</v>
      </c>
      <c r="X2226">
        <v>2.2000000000000002</v>
      </c>
    </row>
    <row r="2227" spans="1:24" x14ac:dyDescent="0.3">
      <c r="A2227" t="s">
        <v>8500</v>
      </c>
      <c r="B2227" t="s">
        <v>8501</v>
      </c>
      <c r="C2227" s="1" t="str">
        <f t="shared" si="360"/>
        <v>21:0265</v>
      </c>
      <c r="D2227" s="1" t="str">
        <f t="shared" si="361"/>
        <v>21:0124</v>
      </c>
      <c r="E2227" t="s">
        <v>8502</v>
      </c>
      <c r="F2227" t="s">
        <v>8503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86</v>
      </c>
      <c r="N2227">
        <v>611</v>
      </c>
      <c r="O2227">
        <v>1</v>
      </c>
      <c r="P2227">
        <v>5</v>
      </c>
      <c r="Q2227">
        <v>66</v>
      </c>
      <c r="R2227">
        <v>28</v>
      </c>
      <c r="S2227">
        <v>19</v>
      </c>
      <c r="T2227">
        <v>30</v>
      </c>
      <c r="U2227">
        <v>23</v>
      </c>
      <c r="V2227">
        <v>0.1</v>
      </c>
      <c r="W2227">
        <v>525</v>
      </c>
      <c r="X2227">
        <v>2.95</v>
      </c>
    </row>
    <row r="2228" spans="1:24" x14ac:dyDescent="0.3">
      <c r="A2228" t="s">
        <v>8504</v>
      </c>
      <c r="B2228" t="s">
        <v>8505</v>
      </c>
      <c r="C2228" s="1" t="str">
        <f t="shared" si="360"/>
        <v>21:0265</v>
      </c>
      <c r="D2228" s="1" t="str">
        <f t="shared" si="361"/>
        <v>21:0124</v>
      </c>
      <c r="E2228" t="s">
        <v>8506</v>
      </c>
      <c r="F2228" t="s">
        <v>8507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91</v>
      </c>
      <c r="N2228">
        <v>612</v>
      </c>
      <c r="O2228">
        <v>1</v>
      </c>
      <c r="P2228">
        <v>5</v>
      </c>
      <c r="Q2228">
        <v>28</v>
      </c>
      <c r="R2228">
        <v>14</v>
      </c>
      <c r="S2228">
        <v>11</v>
      </c>
      <c r="T2228">
        <v>13</v>
      </c>
      <c r="U2228">
        <v>12</v>
      </c>
      <c r="V2228">
        <v>0.1</v>
      </c>
      <c r="W2228">
        <v>325</v>
      </c>
      <c r="X2228">
        <v>1.25</v>
      </c>
    </row>
    <row r="2229" spans="1:24" x14ac:dyDescent="0.3">
      <c r="A2229" t="s">
        <v>8508</v>
      </c>
      <c r="B2229" t="s">
        <v>8509</v>
      </c>
      <c r="C2229" s="1" t="str">
        <f t="shared" si="360"/>
        <v>21:0265</v>
      </c>
      <c r="D2229" s="1" t="str">
        <f t="shared" si="361"/>
        <v>21:0124</v>
      </c>
      <c r="E2229" t="s">
        <v>8510</v>
      </c>
      <c r="F2229" t="s">
        <v>8511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96</v>
      </c>
      <c r="N2229">
        <v>613</v>
      </c>
      <c r="O2229">
        <v>2</v>
      </c>
      <c r="P2229">
        <v>20</v>
      </c>
      <c r="Q2229">
        <v>94</v>
      </c>
      <c r="R2229">
        <v>32</v>
      </c>
      <c r="S2229">
        <v>16</v>
      </c>
      <c r="T2229">
        <v>27</v>
      </c>
      <c r="U2229">
        <v>13</v>
      </c>
      <c r="V2229">
        <v>0.1</v>
      </c>
      <c r="W2229">
        <v>375</v>
      </c>
      <c r="X2229">
        <v>2</v>
      </c>
    </row>
    <row r="2230" spans="1:24" x14ac:dyDescent="0.3">
      <c r="A2230" t="s">
        <v>8512</v>
      </c>
      <c r="B2230" t="s">
        <v>8513</v>
      </c>
      <c r="C2230" s="1" t="str">
        <f t="shared" si="360"/>
        <v>21:0265</v>
      </c>
      <c r="D2230" s="1" t="str">
        <f t="shared" si="361"/>
        <v>21:0124</v>
      </c>
      <c r="E2230" t="s">
        <v>8514</v>
      </c>
      <c r="F2230" t="s">
        <v>8515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101</v>
      </c>
      <c r="N2230">
        <v>614</v>
      </c>
      <c r="O2230">
        <v>1</v>
      </c>
      <c r="P2230">
        <v>5</v>
      </c>
      <c r="Q2230">
        <v>20</v>
      </c>
      <c r="R2230">
        <v>2</v>
      </c>
      <c r="S2230">
        <v>2</v>
      </c>
      <c r="T2230">
        <v>1</v>
      </c>
      <c r="U2230">
        <v>1</v>
      </c>
      <c r="V2230">
        <v>0.1</v>
      </c>
      <c r="W2230">
        <v>120</v>
      </c>
      <c r="X2230">
        <v>0.7</v>
      </c>
    </row>
    <row r="2231" spans="1:24" x14ac:dyDescent="0.3">
      <c r="A2231" t="s">
        <v>8516</v>
      </c>
      <c r="B2231" t="s">
        <v>8517</v>
      </c>
      <c r="C2231" s="1" t="str">
        <f t="shared" si="360"/>
        <v>21:0265</v>
      </c>
      <c r="D2231" s="1" t="str">
        <f t="shared" si="361"/>
        <v>21:0124</v>
      </c>
      <c r="E2231" t="s">
        <v>8518</v>
      </c>
      <c r="F2231" t="s">
        <v>8519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106</v>
      </c>
      <c r="N2231">
        <v>615</v>
      </c>
      <c r="O2231">
        <v>1</v>
      </c>
      <c r="P2231">
        <v>5</v>
      </c>
      <c r="Q2231">
        <v>52</v>
      </c>
      <c r="R2231">
        <v>30</v>
      </c>
      <c r="S2231">
        <v>14</v>
      </c>
      <c r="T2231">
        <v>22</v>
      </c>
      <c r="U2231">
        <v>11</v>
      </c>
      <c r="V2231">
        <v>0.1</v>
      </c>
      <c r="W2231">
        <v>395</v>
      </c>
      <c r="X2231">
        <v>1.95</v>
      </c>
    </row>
    <row r="2232" spans="1:24" x14ac:dyDescent="0.3">
      <c r="A2232" t="s">
        <v>8520</v>
      </c>
      <c r="B2232" t="s">
        <v>8521</v>
      </c>
      <c r="C2232" s="1" t="str">
        <f t="shared" si="360"/>
        <v>21:0265</v>
      </c>
      <c r="D2232" s="1" t="str">
        <f t="shared" si="361"/>
        <v>21:0124</v>
      </c>
      <c r="E2232" t="s">
        <v>8522</v>
      </c>
      <c r="F2232" t="s">
        <v>8523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111</v>
      </c>
      <c r="N2232">
        <v>616</v>
      </c>
      <c r="O2232">
        <v>4</v>
      </c>
      <c r="P2232">
        <v>30</v>
      </c>
      <c r="Q2232">
        <v>46</v>
      </c>
      <c r="R2232">
        <v>6</v>
      </c>
      <c r="S2232">
        <v>17</v>
      </c>
      <c r="T2232">
        <v>5</v>
      </c>
      <c r="U2232">
        <v>5</v>
      </c>
      <c r="V2232">
        <v>0.1</v>
      </c>
      <c r="W2232">
        <v>555</v>
      </c>
      <c r="X2232">
        <v>1.4</v>
      </c>
    </row>
    <row r="2233" spans="1:24" x14ac:dyDescent="0.3">
      <c r="A2233" t="s">
        <v>8524</v>
      </c>
      <c r="B2233" t="s">
        <v>8525</v>
      </c>
      <c r="C2233" s="1" t="str">
        <f t="shared" si="360"/>
        <v>21:0265</v>
      </c>
      <c r="D2233" s="1" t="str">
        <f t="shared" si="361"/>
        <v>21:0124</v>
      </c>
      <c r="E2233" t="s">
        <v>8526</v>
      </c>
      <c r="F2233" t="s">
        <v>8527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116</v>
      </c>
      <c r="N2233">
        <v>617</v>
      </c>
      <c r="O2233">
        <v>1</v>
      </c>
      <c r="P2233">
        <v>10</v>
      </c>
      <c r="Q2233">
        <v>68</v>
      </c>
      <c r="R2233">
        <v>36</v>
      </c>
      <c r="S2233">
        <v>23</v>
      </c>
      <c r="T2233">
        <v>28</v>
      </c>
      <c r="U2233">
        <v>15</v>
      </c>
      <c r="V2233">
        <v>0.1</v>
      </c>
      <c r="W2233">
        <v>495</v>
      </c>
      <c r="X2233">
        <v>2.6</v>
      </c>
    </row>
    <row r="2234" spans="1:24" x14ac:dyDescent="0.3">
      <c r="A2234" t="s">
        <v>8528</v>
      </c>
      <c r="B2234" t="s">
        <v>8529</v>
      </c>
      <c r="C2234" s="1" t="str">
        <f t="shared" si="360"/>
        <v>21:0265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79</v>
      </c>
      <c r="K2234" t="s">
        <v>80</v>
      </c>
      <c r="L2234">
        <v>32</v>
      </c>
      <c r="M2234" t="s">
        <v>81</v>
      </c>
      <c r="N2234">
        <v>618</v>
      </c>
      <c r="O2234">
        <v>2</v>
      </c>
      <c r="P2234">
        <v>80</v>
      </c>
      <c r="Q2234">
        <v>108</v>
      </c>
      <c r="R2234">
        <v>90</v>
      </c>
      <c r="S2234">
        <v>17</v>
      </c>
      <c r="T2234">
        <v>28</v>
      </c>
      <c r="U2234">
        <v>36</v>
      </c>
      <c r="V2234">
        <v>0.1</v>
      </c>
      <c r="W2234">
        <v>2600</v>
      </c>
      <c r="X2234">
        <v>5.0999999999999996</v>
      </c>
    </row>
    <row r="2235" spans="1:24" x14ac:dyDescent="0.3">
      <c r="A2235" t="s">
        <v>8530</v>
      </c>
      <c r="B2235" t="s">
        <v>8531</v>
      </c>
      <c r="C2235" s="1" t="str">
        <f t="shared" si="360"/>
        <v>21:0265</v>
      </c>
      <c r="D2235" s="1" t="str">
        <f t="shared" ref="D2235:D2245" si="364">HYPERLINK("http://geochem.nrcan.gc.ca/cdogs/content/svy/svy210124_e.htm", "21:0124")</f>
        <v>21:0124</v>
      </c>
      <c r="E2235" t="s">
        <v>8532</v>
      </c>
      <c r="F2235" t="s">
        <v>8533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121</v>
      </c>
      <c r="N2235">
        <v>619</v>
      </c>
      <c r="O2235">
        <v>1</v>
      </c>
      <c r="P2235">
        <v>5</v>
      </c>
      <c r="Q2235">
        <v>58</v>
      </c>
      <c r="R2235">
        <v>26</v>
      </c>
      <c r="S2235">
        <v>20</v>
      </c>
      <c r="T2235">
        <v>24</v>
      </c>
      <c r="U2235">
        <v>11</v>
      </c>
      <c r="V2235">
        <v>0.1</v>
      </c>
      <c r="W2235">
        <v>340</v>
      </c>
      <c r="X2235">
        <v>2.4</v>
      </c>
    </row>
    <row r="2236" spans="1:24" x14ac:dyDescent="0.3">
      <c r="A2236" t="s">
        <v>8534</v>
      </c>
      <c r="B2236" t="s">
        <v>8535</v>
      </c>
      <c r="C2236" s="1" t="str">
        <f t="shared" si="360"/>
        <v>21:0265</v>
      </c>
      <c r="D2236" s="1" t="str">
        <f t="shared" si="364"/>
        <v>21:0124</v>
      </c>
      <c r="E2236" t="s">
        <v>8536</v>
      </c>
      <c r="F2236" t="s">
        <v>8537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28</v>
      </c>
      <c r="N2236">
        <v>620</v>
      </c>
      <c r="O2236">
        <v>1</v>
      </c>
      <c r="P2236">
        <v>5</v>
      </c>
      <c r="Q2236">
        <v>66</v>
      </c>
      <c r="R2236">
        <v>32</v>
      </c>
      <c r="S2236">
        <v>22</v>
      </c>
      <c r="T2236">
        <v>29</v>
      </c>
      <c r="U2236">
        <v>14</v>
      </c>
      <c r="V2236">
        <v>0.1</v>
      </c>
      <c r="W2236">
        <v>430</v>
      </c>
      <c r="X2236">
        <v>2.5</v>
      </c>
    </row>
    <row r="2237" spans="1:24" x14ac:dyDescent="0.3">
      <c r="A2237" t="s">
        <v>8538</v>
      </c>
      <c r="B2237" t="s">
        <v>8539</v>
      </c>
      <c r="C2237" s="1" t="str">
        <f t="shared" si="360"/>
        <v>21:0265</v>
      </c>
      <c r="D2237" s="1" t="str">
        <f t="shared" si="364"/>
        <v>21:0124</v>
      </c>
      <c r="E2237" t="s">
        <v>8540</v>
      </c>
      <c r="F2237" t="s">
        <v>8541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33</v>
      </c>
      <c r="N2237">
        <v>621</v>
      </c>
      <c r="O2237">
        <v>2</v>
      </c>
      <c r="P2237">
        <v>5</v>
      </c>
      <c r="Q2237">
        <v>36</v>
      </c>
      <c r="R2237">
        <v>2</v>
      </c>
      <c r="S2237">
        <v>7</v>
      </c>
      <c r="T2237">
        <v>1</v>
      </c>
      <c r="U2237">
        <v>3</v>
      </c>
      <c r="V2237">
        <v>0.1</v>
      </c>
      <c r="W2237">
        <v>315</v>
      </c>
      <c r="X2237">
        <v>0.95</v>
      </c>
    </row>
    <row r="2238" spans="1:24" x14ac:dyDescent="0.3">
      <c r="A2238" t="s">
        <v>8542</v>
      </c>
      <c r="B2238" t="s">
        <v>8543</v>
      </c>
      <c r="C2238" s="1" t="str">
        <f t="shared" si="360"/>
        <v>21:0265</v>
      </c>
      <c r="D2238" s="1" t="str">
        <f t="shared" si="364"/>
        <v>21:0124</v>
      </c>
      <c r="E2238" t="s">
        <v>8544</v>
      </c>
      <c r="F2238" t="s">
        <v>8545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38</v>
      </c>
      <c r="N2238">
        <v>622</v>
      </c>
      <c r="O2238">
        <v>1</v>
      </c>
      <c r="P2238">
        <v>5</v>
      </c>
      <c r="Q2238">
        <v>32</v>
      </c>
      <c r="R2238">
        <v>2</v>
      </c>
      <c r="S2238">
        <v>7</v>
      </c>
      <c r="T2238">
        <v>1</v>
      </c>
      <c r="U2238">
        <v>3</v>
      </c>
      <c r="V2238">
        <v>0.1</v>
      </c>
      <c r="W2238">
        <v>220</v>
      </c>
      <c r="X2238">
        <v>1</v>
      </c>
    </row>
    <row r="2239" spans="1:24" x14ac:dyDescent="0.3">
      <c r="A2239" t="s">
        <v>8546</v>
      </c>
      <c r="B2239" t="s">
        <v>8547</v>
      </c>
      <c r="C2239" s="1" t="str">
        <f t="shared" si="360"/>
        <v>21:0265</v>
      </c>
      <c r="D2239" s="1" t="str">
        <f t="shared" si="364"/>
        <v>21:0124</v>
      </c>
      <c r="E2239" t="s">
        <v>8548</v>
      </c>
      <c r="F2239" t="s">
        <v>8549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43</v>
      </c>
      <c r="N2239">
        <v>623</v>
      </c>
      <c r="O2239">
        <v>2</v>
      </c>
      <c r="P2239">
        <v>5</v>
      </c>
      <c r="Q2239">
        <v>38</v>
      </c>
      <c r="R2239">
        <v>2</v>
      </c>
      <c r="S2239">
        <v>8</v>
      </c>
      <c r="T2239">
        <v>1</v>
      </c>
      <c r="U2239">
        <v>3</v>
      </c>
      <c r="V2239">
        <v>0.1</v>
      </c>
      <c r="W2239">
        <v>340</v>
      </c>
      <c r="X2239">
        <v>1.1499999999999999</v>
      </c>
    </row>
    <row r="2240" spans="1:24" x14ac:dyDescent="0.3">
      <c r="A2240" t="s">
        <v>8550</v>
      </c>
      <c r="B2240" t="s">
        <v>8551</v>
      </c>
      <c r="C2240" s="1" t="str">
        <f t="shared" si="360"/>
        <v>21:0265</v>
      </c>
      <c r="D2240" s="1" t="str">
        <f t="shared" si="364"/>
        <v>21:0124</v>
      </c>
      <c r="E2240" t="s">
        <v>8552</v>
      </c>
      <c r="F2240" t="s">
        <v>8553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57</v>
      </c>
      <c r="N2240">
        <v>624</v>
      </c>
      <c r="O2240">
        <v>1</v>
      </c>
      <c r="P2240">
        <v>5</v>
      </c>
      <c r="Q2240">
        <v>26</v>
      </c>
      <c r="R2240">
        <v>2</v>
      </c>
      <c r="S2240">
        <v>4</v>
      </c>
      <c r="T2240">
        <v>1</v>
      </c>
      <c r="U2240">
        <v>2</v>
      </c>
      <c r="V2240">
        <v>0.1</v>
      </c>
      <c r="W2240">
        <v>195</v>
      </c>
      <c r="X2240">
        <v>0.9</v>
      </c>
    </row>
    <row r="2241" spans="1:24" x14ac:dyDescent="0.3">
      <c r="A2241" t="s">
        <v>8554</v>
      </c>
      <c r="B2241" t="s">
        <v>8555</v>
      </c>
      <c r="C2241" s="1" t="str">
        <f t="shared" si="360"/>
        <v>21:0265</v>
      </c>
      <c r="D2241" s="1" t="str">
        <f t="shared" si="364"/>
        <v>21:0124</v>
      </c>
      <c r="E2241" t="s">
        <v>8556</v>
      </c>
      <c r="F2241" t="s">
        <v>8557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62</v>
      </c>
      <c r="N2241">
        <v>625</v>
      </c>
      <c r="O2241">
        <v>34</v>
      </c>
      <c r="P2241">
        <v>5</v>
      </c>
      <c r="Q2241">
        <v>16</v>
      </c>
      <c r="R2241">
        <v>4</v>
      </c>
      <c r="S2241">
        <v>5</v>
      </c>
      <c r="T2241">
        <v>1</v>
      </c>
      <c r="U2241">
        <v>2</v>
      </c>
      <c r="V2241">
        <v>0.1</v>
      </c>
      <c r="W2241">
        <v>130</v>
      </c>
      <c r="X2241">
        <v>1</v>
      </c>
    </row>
    <row r="2242" spans="1:24" x14ac:dyDescent="0.3">
      <c r="A2242" t="s">
        <v>8558</v>
      </c>
      <c r="B2242" t="s">
        <v>8559</v>
      </c>
      <c r="C2242" s="1" t="str">
        <f t="shared" si="360"/>
        <v>21:0265</v>
      </c>
      <c r="D2242" s="1" t="str">
        <f t="shared" si="364"/>
        <v>21:0124</v>
      </c>
      <c r="E2242" t="s">
        <v>8560</v>
      </c>
      <c r="F2242" t="s">
        <v>8561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67</v>
      </c>
      <c r="N2242">
        <v>626</v>
      </c>
      <c r="O2242">
        <v>4</v>
      </c>
      <c r="P2242">
        <v>40</v>
      </c>
      <c r="Q2242">
        <v>54</v>
      </c>
      <c r="R2242">
        <v>6</v>
      </c>
      <c r="S2242">
        <v>25</v>
      </c>
      <c r="T2242">
        <v>2</v>
      </c>
      <c r="U2242">
        <v>3</v>
      </c>
      <c r="V2242">
        <v>0.1</v>
      </c>
      <c r="W2242">
        <v>475</v>
      </c>
      <c r="X2242">
        <v>0.95</v>
      </c>
    </row>
    <row r="2243" spans="1:24" x14ac:dyDescent="0.3">
      <c r="A2243" t="s">
        <v>8562</v>
      </c>
      <c r="B2243" t="s">
        <v>8563</v>
      </c>
      <c r="C2243" s="1" t="str">
        <f t="shared" si="360"/>
        <v>21:0265</v>
      </c>
      <c r="D2243" s="1" t="str">
        <f t="shared" si="364"/>
        <v>21:0124</v>
      </c>
      <c r="E2243" t="s">
        <v>8564</v>
      </c>
      <c r="F2243" t="s">
        <v>8565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76</v>
      </c>
      <c r="N2243">
        <v>627</v>
      </c>
      <c r="O2243">
        <v>1</v>
      </c>
      <c r="P2243">
        <v>5</v>
      </c>
      <c r="Q2243">
        <v>28</v>
      </c>
      <c r="R2243">
        <v>10</v>
      </c>
      <c r="S2243">
        <v>1</v>
      </c>
      <c r="T2243">
        <v>3</v>
      </c>
      <c r="U2243">
        <v>4</v>
      </c>
      <c r="V2243">
        <v>0.1</v>
      </c>
      <c r="W2243">
        <v>150</v>
      </c>
      <c r="X2243">
        <v>0.95</v>
      </c>
    </row>
    <row r="2244" spans="1:24" x14ac:dyDescent="0.3">
      <c r="A2244" t="s">
        <v>8566</v>
      </c>
      <c r="B2244" t="s">
        <v>8567</v>
      </c>
      <c r="C2244" s="1" t="str">
        <f t="shared" si="360"/>
        <v>21:0265</v>
      </c>
      <c r="D2244" s="1" t="str">
        <f t="shared" si="364"/>
        <v>21:0124</v>
      </c>
      <c r="E2244" t="s">
        <v>8568</v>
      </c>
      <c r="F2244" t="s">
        <v>8569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86</v>
      </c>
      <c r="N2244">
        <v>628</v>
      </c>
      <c r="O2244">
        <v>1</v>
      </c>
      <c r="P2244">
        <v>5</v>
      </c>
      <c r="Q2244">
        <v>22</v>
      </c>
      <c r="R2244">
        <v>2</v>
      </c>
      <c r="S2244">
        <v>1</v>
      </c>
      <c r="T2244">
        <v>1</v>
      </c>
      <c r="U2244">
        <v>3</v>
      </c>
      <c r="V2244">
        <v>0.1</v>
      </c>
      <c r="W2244">
        <v>175</v>
      </c>
      <c r="X2244">
        <v>0.95</v>
      </c>
    </row>
    <row r="2245" spans="1:24" x14ac:dyDescent="0.3">
      <c r="A2245" t="s">
        <v>8570</v>
      </c>
      <c r="B2245" t="s">
        <v>8571</v>
      </c>
      <c r="C2245" s="1" t="str">
        <f t="shared" si="360"/>
        <v>21:0265</v>
      </c>
      <c r="D2245" s="1" t="str">
        <f t="shared" si="364"/>
        <v>21:0124</v>
      </c>
      <c r="E2245" t="s">
        <v>8572</v>
      </c>
      <c r="F2245" t="s">
        <v>8573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48</v>
      </c>
      <c r="N2245">
        <v>629</v>
      </c>
      <c r="O2245">
        <v>1</v>
      </c>
      <c r="P2245">
        <v>5</v>
      </c>
      <c r="Q2245">
        <v>16</v>
      </c>
      <c r="R2245">
        <v>14</v>
      </c>
      <c r="S2245">
        <v>1</v>
      </c>
      <c r="T2245">
        <v>2</v>
      </c>
      <c r="U2245">
        <v>4</v>
      </c>
      <c r="V2245">
        <v>0.1</v>
      </c>
      <c r="W2245">
        <v>105</v>
      </c>
      <c r="X2245">
        <v>0.75</v>
      </c>
    </row>
    <row r="2246" spans="1:24" x14ac:dyDescent="0.3">
      <c r="A2246" t="s">
        <v>8574</v>
      </c>
      <c r="B2246" t="s">
        <v>8575</v>
      </c>
      <c r="C2246" s="1" t="str">
        <f t="shared" si="360"/>
        <v>21:0265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79</v>
      </c>
      <c r="K2246" t="s">
        <v>80</v>
      </c>
      <c r="L2246">
        <v>33</v>
      </c>
      <c r="M2246" t="s">
        <v>81</v>
      </c>
      <c r="N2246">
        <v>630</v>
      </c>
      <c r="O2246">
        <v>2</v>
      </c>
      <c r="P2246">
        <v>80</v>
      </c>
      <c r="Q2246">
        <v>112</v>
      </c>
      <c r="R2246">
        <v>90</v>
      </c>
      <c r="S2246">
        <v>19</v>
      </c>
      <c r="T2246">
        <v>28</v>
      </c>
      <c r="U2246">
        <v>36</v>
      </c>
      <c r="V2246">
        <v>0.1</v>
      </c>
      <c r="W2246">
        <v>2650</v>
      </c>
      <c r="X2246">
        <v>5.0999999999999996</v>
      </c>
    </row>
    <row r="2247" spans="1:24" x14ac:dyDescent="0.3">
      <c r="A2247" t="s">
        <v>8576</v>
      </c>
      <c r="B2247" t="s">
        <v>8577</v>
      </c>
      <c r="C2247" s="1" t="str">
        <f t="shared" si="360"/>
        <v>21:0265</v>
      </c>
      <c r="D2247" s="1" t="str">
        <f t="shared" ref="D2247:D2265" si="367">HYPERLINK("http://geochem.nrcan.gc.ca/cdogs/content/svy/svy210124_e.htm", "21:0124")</f>
        <v>21:0124</v>
      </c>
      <c r="E2247" t="s">
        <v>8572</v>
      </c>
      <c r="F2247" t="s">
        <v>8578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52</v>
      </c>
      <c r="N2247">
        <v>631</v>
      </c>
      <c r="O2247">
        <v>1</v>
      </c>
      <c r="P2247">
        <v>5</v>
      </c>
      <c r="Q2247">
        <v>14</v>
      </c>
      <c r="R2247">
        <v>14</v>
      </c>
      <c r="S2247">
        <v>1</v>
      </c>
      <c r="T2247">
        <v>2</v>
      </c>
      <c r="U2247">
        <v>5</v>
      </c>
      <c r="V2247">
        <v>0.1</v>
      </c>
      <c r="W2247">
        <v>120</v>
      </c>
      <c r="X2247">
        <v>0.7</v>
      </c>
    </row>
    <row r="2248" spans="1:24" x14ac:dyDescent="0.3">
      <c r="A2248" t="s">
        <v>8579</v>
      </c>
      <c r="B2248" t="s">
        <v>8580</v>
      </c>
      <c r="C2248" s="1" t="str">
        <f t="shared" si="360"/>
        <v>21:0265</v>
      </c>
      <c r="D2248" s="1" t="str">
        <f t="shared" si="367"/>
        <v>21:0124</v>
      </c>
      <c r="E2248" t="s">
        <v>8581</v>
      </c>
      <c r="F2248" t="s">
        <v>8582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91</v>
      </c>
      <c r="N2248">
        <v>632</v>
      </c>
      <c r="O2248">
        <v>1</v>
      </c>
      <c r="P2248">
        <v>5</v>
      </c>
      <c r="Q2248">
        <v>18</v>
      </c>
      <c r="R2248">
        <v>8</v>
      </c>
      <c r="S2248">
        <v>1</v>
      </c>
      <c r="T2248">
        <v>1</v>
      </c>
      <c r="U2248">
        <v>4</v>
      </c>
      <c r="V2248">
        <v>0.1</v>
      </c>
      <c r="W2248">
        <v>130</v>
      </c>
      <c r="X2248">
        <v>0.95</v>
      </c>
    </row>
    <row r="2249" spans="1:24" x14ac:dyDescent="0.3">
      <c r="A2249" t="s">
        <v>8583</v>
      </c>
      <c r="B2249" t="s">
        <v>8584</v>
      </c>
      <c r="C2249" s="1" t="str">
        <f t="shared" si="360"/>
        <v>21:0265</v>
      </c>
      <c r="D2249" s="1" t="str">
        <f t="shared" si="367"/>
        <v>21:0124</v>
      </c>
      <c r="E2249" t="s">
        <v>8585</v>
      </c>
      <c r="F2249" t="s">
        <v>8586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96</v>
      </c>
      <c r="N2249">
        <v>633</v>
      </c>
      <c r="O2249">
        <v>14</v>
      </c>
      <c r="P2249">
        <v>5</v>
      </c>
      <c r="Q2249">
        <v>36</v>
      </c>
      <c r="R2249">
        <v>10</v>
      </c>
      <c r="S2249">
        <v>14</v>
      </c>
      <c r="T2249">
        <v>3</v>
      </c>
      <c r="U2249">
        <v>4</v>
      </c>
      <c r="V2249">
        <v>0.1</v>
      </c>
      <c r="W2249">
        <v>190</v>
      </c>
      <c r="X2249">
        <v>1.3</v>
      </c>
    </row>
    <row r="2250" spans="1:24" x14ac:dyDescent="0.3">
      <c r="A2250" t="s">
        <v>8587</v>
      </c>
      <c r="B2250" t="s">
        <v>8588</v>
      </c>
      <c r="C2250" s="1" t="str">
        <f t="shared" si="360"/>
        <v>21:0265</v>
      </c>
      <c r="D2250" s="1" t="str">
        <f t="shared" si="367"/>
        <v>21:0124</v>
      </c>
      <c r="E2250" t="s">
        <v>8589</v>
      </c>
      <c r="F2250" t="s">
        <v>8590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101</v>
      </c>
      <c r="N2250">
        <v>634</v>
      </c>
      <c r="O2250">
        <v>10</v>
      </c>
      <c r="P2250">
        <v>10</v>
      </c>
      <c r="Q2250">
        <v>225</v>
      </c>
      <c r="R2250">
        <v>46</v>
      </c>
      <c r="S2250">
        <v>12</v>
      </c>
      <c r="T2250">
        <v>43</v>
      </c>
      <c r="U2250">
        <v>12</v>
      </c>
      <c r="V2250">
        <v>0.1</v>
      </c>
      <c r="W2250">
        <v>250</v>
      </c>
      <c r="X2250">
        <v>2.2000000000000002</v>
      </c>
    </row>
    <row r="2251" spans="1:24" x14ac:dyDescent="0.3">
      <c r="A2251" t="s">
        <v>8591</v>
      </c>
      <c r="B2251" t="s">
        <v>8592</v>
      </c>
      <c r="C2251" s="1" t="str">
        <f t="shared" si="360"/>
        <v>21:0265</v>
      </c>
      <c r="D2251" s="1" t="str">
        <f t="shared" si="367"/>
        <v>21:0124</v>
      </c>
      <c r="E2251" t="s">
        <v>8593</v>
      </c>
      <c r="F2251" t="s">
        <v>8594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106</v>
      </c>
      <c r="N2251">
        <v>635</v>
      </c>
      <c r="O2251">
        <v>3</v>
      </c>
      <c r="P2251">
        <v>5</v>
      </c>
      <c r="Q2251">
        <v>44</v>
      </c>
      <c r="R2251">
        <v>26</v>
      </c>
      <c r="S2251">
        <v>9</v>
      </c>
      <c r="T2251">
        <v>20</v>
      </c>
      <c r="U2251">
        <v>10</v>
      </c>
      <c r="V2251">
        <v>0.1</v>
      </c>
      <c r="W2251">
        <v>300</v>
      </c>
      <c r="X2251">
        <v>1.85</v>
      </c>
    </row>
    <row r="2252" spans="1:24" x14ac:dyDescent="0.3">
      <c r="A2252" t="s">
        <v>8595</v>
      </c>
      <c r="B2252" t="s">
        <v>8596</v>
      </c>
      <c r="C2252" s="1" t="str">
        <f t="shared" si="360"/>
        <v>21:0265</v>
      </c>
      <c r="D2252" s="1" t="str">
        <f t="shared" si="367"/>
        <v>21:0124</v>
      </c>
      <c r="E2252" t="s">
        <v>8597</v>
      </c>
      <c r="F2252" t="s">
        <v>8598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111</v>
      </c>
      <c r="N2252">
        <v>636</v>
      </c>
      <c r="O2252">
        <v>2</v>
      </c>
      <c r="P2252">
        <v>5</v>
      </c>
      <c r="Q2252">
        <v>44</v>
      </c>
      <c r="R2252">
        <v>30</v>
      </c>
      <c r="S2252">
        <v>11</v>
      </c>
      <c r="T2252">
        <v>21</v>
      </c>
      <c r="U2252">
        <v>12</v>
      </c>
      <c r="V2252">
        <v>0.1</v>
      </c>
      <c r="W2252">
        <v>300</v>
      </c>
      <c r="X2252">
        <v>2</v>
      </c>
    </row>
    <row r="2253" spans="1:24" x14ac:dyDescent="0.3">
      <c r="A2253" t="s">
        <v>8599</v>
      </c>
      <c r="B2253" t="s">
        <v>8600</v>
      </c>
      <c r="C2253" s="1" t="str">
        <f t="shared" si="360"/>
        <v>21:0265</v>
      </c>
      <c r="D2253" s="1" t="str">
        <f t="shared" si="367"/>
        <v>21:0124</v>
      </c>
      <c r="E2253" t="s">
        <v>8536</v>
      </c>
      <c r="F2253" t="s">
        <v>8601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71</v>
      </c>
      <c r="N2253">
        <v>637</v>
      </c>
      <c r="O2253">
        <v>2</v>
      </c>
      <c r="P2253">
        <v>5</v>
      </c>
      <c r="Q2253">
        <v>68</v>
      </c>
      <c r="R2253">
        <v>36</v>
      </c>
      <c r="S2253">
        <v>22</v>
      </c>
      <c r="T2253">
        <v>30</v>
      </c>
      <c r="U2253">
        <v>14</v>
      </c>
      <c r="V2253">
        <v>0.1</v>
      </c>
      <c r="W2253">
        <v>430</v>
      </c>
      <c r="X2253">
        <v>2.6</v>
      </c>
    </row>
    <row r="2254" spans="1:24" x14ac:dyDescent="0.3">
      <c r="A2254" t="s">
        <v>8602</v>
      </c>
      <c r="B2254" t="s">
        <v>8603</v>
      </c>
      <c r="C2254" s="1" t="str">
        <f t="shared" si="360"/>
        <v>21:0265</v>
      </c>
      <c r="D2254" s="1" t="str">
        <f t="shared" si="367"/>
        <v>21:0124</v>
      </c>
      <c r="E2254" t="s">
        <v>8604</v>
      </c>
      <c r="F2254" t="s">
        <v>8605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116</v>
      </c>
      <c r="N2254">
        <v>638</v>
      </c>
      <c r="O2254">
        <v>1</v>
      </c>
      <c r="P2254">
        <v>5</v>
      </c>
      <c r="Q2254">
        <v>26</v>
      </c>
      <c r="R2254">
        <v>4</v>
      </c>
      <c r="S2254">
        <v>2</v>
      </c>
      <c r="T2254">
        <v>4</v>
      </c>
      <c r="U2254">
        <v>5</v>
      </c>
      <c r="V2254">
        <v>0.1</v>
      </c>
      <c r="W2254">
        <v>205</v>
      </c>
      <c r="X2254">
        <v>4.25</v>
      </c>
    </row>
    <row r="2255" spans="1:24" x14ac:dyDescent="0.3">
      <c r="A2255" t="s">
        <v>8606</v>
      </c>
      <c r="B2255" t="s">
        <v>8607</v>
      </c>
      <c r="C2255" s="1" t="str">
        <f t="shared" si="360"/>
        <v>21:0265</v>
      </c>
      <c r="D2255" s="1" t="str">
        <f t="shared" si="367"/>
        <v>21:0124</v>
      </c>
      <c r="E2255" t="s">
        <v>8608</v>
      </c>
      <c r="F2255" t="s">
        <v>8609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121</v>
      </c>
      <c r="N2255">
        <v>639</v>
      </c>
      <c r="O2255">
        <v>1</v>
      </c>
      <c r="P2255">
        <v>5</v>
      </c>
      <c r="Q2255">
        <v>24</v>
      </c>
      <c r="R2255">
        <v>4</v>
      </c>
      <c r="S2255">
        <v>2</v>
      </c>
      <c r="T2255">
        <v>3</v>
      </c>
      <c r="U2255">
        <v>4</v>
      </c>
      <c r="V2255">
        <v>0.1</v>
      </c>
      <c r="W2255">
        <v>180</v>
      </c>
      <c r="X2255">
        <v>1.3</v>
      </c>
    </row>
    <row r="2256" spans="1:24" x14ac:dyDescent="0.3">
      <c r="A2256" t="s">
        <v>8610</v>
      </c>
      <c r="B2256" t="s">
        <v>8611</v>
      </c>
      <c r="C2256" s="1" t="str">
        <f t="shared" si="360"/>
        <v>21:0265</v>
      </c>
      <c r="D2256" s="1" t="str">
        <f t="shared" si="367"/>
        <v>21:0124</v>
      </c>
      <c r="E2256" t="s">
        <v>8612</v>
      </c>
      <c r="F2256" t="s">
        <v>8613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28</v>
      </c>
      <c r="N2256">
        <v>640</v>
      </c>
      <c r="O2256">
        <v>1</v>
      </c>
      <c r="P2256">
        <v>5</v>
      </c>
      <c r="Q2256">
        <v>40</v>
      </c>
      <c r="R2256">
        <v>40</v>
      </c>
      <c r="S2256">
        <v>14</v>
      </c>
      <c r="T2256">
        <v>19</v>
      </c>
      <c r="U2256">
        <v>11</v>
      </c>
      <c r="V2256">
        <v>0.1</v>
      </c>
      <c r="W2256">
        <v>475</v>
      </c>
      <c r="X2256">
        <v>1.6</v>
      </c>
    </row>
    <row r="2257" spans="1:24" x14ac:dyDescent="0.3">
      <c r="A2257" t="s">
        <v>8614</v>
      </c>
      <c r="B2257" t="s">
        <v>8615</v>
      </c>
      <c r="C2257" s="1" t="str">
        <f t="shared" ref="C2257:C2320" si="370">HYPERLINK("http://geochem.nrcan.gc.ca/cdogs/content/bdl/bdl210265_e.htm", "21:0265")</f>
        <v>21:0265</v>
      </c>
      <c r="D2257" s="1" t="str">
        <f t="shared" si="367"/>
        <v>21:0124</v>
      </c>
      <c r="E2257" t="s">
        <v>8616</v>
      </c>
      <c r="F2257" t="s">
        <v>8617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33</v>
      </c>
      <c r="N2257">
        <v>641</v>
      </c>
      <c r="O2257">
        <v>3</v>
      </c>
      <c r="P2257">
        <v>20</v>
      </c>
      <c r="Q2257">
        <v>54</v>
      </c>
      <c r="R2257">
        <v>16</v>
      </c>
      <c r="S2257">
        <v>16</v>
      </c>
      <c r="T2257">
        <v>15</v>
      </c>
      <c r="U2257">
        <v>11</v>
      </c>
      <c r="V2257">
        <v>0.1</v>
      </c>
      <c r="W2257">
        <v>500</v>
      </c>
      <c r="X2257">
        <v>2.2000000000000002</v>
      </c>
    </row>
    <row r="2258" spans="1:24" x14ac:dyDescent="0.3">
      <c r="A2258" t="s">
        <v>8618</v>
      </c>
      <c r="B2258" t="s">
        <v>8619</v>
      </c>
      <c r="C2258" s="1" t="str">
        <f t="shared" si="370"/>
        <v>21:0265</v>
      </c>
      <c r="D2258" s="1" t="str">
        <f t="shared" si="367"/>
        <v>21:0124</v>
      </c>
      <c r="E2258" t="s">
        <v>8620</v>
      </c>
      <c r="F2258" t="s">
        <v>8621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38</v>
      </c>
      <c r="N2258">
        <v>642</v>
      </c>
      <c r="O2258">
        <v>2</v>
      </c>
      <c r="P2258">
        <v>10</v>
      </c>
      <c r="Q2258">
        <v>52</v>
      </c>
      <c r="R2258">
        <v>24</v>
      </c>
      <c r="S2258">
        <v>12</v>
      </c>
      <c r="T2258">
        <v>17</v>
      </c>
      <c r="U2258">
        <v>11</v>
      </c>
      <c r="V2258">
        <v>0.1</v>
      </c>
      <c r="W2258">
        <v>465</v>
      </c>
      <c r="X2258">
        <v>2.35</v>
      </c>
    </row>
    <row r="2259" spans="1:24" x14ac:dyDescent="0.3">
      <c r="A2259" t="s">
        <v>8622</v>
      </c>
      <c r="B2259" t="s">
        <v>8623</v>
      </c>
      <c r="C2259" s="1" t="str">
        <f t="shared" si="370"/>
        <v>21:0265</v>
      </c>
      <c r="D2259" s="1" t="str">
        <f t="shared" si="367"/>
        <v>21:0124</v>
      </c>
      <c r="E2259" t="s">
        <v>8624</v>
      </c>
      <c r="F2259" t="s">
        <v>8625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43</v>
      </c>
      <c r="N2259">
        <v>643</v>
      </c>
      <c r="O2259">
        <v>1</v>
      </c>
      <c r="P2259">
        <v>5</v>
      </c>
      <c r="Q2259">
        <v>26</v>
      </c>
      <c r="R2259">
        <v>24</v>
      </c>
      <c r="S2259">
        <v>2</v>
      </c>
      <c r="T2259">
        <v>9</v>
      </c>
      <c r="U2259">
        <v>7</v>
      </c>
      <c r="V2259">
        <v>0.1</v>
      </c>
      <c r="W2259">
        <v>200</v>
      </c>
      <c r="X2259">
        <v>1.2</v>
      </c>
    </row>
    <row r="2260" spans="1:24" x14ac:dyDescent="0.3">
      <c r="A2260" t="s">
        <v>8626</v>
      </c>
      <c r="B2260" t="s">
        <v>8627</v>
      </c>
      <c r="C2260" s="1" t="str">
        <f t="shared" si="370"/>
        <v>21:0265</v>
      </c>
      <c r="D2260" s="1" t="str">
        <f t="shared" si="367"/>
        <v>21:0124</v>
      </c>
      <c r="E2260" t="s">
        <v>8628</v>
      </c>
      <c r="F2260" t="s">
        <v>8629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57</v>
      </c>
      <c r="N2260">
        <v>644</v>
      </c>
      <c r="O2260">
        <v>2</v>
      </c>
      <c r="P2260">
        <v>5</v>
      </c>
      <c r="Q2260">
        <v>40</v>
      </c>
      <c r="R2260">
        <v>18</v>
      </c>
      <c r="S2260">
        <v>6</v>
      </c>
      <c r="T2260">
        <v>15</v>
      </c>
      <c r="U2260">
        <v>8</v>
      </c>
      <c r="V2260">
        <v>0.1</v>
      </c>
      <c r="W2260">
        <v>450</v>
      </c>
      <c r="X2260">
        <v>1.3</v>
      </c>
    </row>
    <row r="2261" spans="1:24" x14ac:dyDescent="0.3">
      <c r="A2261" t="s">
        <v>8630</v>
      </c>
      <c r="B2261" t="s">
        <v>8631</v>
      </c>
      <c r="C2261" s="1" t="str">
        <f t="shared" si="370"/>
        <v>21:0265</v>
      </c>
      <c r="D2261" s="1" t="str">
        <f t="shared" si="367"/>
        <v>21:0124</v>
      </c>
      <c r="E2261" t="s">
        <v>8632</v>
      </c>
      <c r="F2261" t="s">
        <v>8633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62</v>
      </c>
      <c r="N2261">
        <v>645</v>
      </c>
      <c r="O2261">
        <v>1</v>
      </c>
      <c r="P2261">
        <v>5</v>
      </c>
      <c r="Q2261">
        <v>16</v>
      </c>
      <c r="R2261">
        <v>28</v>
      </c>
      <c r="S2261">
        <v>1</v>
      </c>
      <c r="T2261">
        <v>5</v>
      </c>
      <c r="U2261">
        <v>5</v>
      </c>
      <c r="V2261">
        <v>0.1</v>
      </c>
      <c r="W2261">
        <v>125</v>
      </c>
      <c r="X2261">
        <v>0.8</v>
      </c>
    </row>
    <row r="2262" spans="1:24" x14ac:dyDescent="0.3">
      <c r="A2262" t="s">
        <v>8634</v>
      </c>
      <c r="B2262" t="s">
        <v>8635</v>
      </c>
      <c r="C2262" s="1" t="str">
        <f t="shared" si="370"/>
        <v>21:0265</v>
      </c>
      <c r="D2262" s="1" t="str">
        <f t="shared" si="367"/>
        <v>21:0124</v>
      </c>
      <c r="E2262" t="s">
        <v>8636</v>
      </c>
      <c r="F2262" t="s">
        <v>8637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48</v>
      </c>
      <c r="N2262">
        <v>646</v>
      </c>
      <c r="O2262">
        <v>1</v>
      </c>
      <c r="P2262">
        <v>5</v>
      </c>
      <c r="Q2262">
        <v>12</v>
      </c>
      <c r="R2262">
        <v>36</v>
      </c>
      <c r="S2262">
        <v>1</v>
      </c>
      <c r="T2262">
        <v>3</v>
      </c>
      <c r="U2262">
        <v>6</v>
      </c>
      <c r="V2262">
        <v>0.1</v>
      </c>
      <c r="W2262">
        <v>85</v>
      </c>
      <c r="X2262">
        <v>0.95</v>
      </c>
    </row>
    <row r="2263" spans="1:24" x14ac:dyDescent="0.3">
      <c r="A2263" t="s">
        <v>8638</v>
      </c>
      <c r="B2263" t="s">
        <v>8639</v>
      </c>
      <c r="C2263" s="1" t="str">
        <f t="shared" si="370"/>
        <v>21:0265</v>
      </c>
      <c r="D2263" s="1" t="str">
        <f t="shared" si="367"/>
        <v>21:0124</v>
      </c>
      <c r="E2263" t="s">
        <v>8636</v>
      </c>
      <c r="F2263" t="s">
        <v>8640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52</v>
      </c>
      <c r="N2263">
        <v>647</v>
      </c>
      <c r="O2263">
        <v>1</v>
      </c>
      <c r="P2263">
        <v>5</v>
      </c>
      <c r="Q2263">
        <v>14</v>
      </c>
      <c r="R2263">
        <v>38</v>
      </c>
      <c r="S2263">
        <v>1</v>
      </c>
      <c r="T2263">
        <v>5</v>
      </c>
      <c r="U2263">
        <v>7</v>
      </c>
      <c r="V2263">
        <v>0.1</v>
      </c>
      <c r="W2263">
        <v>95</v>
      </c>
      <c r="X2263">
        <v>1.05</v>
      </c>
    </row>
    <row r="2264" spans="1:24" x14ac:dyDescent="0.3">
      <c r="A2264" t="s">
        <v>8641</v>
      </c>
      <c r="B2264" t="s">
        <v>8642</v>
      </c>
      <c r="C2264" s="1" t="str">
        <f t="shared" si="370"/>
        <v>21:0265</v>
      </c>
      <c r="D2264" s="1" t="str">
        <f t="shared" si="367"/>
        <v>21:0124</v>
      </c>
      <c r="E2264" t="s">
        <v>8643</v>
      </c>
      <c r="F2264" t="s">
        <v>8644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67</v>
      </c>
      <c r="N2264">
        <v>648</v>
      </c>
      <c r="O2264">
        <v>9</v>
      </c>
      <c r="P2264">
        <v>10</v>
      </c>
      <c r="Q2264">
        <v>186</v>
      </c>
      <c r="R2264">
        <v>78</v>
      </c>
      <c r="S2264">
        <v>14</v>
      </c>
      <c r="T2264">
        <v>38</v>
      </c>
      <c r="U2264">
        <v>13</v>
      </c>
      <c r="V2264">
        <v>0.1</v>
      </c>
      <c r="W2264">
        <v>265</v>
      </c>
      <c r="X2264">
        <v>2.1</v>
      </c>
    </row>
    <row r="2265" spans="1:24" x14ac:dyDescent="0.3">
      <c r="A2265" t="s">
        <v>8645</v>
      </c>
      <c r="B2265" t="s">
        <v>8646</v>
      </c>
      <c r="C2265" s="1" t="str">
        <f t="shared" si="370"/>
        <v>21:0265</v>
      </c>
      <c r="D2265" s="1" t="str">
        <f t="shared" si="367"/>
        <v>21:0124</v>
      </c>
      <c r="E2265" t="s">
        <v>8647</v>
      </c>
      <c r="F2265" t="s">
        <v>8648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76</v>
      </c>
      <c r="N2265">
        <v>649</v>
      </c>
      <c r="O2265">
        <v>1</v>
      </c>
      <c r="P2265">
        <v>5</v>
      </c>
      <c r="Q2265">
        <v>52</v>
      </c>
      <c r="R2265">
        <v>38</v>
      </c>
      <c r="S2265">
        <v>14</v>
      </c>
      <c r="T2265">
        <v>26</v>
      </c>
      <c r="U2265">
        <v>13</v>
      </c>
      <c r="V2265">
        <v>0.1</v>
      </c>
      <c r="W2265">
        <v>375</v>
      </c>
      <c r="X2265">
        <v>2.4500000000000002</v>
      </c>
    </row>
    <row r="2266" spans="1:24" x14ac:dyDescent="0.3">
      <c r="A2266" t="s">
        <v>8649</v>
      </c>
      <c r="B2266" t="s">
        <v>8650</v>
      </c>
      <c r="C2266" s="1" t="str">
        <f t="shared" si="370"/>
        <v>21:0265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79</v>
      </c>
      <c r="K2266" t="s">
        <v>80</v>
      </c>
      <c r="L2266">
        <v>34</v>
      </c>
      <c r="M2266" t="s">
        <v>81</v>
      </c>
      <c r="N2266">
        <v>650</v>
      </c>
      <c r="O2266">
        <v>1</v>
      </c>
      <c r="P2266">
        <v>130</v>
      </c>
      <c r="Q2266">
        <v>76</v>
      </c>
      <c r="R2266">
        <v>16</v>
      </c>
      <c r="S2266">
        <v>5</v>
      </c>
      <c r="T2266">
        <v>8</v>
      </c>
      <c r="U2266">
        <v>9</v>
      </c>
      <c r="V2266">
        <v>0.1</v>
      </c>
      <c r="W2266">
        <v>145</v>
      </c>
      <c r="X2266">
        <v>2.25</v>
      </c>
    </row>
    <row r="2267" spans="1:24" x14ac:dyDescent="0.3">
      <c r="A2267" t="s">
        <v>8651</v>
      </c>
      <c r="B2267" t="s">
        <v>8652</v>
      </c>
      <c r="C2267" s="1" t="str">
        <f t="shared" si="370"/>
        <v>21:0265</v>
      </c>
      <c r="D2267" s="1" t="str">
        <f t="shared" ref="D2267:D2281" si="371">HYPERLINK("http://geochem.nrcan.gc.ca/cdogs/content/svy/svy210124_e.htm", "21:0124")</f>
        <v>21:0124</v>
      </c>
      <c r="E2267" t="s">
        <v>8653</v>
      </c>
      <c r="F2267" t="s">
        <v>8654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86</v>
      </c>
      <c r="N2267">
        <v>651</v>
      </c>
      <c r="O2267">
        <v>1</v>
      </c>
      <c r="P2267">
        <v>10</v>
      </c>
      <c r="Q2267">
        <v>56</v>
      </c>
      <c r="R2267">
        <v>40</v>
      </c>
      <c r="S2267">
        <v>16</v>
      </c>
      <c r="T2267">
        <v>27</v>
      </c>
      <c r="U2267">
        <v>14</v>
      </c>
      <c r="V2267">
        <v>0.1</v>
      </c>
      <c r="W2267">
        <v>385</v>
      </c>
      <c r="X2267">
        <v>2.5</v>
      </c>
    </row>
    <row r="2268" spans="1:24" x14ac:dyDescent="0.3">
      <c r="A2268" t="s">
        <v>8655</v>
      </c>
      <c r="B2268" t="s">
        <v>8656</v>
      </c>
      <c r="C2268" s="1" t="str">
        <f t="shared" si="370"/>
        <v>21:0265</v>
      </c>
      <c r="D2268" s="1" t="str">
        <f t="shared" si="371"/>
        <v>21:0124</v>
      </c>
      <c r="E2268" t="s">
        <v>8657</v>
      </c>
      <c r="F2268" t="s">
        <v>8658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91</v>
      </c>
      <c r="N2268">
        <v>652</v>
      </c>
      <c r="O2268">
        <v>3</v>
      </c>
      <c r="P2268">
        <v>20</v>
      </c>
      <c r="Q2268">
        <v>60</v>
      </c>
      <c r="R2268">
        <v>12</v>
      </c>
      <c r="S2268">
        <v>12</v>
      </c>
      <c r="T2268">
        <v>15</v>
      </c>
      <c r="U2268">
        <v>9</v>
      </c>
      <c r="V2268">
        <v>0.1</v>
      </c>
      <c r="W2268">
        <v>415</v>
      </c>
      <c r="X2268">
        <v>2.2000000000000002</v>
      </c>
    </row>
    <row r="2269" spans="1:24" x14ac:dyDescent="0.3">
      <c r="A2269" t="s">
        <v>8659</v>
      </c>
      <c r="B2269" t="s">
        <v>8660</v>
      </c>
      <c r="C2269" s="1" t="str">
        <f t="shared" si="370"/>
        <v>21:0265</v>
      </c>
      <c r="D2269" s="1" t="str">
        <f t="shared" si="371"/>
        <v>21:0124</v>
      </c>
      <c r="E2269" t="s">
        <v>8661</v>
      </c>
      <c r="F2269" t="s">
        <v>8662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96</v>
      </c>
      <c r="N2269">
        <v>653</v>
      </c>
      <c r="O2269">
        <v>1</v>
      </c>
      <c r="P2269">
        <v>5</v>
      </c>
      <c r="Q2269">
        <v>48</v>
      </c>
      <c r="R2269">
        <v>56</v>
      </c>
      <c r="S2269">
        <v>16</v>
      </c>
      <c r="T2269">
        <v>25</v>
      </c>
      <c r="U2269">
        <v>13</v>
      </c>
      <c r="V2269">
        <v>0.1</v>
      </c>
      <c r="W2269">
        <v>450</v>
      </c>
      <c r="X2269">
        <v>2.25</v>
      </c>
    </row>
    <row r="2270" spans="1:24" x14ac:dyDescent="0.3">
      <c r="A2270" t="s">
        <v>8663</v>
      </c>
      <c r="B2270" t="s">
        <v>8664</v>
      </c>
      <c r="C2270" s="1" t="str">
        <f t="shared" si="370"/>
        <v>21:0265</v>
      </c>
      <c r="D2270" s="1" t="str">
        <f t="shared" si="371"/>
        <v>21:0124</v>
      </c>
      <c r="E2270" t="s">
        <v>8665</v>
      </c>
      <c r="F2270" t="s">
        <v>8666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101</v>
      </c>
      <c r="N2270">
        <v>654</v>
      </c>
      <c r="O2270">
        <v>1</v>
      </c>
      <c r="P2270">
        <v>10</v>
      </c>
      <c r="Q2270">
        <v>68</v>
      </c>
      <c r="R2270">
        <v>38</v>
      </c>
      <c r="S2270">
        <v>25</v>
      </c>
      <c r="T2270">
        <v>29</v>
      </c>
      <c r="U2270">
        <v>14</v>
      </c>
      <c r="V2270">
        <v>0.2</v>
      </c>
      <c r="W2270">
        <v>345</v>
      </c>
      <c r="X2270">
        <v>3.1</v>
      </c>
    </row>
    <row r="2271" spans="1:24" x14ac:dyDescent="0.3">
      <c r="A2271" t="s">
        <v>8667</v>
      </c>
      <c r="B2271" t="s">
        <v>8668</v>
      </c>
      <c r="C2271" s="1" t="str">
        <f t="shared" si="370"/>
        <v>21:0265</v>
      </c>
      <c r="D2271" s="1" t="str">
        <f t="shared" si="371"/>
        <v>21:0124</v>
      </c>
      <c r="E2271" t="s">
        <v>8612</v>
      </c>
      <c r="F2271" t="s">
        <v>8669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71</v>
      </c>
      <c r="N2271">
        <v>655</v>
      </c>
      <c r="O2271">
        <v>1</v>
      </c>
      <c r="P2271">
        <v>5</v>
      </c>
      <c r="Q2271">
        <v>44</v>
      </c>
      <c r="R2271">
        <v>44</v>
      </c>
      <c r="S2271">
        <v>16</v>
      </c>
      <c r="T2271">
        <v>22</v>
      </c>
      <c r="U2271">
        <v>11</v>
      </c>
      <c r="V2271">
        <v>0.1</v>
      </c>
      <c r="W2271">
        <v>515</v>
      </c>
      <c r="X2271">
        <v>1.95</v>
      </c>
    </row>
    <row r="2272" spans="1:24" x14ac:dyDescent="0.3">
      <c r="A2272" t="s">
        <v>8670</v>
      </c>
      <c r="B2272" t="s">
        <v>8671</v>
      </c>
      <c r="C2272" s="1" t="str">
        <f t="shared" si="370"/>
        <v>21:0265</v>
      </c>
      <c r="D2272" s="1" t="str">
        <f t="shared" si="371"/>
        <v>21:0124</v>
      </c>
      <c r="E2272" t="s">
        <v>8672</v>
      </c>
      <c r="F2272" t="s">
        <v>8673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106</v>
      </c>
      <c r="N2272">
        <v>656</v>
      </c>
      <c r="O2272">
        <v>1</v>
      </c>
      <c r="P2272">
        <v>5</v>
      </c>
      <c r="Q2272">
        <v>64</v>
      </c>
      <c r="R2272">
        <v>36</v>
      </c>
      <c r="S2272">
        <v>14</v>
      </c>
      <c r="T2272">
        <v>33</v>
      </c>
      <c r="U2272">
        <v>16</v>
      </c>
      <c r="V2272">
        <v>0.1</v>
      </c>
      <c r="W2272">
        <v>460</v>
      </c>
      <c r="X2272">
        <v>3.15</v>
      </c>
    </row>
    <row r="2273" spans="1:24" x14ac:dyDescent="0.3">
      <c r="A2273" t="s">
        <v>8674</v>
      </c>
      <c r="B2273" t="s">
        <v>8675</v>
      </c>
      <c r="C2273" s="1" t="str">
        <f t="shared" si="370"/>
        <v>21:0265</v>
      </c>
      <c r="D2273" s="1" t="str">
        <f t="shared" si="371"/>
        <v>21:0124</v>
      </c>
      <c r="E2273" t="s">
        <v>8676</v>
      </c>
      <c r="F2273" t="s">
        <v>8677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111</v>
      </c>
      <c r="N2273">
        <v>657</v>
      </c>
      <c r="O2273">
        <v>1</v>
      </c>
      <c r="P2273">
        <v>10</v>
      </c>
      <c r="Q2273">
        <v>64</v>
      </c>
      <c r="R2273">
        <v>32</v>
      </c>
      <c r="S2273">
        <v>12</v>
      </c>
      <c r="T2273">
        <v>31</v>
      </c>
      <c r="U2273">
        <v>14</v>
      </c>
      <c r="V2273">
        <v>0.1</v>
      </c>
      <c r="W2273">
        <v>420</v>
      </c>
      <c r="X2273">
        <v>3.25</v>
      </c>
    </row>
    <row r="2274" spans="1:24" x14ac:dyDescent="0.3">
      <c r="A2274" t="s">
        <v>8678</v>
      </c>
      <c r="B2274" t="s">
        <v>8679</v>
      </c>
      <c r="C2274" s="1" t="str">
        <f t="shared" si="370"/>
        <v>21:0265</v>
      </c>
      <c r="D2274" s="1" t="str">
        <f t="shared" si="371"/>
        <v>21:0124</v>
      </c>
      <c r="E2274" t="s">
        <v>8680</v>
      </c>
      <c r="F2274" t="s">
        <v>8681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116</v>
      </c>
      <c r="N2274">
        <v>658</v>
      </c>
      <c r="O2274">
        <v>1</v>
      </c>
      <c r="P2274">
        <v>10</v>
      </c>
      <c r="Q2274">
        <v>88</v>
      </c>
      <c r="R2274">
        <v>42</v>
      </c>
      <c r="S2274">
        <v>13</v>
      </c>
      <c r="T2274">
        <v>37</v>
      </c>
      <c r="U2274">
        <v>18</v>
      </c>
      <c r="V2274">
        <v>0.1</v>
      </c>
      <c r="W2274">
        <v>445</v>
      </c>
      <c r="X2274">
        <v>3.2</v>
      </c>
    </row>
    <row r="2275" spans="1:24" x14ac:dyDescent="0.3">
      <c r="A2275" t="s">
        <v>8682</v>
      </c>
      <c r="B2275" t="s">
        <v>8683</v>
      </c>
      <c r="C2275" s="1" t="str">
        <f t="shared" si="370"/>
        <v>21:0265</v>
      </c>
      <c r="D2275" s="1" t="str">
        <f t="shared" si="371"/>
        <v>21:0124</v>
      </c>
      <c r="E2275" t="s">
        <v>8684</v>
      </c>
      <c r="F2275" t="s">
        <v>8685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121</v>
      </c>
      <c r="N2275">
        <v>659</v>
      </c>
      <c r="O2275">
        <v>1</v>
      </c>
      <c r="P2275">
        <v>10</v>
      </c>
      <c r="Q2275">
        <v>62</v>
      </c>
      <c r="R2275">
        <v>20</v>
      </c>
      <c r="S2275">
        <v>22</v>
      </c>
      <c r="T2275">
        <v>21</v>
      </c>
      <c r="U2275">
        <v>13</v>
      </c>
      <c r="V2275">
        <v>0.1</v>
      </c>
      <c r="W2275">
        <v>505</v>
      </c>
      <c r="X2275">
        <v>1.7</v>
      </c>
    </row>
    <row r="2276" spans="1:24" x14ac:dyDescent="0.3">
      <c r="A2276" t="s">
        <v>8686</v>
      </c>
      <c r="B2276" t="s">
        <v>8687</v>
      </c>
      <c r="C2276" s="1" t="str">
        <f t="shared" si="370"/>
        <v>21:0265</v>
      </c>
      <c r="D2276" s="1" t="str">
        <f t="shared" si="371"/>
        <v>21:0124</v>
      </c>
      <c r="E2276" t="s">
        <v>8688</v>
      </c>
      <c r="F2276" t="s">
        <v>8689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28</v>
      </c>
      <c r="N2276">
        <v>660</v>
      </c>
      <c r="O2276">
        <v>6</v>
      </c>
      <c r="P2276">
        <v>20</v>
      </c>
      <c r="Q2276">
        <v>116</v>
      </c>
      <c r="R2276">
        <v>14</v>
      </c>
      <c r="S2276">
        <v>16</v>
      </c>
      <c r="T2276">
        <v>18</v>
      </c>
      <c r="U2276">
        <v>2</v>
      </c>
      <c r="V2276">
        <v>0.1</v>
      </c>
      <c r="W2276">
        <v>105</v>
      </c>
      <c r="X2276">
        <v>0.65</v>
      </c>
    </row>
    <row r="2277" spans="1:24" x14ac:dyDescent="0.3">
      <c r="A2277" t="s">
        <v>8690</v>
      </c>
      <c r="B2277" t="s">
        <v>8691</v>
      </c>
      <c r="C2277" s="1" t="str">
        <f t="shared" si="370"/>
        <v>21:0265</v>
      </c>
      <c r="D2277" s="1" t="str">
        <f t="shared" si="371"/>
        <v>21:0124</v>
      </c>
      <c r="E2277" t="s">
        <v>8692</v>
      </c>
      <c r="F2277" t="s">
        <v>8693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33</v>
      </c>
      <c r="N2277">
        <v>661</v>
      </c>
      <c r="O2277">
        <v>3</v>
      </c>
      <c r="P2277">
        <v>20</v>
      </c>
      <c r="Q2277">
        <v>90</v>
      </c>
      <c r="R2277">
        <v>38</v>
      </c>
      <c r="S2277">
        <v>24</v>
      </c>
      <c r="T2277">
        <v>32</v>
      </c>
      <c r="U2277">
        <v>15</v>
      </c>
      <c r="V2277">
        <v>0.1</v>
      </c>
      <c r="W2277">
        <v>390</v>
      </c>
      <c r="X2277">
        <v>2.2999999999999998</v>
      </c>
    </row>
    <row r="2278" spans="1:24" x14ac:dyDescent="0.3">
      <c r="A2278" t="s">
        <v>8694</v>
      </c>
      <c r="B2278" t="s">
        <v>8695</v>
      </c>
      <c r="C2278" s="1" t="str">
        <f t="shared" si="370"/>
        <v>21:0265</v>
      </c>
      <c r="D2278" s="1" t="str">
        <f t="shared" si="371"/>
        <v>21:0124</v>
      </c>
      <c r="E2278" t="s">
        <v>8696</v>
      </c>
      <c r="F2278" t="s">
        <v>8697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38</v>
      </c>
      <c r="N2278">
        <v>662</v>
      </c>
      <c r="O2278">
        <v>1</v>
      </c>
      <c r="P2278">
        <v>20</v>
      </c>
      <c r="Q2278">
        <v>88</v>
      </c>
      <c r="R2278">
        <v>36</v>
      </c>
      <c r="S2278">
        <v>15</v>
      </c>
      <c r="T2278">
        <v>33</v>
      </c>
      <c r="U2278">
        <v>13</v>
      </c>
      <c r="V2278">
        <v>0.1</v>
      </c>
      <c r="W2278">
        <v>395</v>
      </c>
      <c r="X2278">
        <v>2.25</v>
      </c>
    </row>
    <row r="2279" spans="1:24" x14ac:dyDescent="0.3">
      <c r="A2279" t="s">
        <v>8698</v>
      </c>
      <c r="B2279" t="s">
        <v>8699</v>
      </c>
      <c r="C2279" s="1" t="str">
        <f t="shared" si="370"/>
        <v>21:0265</v>
      </c>
      <c r="D2279" s="1" t="str">
        <f t="shared" si="371"/>
        <v>21:0124</v>
      </c>
      <c r="E2279" t="s">
        <v>8700</v>
      </c>
      <c r="F2279" t="s">
        <v>8701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48</v>
      </c>
      <c r="N2279">
        <v>663</v>
      </c>
      <c r="O2279">
        <v>1</v>
      </c>
      <c r="P2279">
        <v>30</v>
      </c>
      <c r="Q2279">
        <v>72</v>
      </c>
      <c r="R2279">
        <v>44</v>
      </c>
      <c r="S2279">
        <v>12</v>
      </c>
      <c r="T2279">
        <v>31</v>
      </c>
      <c r="U2279">
        <v>12</v>
      </c>
      <c r="V2279">
        <v>0.1</v>
      </c>
      <c r="W2279">
        <v>340</v>
      </c>
      <c r="X2279">
        <v>2.25</v>
      </c>
    </row>
    <row r="2280" spans="1:24" x14ac:dyDescent="0.3">
      <c r="A2280" t="s">
        <v>8702</v>
      </c>
      <c r="B2280" t="s">
        <v>8703</v>
      </c>
      <c r="C2280" s="1" t="str">
        <f t="shared" si="370"/>
        <v>21:0265</v>
      </c>
      <c r="D2280" s="1" t="str">
        <f t="shared" si="371"/>
        <v>21:0124</v>
      </c>
      <c r="E2280" t="s">
        <v>8700</v>
      </c>
      <c r="F2280" t="s">
        <v>8704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52</v>
      </c>
      <c r="N2280">
        <v>664</v>
      </c>
      <c r="O2280">
        <v>1</v>
      </c>
      <c r="P2280">
        <v>30</v>
      </c>
      <c r="Q2280">
        <v>70</v>
      </c>
      <c r="R2280">
        <v>44</v>
      </c>
      <c r="S2280">
        <v>12</v>
      </c>
      <c r="T2280">
        <v>29</v>
      </c>
      <c r="U2280">
        <v>12</v>
      </c>
      <c r="V2280">
        <v>0.1</v>
      </c>
      <c r="W2280">
        <v>335</v>
      </c>
      <c r="X2280">
        <v>2.15</v>
      </c>
    </row>
    <row r="2281" spans="1:24" x14ac:dyDescent="0.3">
      <c r="A2281" t="s">
        <v>8705</v>
      </c>
      <c r="B2281" t="s">
        <v>8706</v>
      </c>
      <c r="C2281" s="1" t="str">
        <f t="shared" si="370"/>
        <v>21:0265</v>
      </c>
      <c r="D2281" s="1" t="str">
        <f t="shared" si="371"/>
        <v>21:0124</v>
      </c>
      <c r="E2281" t="s">
        <v>8707</v>
      </c>
      <c r="F2281" t="s">
        <v>8708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43</v>
      </c>
      <c r="N2281">
        <v>665</v>
      </c>
      <c r="O2281">
        <v>1</v>
      </c>
      <c r="P2281">
        <v>5</v>
      </c>
      <c r="Q2281">
        <v>36</v>
      </c>
      <c r="R2281">
        <v>14</v>
      </c>
      <c r="S2281">
        <v>12</v>
      </c>
      <c r="T2281">
        <v>16</v>
      </c>
      <c r="U2281">
        <v>11</v>
      </c>
      <c r="V2281">
        <v>0.1</v>
      </c>
      <c r="W2281">
        <v>345</v>
      </c>
      <c r="X2281">
        <v>1.85</v>
      </c>
    </row>
    <row r="2282" spans="1:24" x14ac:dyDescent="0.3">
      <c r="A2282" t="s">
        <v>8709</v>
      </c>
      <c r="B2282" t="s">
        <v>8710</v>
      </c>
      <c r="C2282" s="1" t="str">
        <f t="shared" si="370"/>
        <v>21:0265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79</v>
      </c>
      <c r="K2282" t="s">
        <v>80</v>
      </c>
      <c r="L2282">
        <v>35</v>
      </c>
      <c r="M2282" t="s">
        <v>81</v>
      </c>
      <c r="N2282">
        <v>666</v>
      </c>
      <c r="O2282">
        <v>1</v>
      </c>
      <c r="P2282">
        <v>40</v>
      </c>
      <c r="Q2282">
        <v>72</v>
      </c>
      <c r="R2282">
        <v>26</v>
      </c>
      <c r="S2282">
        <v>10</v>
      </c>
      <c r="T2282">
        <v>15</v>
      </c>
      <c r="U2282">
        <v>14</v>
      </c>
      <c r="V2282">
        <v>0.1</v>
      </c>
      <c r="W2282">
        <v>1100</v>
      </c>
      <c r="X2282">
        <v>2.95</v>
      </c>
    </row>
    <row r="2283" spans="1:24" x14ac:dyDescent="0.3">
      <c r="A2283" t="s">
        <v>8711</v>
      </c>
      <c r="B2283" t="s">
        <v>8712</v>
      </c>
      <c r="C2283" s="1" t="str">
        <f t="shared" si="370"/>
        <v>21:0265</v>
      </c>
      <c r="D2283" s="1" t="str">
        <f t="shared" ref="D2283:D2300" si="374">HYPERLINK("http://geochem.nrcan.gc.ca/cdogs/content/svy/svy210124_e.htm", "21:0124")</f>
        <v>21:0124</v>
      </c>
      <c r="E2283" t="s">
        <v>8713</v>
      </c>
      <c r="F2283" t="s">
        <v>8714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57</v>
      </c>
      <c r="N2283">
        <v>667</v>
      </c>
      <c r="O2283">
        <v>1</v>
      </c>
      <c r="P2283">
        <v>10</v>
      </c>
      <c r="Q2283">
        <v>72</v>
      </c>
      <c r="R2283">
        <v>22</v>
      </c>
      <c r="S2283">
        <v>39</v>
      </c>
      <c r="T2283">
        <v>20</v>
      </c>
      <c r="U2283">
        <v>11</v>
      </c>
      <c r="V2283">
        <v>0.2</v>
      </c>
      <c r="W2283">
        <v>640</v>
      </c>
      <c r="X2283">
        <v>1.95</v>
      </c>
    </row>
    <row r="2284" spans="1:24" x14ac:dyDescent="0.3">
      <c r="A2284" t="s">
        <v>8715</v>
      </c>
      <c r="B2284" t="s">
        <v>8716</v>
      </c>
      <c r="C2284" s="1" t="str">
        <f t="shared" si="370"/>
        <v>21:0265</v>
      </c>
      <c r="D2284" s="1" t="str">
        <f t="shared" si="374"/>
        <v>21:0124</v>
      </c>
      <c r="E2284" t="s">
        <v>8688</v>
      </c>
      <c r="F2284" t="s">
        <v>8717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71</v>
      </c>
      <c r="N2284">
        <v>668</v>
      </c>
      <c r="O2284">
        <v>6</v>
      </c>
      <c r="P2284">
        <v>20</v>
      </c>
      <c r="Q2284">
        <v>108</v>
      </c>
      <c r="R2284">
        <v>12</v>
      </c>
      <c r="S2284">
        <v>15</v>
      </c>
      <c r="T2284">
        <v>15</v>
      </c>
      <c r="U2284">
        <v>3</v>
      </c>
      <c r="V2284">
        <v>0.1</v>
      </c>
      <c r="W2284">
        <v>105</v>
      </c>
      <c r="X2284">
        <v>0.65</v>
      </c>
    </row>
    <row r="2285" spans="1:24" x14ac:dyDescent="0.3">
      <c r="A2285" t="s">
        <v>8718</v>
      </c>
      <c r="B2285" t="s">
        <v>8719</v>
      </c>
      <c r="C2285" s="1" t="str">
        <f t="shared" si="370"/>
        <v>21:0265</v>
      </c>
      <c r="D2285" s="1" t="str">
        <f t="shared" si="374"/>
        <v>21:0124</v>
      </c>
      <c r="E2285" t="s">
        <v>8720</v>
      </c>
      <c r="F2285" t="s">
        <v>8721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62</v>
      </c>
      <c r="N2285">
        <v>669</v>
      </c>
      <c r="O2285">
        <v>7</v>
      </c>
      <c r="P2285">
        <v>30</v>
      </c>
      <c r="Q2285">
        <v>320</v>
      </c>
      <c r="R2285">
        <v>50</v>
      </c>
      <c r="S2285">
        <v>140</v>
      </c>
      <c r="T2285">
        <v>38</v>
      </c>
      <c r="U2285">
        <v>21</v>
      </c>
      <c r="V2285">
        <v>1.3</v>
      </c>
      <c r="W2285">
        <v>395</v>
      </c>
      <c r="X2285">
        <v>2.2000000000000002</v>
      </c>
    </row>
    <row r="2286" spans="1:24" x14ac:dyDescent="0.3">
      <c r="A2286" t="s">
        <v>8722</v>
      </c>
      <c r="B2286" t="s">
        <v>8723</v>
      </c>
      <c r="C2286" s="1" t="str">
        <f t="shared" si="370"/>
        <v>21:0265</v>
      </c>
      <c r="D2286" s="1" t="str">
        <f t="shared" si="374"/>
        <v>21:0124</v>
      </c>
      <c r="E2286" t="s">
        <v>8724</v>
      </c>
      <c r="F2286" t="s">
        <v>8725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67</v>
      </c>
      <c r="N2286">
        <v>670</v>
      </c>
      <c r="O2286">
        <v>1</v>
      </c>
      <c r="P2286">
        <v>10</v>
      </c>
      <c r="Q2286">
        <v>64</v>
      </c>
      <c r="R2286">
        <v>42</v>
      </c>
      <c r="S2286">
        <v>16</v>
      </c>
      <c r="T2286">
        <v>41</v>
      </c>
      <c r="U2286">
        <v>19</v>
      </c>
      <c r="V2286">
        <v>0.1</v>
      </c>
      <c r="W2286">
        <v>615</v>
      </c>
      <c r="X2286">
        <v>2.95</v>
      </c>
    </row>
    <row r="2287" spans="1:24" x14ac:dyDescent="0.3">
      <c r="A2287" t="s">
        <v>8726</v>
      </c>
      <c r="B2287" t="s">
        <v>8727</v>
      </c>
      <c r="C2287" s="1" t="str">
        <f t="shared" si="370"/>
        <v>21:0265</v>
      </c>
      <c r="D2287" s="1" t="str">
        <f t="shared" si="374"/>
        <v>21:0124</v>
      </c>
      <c r="E2287" t="s">
        <v>8728</v>
      </c>
      <c r="F2287" t="s">
        <v>8729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76</v>
      </c>
      <c r="N2287">
        <v>671</v>
      </c>
      <c r="O2287">
        <v>1</v>
      </c>
      <c r="P2287">
        <v>30</v>
      </c>
      <c r="Q2287">
        <v>68</v>
      </c>
      <c r="R2287">
        <v>22</v>
      </c>
      <c r="S2287">
        <v>21</v>
      </c>
      <c r="T2287">
        <v>29</v>
      </c>
      <c r="U2287">
        <v>14</v>
      </c>
      <c r="V2287">
        <v>0.2</v>
      </c>
      <c r="W2287">
        <v>650</v>
      </c>
      <c r="X2287">
        <v>2.75</v>
      </c>
    </row>
    <row r="2288" spans="1:24" x14ac:dyDescent="0.3">
      <c r="A2288" t="s">
        <v>8730</v>
      </c>
      <c r="B2288" t="s">
        <v>8731</v>
      </c>
      <c r="C2288" s="1" t="str">
        <f t="shared" si="370"/>
        <v>21:0265</v>
      </c>
      <c r="D2288" s="1" t="str">
        <f t="shared" si="374"/>
        <v>21:0124</v>
      </c>
      <c r="E2288" t="s">
        <v>8732</v>
      </c>
      <c r="F2288" t="s">
        <v>8733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86</v>
      </c>
      <c r="N2288">
        <v>672</v>
      </c>
      <c r="O2288">
        <v>3</v>
      </c>
      <c r="P2288">
        <v>10</v>
      </c>
      <c r="Q2288">
        <v>172</v>
      </c>
      <c r="R2288">
        <v>34</v>
      </c>
      <c r="S2288">
        <v>24</v>
      </c>
      <c r="T2288">
        <v>42</v>
      </c>
      <c r="U2288">
        <v>23</v>
      </c>
      <c r="V2288">
        <v>0.1</v>
      </c>
      <c r="W2288">
        <v>425</v>
      </c>
      <c r="X2288">
        <v>3.55</v>
      </c>
    </row>
    <row r="2289" spans="1:24" x14ac:dyDescent="0.3">
      <c r="A2289" t="s">
        <v>8734</v>
      </c>
      <c r="B2289" t="s">
        <v>8735</v>
      </c>
      <c r="C2289" s="1" t="str">
        <f t="shared" si="370"/>
        <v>21:0265</v>
      </c>
      <c r="D2289" s="1" t="str">
        <f t="shared" si="374"/>
        <v>21:0124</v>
      </c>
      <c r="E2289" t="s">
        <v>8736</v>
      </c>
      <c r="F2289" t="s">
        <v>8737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91</v>
      </c>
      <c r="N2289">
        <v>673</v>
      </c>
      <c r="O2289">
        <v>1</v>
      </c>
      <c r="P2289">
        <v>60</v>
      </c>
      <c r="Q2289">
        <v>96</v>
      </c>
      <c r="R2289">
        <v>36</v>
      </c>
      <c r="S2289">
        <v>26</v>
      </c>
      <c r="T2289">
        <v>38</v>
      </c>
      <c r="U2289">
        <v>15</v>
      </c>
      <c r="V2289">
        <v>0.1</v>
      </c>
      <c r="W2289">
        <v>940</v>
      </c>
      <c r="X2289">
        <v>1.7</v>
      </c>
    </row>
    <row r="2290" spans="1:24" x14ac:dyDescent="0.3">
      <c r="A2290" t="s">
        <v>8738</v>
      </c>
      <c r="B2290" t="s">
        <v>8739</v>
      </c>
      <c r="C2290" s="1" t="str">
        <f t="shared" si="370"/>
        <v>21:0265</v>
      </c>
      <c r="D2290" s="1" t="str">
        <f t="shared" si="374"/>
        <v>21:0124</v>
      </c>
      <c r="E2290" t="s">
        <v>8740</v>
      </c>
      <c r="F2290" t="s">
        <v>8741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96</v>
      </c>
      <c r="N2290">
        <v>674</v>
      </c>
      <c r="O2290">
        <v>1</v>
      </c>
      <c r="P2290">
        <v>20</v>
      </c>
      <c r="Q2290">
        <v>34</v>
      </c>
      <c r="R2290">
        <v>14</v>
      </c>
      <c r="S2290">
        <v>11</v>
      </c>
      <c r="T2290">
        <v>15</v>
      </c>
      <c r="U2290">
        <v>10</v>
      </c>
      <c r="V2290">
        <v>0.1</v>
      </c>
      <c r="W2290">
        <v>350</v>
      </c>
      <c r="X2290">
        <v>1.4</v>
      </c>
    </row>
    <row r="2291" spans="1:24" x14ac:dyDescent="0.3">
      <c r="A2291" t="s">
        <v>8742</v>
      </c>
      <c r="B2291" t="s">
        <v>8743</v>
      </c>
      <c r="C2291" s="1" t="str">
        <f t="shared" si="370"/>
        <v>21:0265</v>
      </c>
      <c r="D2291" s="1" t="str">
        <f t="shared" si="374"/>
        <v>21:0124</v>
      </c>
      <c r="E2291" t="s">
        <v>8744</v>
      </c>
      <c r="F2291" t="s">
        <v>8745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101</v>
      </c>
      <c r="N2291">
        <v>675</v>
      </c>
      <c r="O2291">
        <v>1</v>
      </c>
      <c r="P2291">
        <v>10</v>
      </c>
      <c r="Q2291">
        <v>64</v>
      </c>
      <c r="R2291">
        <v>22</v>
      </c>
      <c r="S2291">
        <v>15</v>
      </c>
      <c r="T2291">
        <v>23</v>
      </c>
      <c r="U2291">
        <v>15</v>
      </c>
      <c r="V2291">
        <v>0.1</v>
      </c>
      <c r="W2291">
        <v>560</v>
      </c>
      <c r="X2291">
        <v>2.4500000000000002</v>
      </c>
    </row>
    <row r="2292" spans="1:24" x14ac:dyDescent="0.3">
      <c r="A2292" t="s">
        <v>8746</v>
      </c>
      <c r="B2292" t="s">
        <v>8747</v>
      </c>
      <c r="C2292" s="1" t="str">
        <f t="shared" si="370"/>
        <v>21:0265</v>
      </c>
      <c r="D2292" s="1" t="str">
        <f t="shared" si="374"/>
        <v>21:0124</v>
      </c>
      <c r="E2292" t="s">
        <v>8748</v>
      </c>
      <c r="F2292" t="s">
        <v>8749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106</v>
      </c>
      <c r="N2292">
        <v>676</v>
      </c>
      <c r="O2292">
        <v>3</v>
      </c>
      <c r="P2292">
        <v>10</v>
      </c>
      <c r="Q2292">
        <v>225</v>
      </c>
      <c r="R2292">
        <v>36</v>
      </c>
      <c r="S2292">
        <v>35</v>
      </c>
      <c r="T2292">
        <v>30</v>
      </c>
      <c r="U2292">
        <v>16</v>
      </c>
      <c r="V2292">
        <v>0.1</v>
      </c>
      <c r="W2292">
        <v>495</v>
      </c>
      <c r="X2292">
        <v>2.2000000000000002</v>
      </c>
    </row>
    <row r="2293" spans="1:24" x14ac:dyDescent="0.3">
      <c r="A2293" t="s">
        <v>8750</v>
      </c>
      <c r="B2293" t="s">
        <v>8751</v>
      </c>
      <c r="C2293" s="1" t="str">
        <f t="shared" si="370"/>
        <v>21:0265</v>
      </c>
      <c r="D2293" s="1" t="str">
        <f t="shared" si="374"/>
        <v>21:0124</v>
      </c>
      <c r="E2293" t="s">
        <v>8752</v>
      </c>
      <c r="F2293" t="s">
        <v>8753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111</v>
      </c>
      <c r="N2293">
        <v>677</v>
      </c>
      <c r="O2293">
        <v>3</v>
      </c>
      <c r="P2293">
        <v>20</v>
      </c>
      <c r="Q2293">
        <v>275</v>
      </c>
      <c r="R2293">
        <v>28</v>
      </c>
      <c r="S2293">
        <v>40</v>
      </c>
      <c r="T2293">
        <v>25</v>
      </c>
      <c r="U2293">
        <v>10</v>
      </c>
      <c r="V2293">
        <v>0.1</v>
      </c>
      <c r="W2293">
        <v>320</v>
      </c>
      <c r="X2293">
        <v>1.55</v>
      </c>
    </row>
    <row r="2294" spans="1:24" x14ac:dyDescent="0.3">
      <c r="A2294" t="s">
        <v>8754</v>
      </c>
      <c r="B2294" t="s">
        <v>8755</v>
      </c>
      <c r="C2294" s="1" t="str">
        <f t="shared" si="370"/>
        <v>21:0265</v>
      </c>
      <c r="D2294" s="1" t="str">
        <f t="shared" si="374"/>
        <v>21:0124</v>
      </c>
      <c r="E2294" t="s">
        <v>8756</v>
      </c>
      <c r="F2294" t="s">
        <v>8757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116</v>
      </c>
      <c r="N2294">
        <v>678</v>
      </c>
      <c r="O2294">
        <v>5</v>
      </c>
      <c r="P2294">
        <v>20</v>
      </c>
      <c r="Q2294">
        <v>182</v>
      </c>
      <c r="R2294">
        <v>28</v>
      </c>
      <c r="S2294">
        <v>40</v>
      </c>
      <c r="T2294">
        <v>23</v>
      </c>
      <c r="U2294">
        <v>10</v>
      </c>
      <c r="V2294">
        <v>0.1</v>
      </c>
      <c r="W2294">
        <v>525</v>
      </c>
      <c r="X2294">
        <v>1.45</v>
      </c>
    </row>
    <row r="2295" spans="1:24" x14ac:dyDescent="0.3">
      <c r="A2295" t="s">
        <v>8758</v>
      </c>
      <c r="B2295" t="s">
        <v>8759</v>
      </c>
      <c r="C2295" s="1" t="str">
        <f t="shared" si="370"/>
        <v>21:0265</v>
      </c>
      <c r="D2295" s="1" t="str">
        <f t="shared" si="374"/>
        <v>21:0124</v>
      </c>
      <c r="E2295" t="s">
        <v>8760</v>
      </c>
      <c r="F2295" t="s">
        <v>8761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121</v>
      </c>
      <c r="N2295">
        <v>679</v>
      </c>
      <c r="O2295">
        <v>1</v>
      </c>
      <c r="P2295">
        <v>20</v>
      </c>
      <c r="Q2295">
        <v>72</v>
      </c>
      <c r="R2295">
        <v>38</v>
      </c>
      <c r="S2295">
        <v>26</v>
      </c>
      <c r="T2295">
        <v>40</v>
      </c>
      <c r="U2295">
        <v>18</v>
      </c>
      <c r="V2295">
        <v>0.1</v>
      </c>
      <c r="W2295">
        <v>550</v>
      </c>
      <c r="X2295">
        <v>3.45</v>
      </c>
    </row>
    <row r="2296" spans="1:24" x14ac:dyDescent="0.3">
      <c r="A2296" t="s">
        <v>8762</v>
      </c>
      <c r="B2296" t="s">
        <v>8763</v>
      </c>
      <c r="C2296" s="1" t="str">
        <f t="shared" si="370"/>
        <v>21:0265</v>
      </c>
      <c r="D2296" s="1" t="str">
        <f t="shared" si="374"/>
        <v>21:0124</v>
      </c>
      <c r="E2296" t="s">
        <v>8764</v>
      </c>
      <c r="F2296" t="s">
        <v>8765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278</v>
      </c>
      <c r="N2296">
        <v>680</v>
      </c>
      <c r="O2296">
        <v>1</v>
      </c>
      <c r="P2296">
        <v>5</v>
      </c>
      <c r="Q2296">
        <v>28</v>
      </c>
      <c r="R2296">
        <v>12</v>
      </c>
      <c r="S2296">
        <v>1</v>
      </c>
      <c r="T2296">
        <v>6</v>
      </c>
      <c r="U2296">
        <v>6</v>
      </c>
      <c r="V2296">
        <v>0.1</v>
      </c>
      <c r="W2296">
        <v>235</v>
      </c>
      <c r="X2296">
        <v>1.5</v>
      </c>
    </row>
    <row r="2297" spans="1:24" x14ac:dyDescent="0.3">
      <c r="A2297" t="s">
        <v>8766</v>
      </c>
      <c r="B2297" t="s">
        <v>8767</v>
      </c>
      <c r="C2297" s="1" t="str">
        <f t="shared" si="370"/>
        <v>21:0265</v>
      </c>
      <c r="D2297" s="1" t="str">
        <f t="shared" si="374"/>
        <v>21:0124</v>
      </c>
      <c r="E2297" t="s">
        <v>8768</v>
      </c>
      <c r="F2297" t="s">
        <v>8769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33</v>
      </c>
      <c r="N2297">
        <v>681</v>
      </c>
      <c r="O2297">
        <v>1</v>
      </c>
      <c r="P2297">
        <v>10</v>
      </c>
      <c r="Q2297">
        <v>64</v>
      </c>
      <c r="R2297">
        <v>34</v>
      </c>
      <c r="S2297">
        <v>10</v>
      </c>
      <c r="T2297">
        <v>36</v>
      </c>
      <c r="U2297">
        <v>15</v>
      </c>
      <c r="V2297">
        <v>0.1</v>
      </c>
      <c r="W2297">
        <v>450</v>
      </c>
      <c r="X2297">
        <v>3.15</v>
      </c>
    </row>
    <row r="2298" spans="1:24" x14ac:dyDescent="0.3">
      <c r="A2298" t="s">
        <v>8770</v>
      </c>
      <c r="B2298" t="s">
        <v>8771</v>
      </c>
      <c r="C2298" s="1" t="str">
        <f t="shared" si="370"/>
        <v>21:0265</v>
      </c>
      <c r="D2298" s="1" t="str">
        <f t="shared" si="374"/>
        <v>21:0124</v>
      </c>
      <c r="E2298" t="s">
        <v>8772</v>
      </c>
      <c r="F2298" t="s">
        <v>8773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38</v>
      </c>
      <c r="N2298">
        <v>682</v>
      </c>
      <c r="O2298">
        <v>1</v>
      </c>
      <c r="P2298">
        <v>10</v>
      </c>
      <c r="Q2298">
        <v>62</v>
      </c>
      <c r="R2298">
        <v>22</v>
      </c>
      <c r="S2298">
        <v>5</v>
      </c>
      <c r="T2298">
        <v>22</v>
      </c>
      <c r="U2298">
        <v>11</v>
      </c>
      <c r="V2298">
        <v>0.1</v>
      </c>
      <c r="W2298">
        <v>565</v>
      </c>
      <c r="X2298">
        <v>2.4</v>
      </c>
    </row>
    <row r="2299" spans="1:24" x14ac:dyDescent="0.3">
      <c r="A2299" t="s">
        <v>8774</v>
      </c>
      <c r="B2299" t="s">
        <v>8775</v>
      </c>
      <c r="C2299" s="1" t="str">
        <f t="shared" si="370"/>
        <v>21:0265</v>
      </c>
      <c r="D2299" s="1" t="str">
        <f t="shared" si="374"/>
        <v>21:0124</v>
      </c>
      <c r="E2299" t="s">
        <v>8776</v>
      </c>
      <c r="F2299" t="s">
        <v>8777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43</v>
      </c>
      <c r="N2299">
        <v>683</v>
      </c>
      <c r="O2299">
        <v>1</v>
      </c>
      <c r="P2299">
        <v>5</v>
      </c>
      <c r="Q2299">
        <v>66</v>
      </c>
      <c r="R2299">
        <v>44</v>
      </c>
      <c r="S2299">
        <v>10</v>
      </c>
      <c r="T2299">
        <v>40</v>
      </c>
      <c r="U2299">
        <v>18</v>
      </c>
      <c r="V2299">
        <v>0.1</v>
      </c>
      <c r="W2299">
        <v>495</v>
      </c>
      <c r="X2299">
        <v>3.4</v>
      </c>
    </row>
    <row r="2300" spans="1:24" x14ac:dyDescent="0.3">
      <c r="A2300" t="s">
        <v>8778</v>
      </c>
      <c r="B2300" t="s">
        <v>8779</v>
      </c>
      <c r="C2300" s="1" t="str">
        <f t="shared" si="370"/>
        <v>21:0265</v>
      </c>
      <c r="D2300" s="1" t="str">
        <f t="shared" si="374"/>
        <v>21:0124</v>
      </c>
      <c r="E2300" t="s">
        <v>8780</v>
      </c>
      <c r="F2300" t="s">
        <v>8781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57</v>
      </c>
      <c r="N2300">
        <v>684</v>
      </c>
      <c r="O2300">
        <v>1</v>
      </c>
      <c r="P2300">
        <v>10</v>
      </c>
      <c r="Q2300">
        <v>72</v>
      </c>
      <c r="R2300">
        <v>36</v>
      </c>
      <c r="S2300">
        <v>12</v>
      </c>
      <c r="T2300">
        <v>41</v>
      </c>
      <c r="U2300">
        <v>16</v>
      </c>
      <c r="V2300">
        <v>0.1</v>
      </c>
      <c r="W2300">
        <v>515</v>
      </c>
      <c r="X2300">
        <v>3.55</v>
      </c>
    </row>
    <row r="2301" spans="1:24" x14ac:dyDescent="0.3">
      <c r="A2301" t="s">
        <v>8782</v>
      </c>
      <c r="B2301" t="s">
        <v>8783</v>
      </c>
      <c r="C2301" s="1" t="str">
        <f t="shared" si="370"/>
        <v>21:0265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79</v>
      </c>
      <c r="K2301" t="s">
        <v>80</v>
      </c>
      <c r="L2301">
        <v>36</v>
      </c>
      <c r="M2301" t="s">
        <v>81</v>
      </c>
      <c r="N2301">
        <v>685</v>
      </c>
      <c r="O2301">
        <v>1</v>
      </c>
      <c r="P2301">
        <v>40</v>
      </c>
      <c r="Q2301">
        <v>72</v>
      </c>
      <c r="R2301">
        <v>26</v>
      </c>
      <c r="S2301">
        <v>10</v>
      </c>
      <c r="T2301">
        <v>15</v>
      </c>
      <c r="U2301">
        <v>15</v>
      </c>
      <c r="V2301">
        <v>0.1</v>
      </c>
      <c r="W2301">
        <v>1050</v>
      </c>
      <c r="X2301">
        <v>2.95</v>
      </c>
    </row>
    <row r="2302" spans="1:24" x14ac:dyDescent="0.3">
      <c r="A2302" t="s">
        <v>8784</v>
      </c>
      <c r="B2302" t="s">
        <v>8785</v>
      </c>
      <c r="C2302" s="1" t="str">
        <f t="shared" si="370"/>
        <v>21:0265</v>
      </c>
      <c r="D2302" s="1" t="str">
        <f t="shared" ref="D2302:D2330" si="377">HYPERLINK("http://geochem.nrcan.gc.ca/cdogs/content/svy/svy210124_e.htm", "21:0124")</f>
        <v>21:0124</v>
      </c>
      <c r="E2302" t="s">
        <v>8786</v>
      </c>
      <c r="F2302" t="s">
        <v>8787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62</v>
      </c>
      <c r="N2302">
        <v>686</v>
      </c>
      <c r="O2302">
        <v>3</v>
      </c>
      <c r="P2302">
        <v>10</v>
      </c>
      <c r="Q2302">
        <v>36</v>
      </c>
      <c r="R2302">
        <v>34</v>
      </c>
      <c r="S2302">
        <v>9</v>
      </c>
      <c r="T2302">
        <v>24</v>
      </c>
      <c r="U2302">
        <v>10</v>
      </c>
      <c r="V2302">
        <v>0.1</v>
      </c>
      <c r="W2302">
        <v>210</v>
      </c>
      <c r="X2302">
        <v>1.45</v>
      </c>
    </row>
    <row r="2303" spans="1:24" x14ac:dyDescent="0.3">
      <c r="A2303" t="s">
        <v>8788</v>
      </c>
      <c r="B2303" t="s">
        <v>8789</v>
      </c>
      <c r="C2303" s="1" t="str">
        <f t="shared" si="370"/>
        <v>21:0265</v>
      </c>
      <c r="D2303" s="1" t="str">
        <f t="shared" si="377"/>
        <v>21:0124</v>
      </c>
      <c r="E2303" t="s">
        <v>8790</v>
      </c>
      <c r="F2303" t="s">
        <v>8791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67</v>
      </c>
      <c r="N2303">
        <v>687</v>
      </c>
      <c r="O2303">
        <v>1</v>
      </c>
      <c r="P2303">
        <v>10</v>
      </c>
      <c r="Q2303">
        <v>52</v>
      </c>
      <c r="R2303">
        <v>40</v>
      </c>
      <c r="S2303">
        <v>17</v>
      </c>
      <c r="T2303">
        <v>38</v>
      </c>
      <c r="U2303">
        <v>19</v>
      </c>
      <c r="V2303">
        <v>0.1</v>
      </c>
      <c r="W2303">
        <v>390</v>
      </c>
      <c r="X2303">
        <v>2.25</v>
      </c>
    </row>
    <row r="2304" spans="1:24" x14ac:dyDescent="0.3">
      <c r="A2304" t="s">
        <v>8792</v>
      </c>
      <c r="B2304" t="s">
        <v>8793</v>
      </c>
      <c r="C2304" s="1" t="str">
        <f t="shared" si="370"/>
        <v>21:0265</v>
      </c>
      <c r="D2304" s="1" t="str">
        <f t="shared" si="377"/>
        <v>21:0124</v>
      </c>
      <c r="E2304" t="s">
        <v>8794</v>
      </c>
      <c r="F2304" t="s">
        <v>8795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76</v>
      </c>
      <c r="N2304">
        <v>688</v>
      </c>
      <c r="O2304">
        <v>1</v>
      </c>
      <c r="P2304">
        <v>10</v>
      </c>
      <c r="Q2304">
        <v>74</v>
      </c>
      <c r="R2304">
        <v>84</v>
      </c>
      <c r="S2304">
        <v>16</v>
      </c>
      <c r="T2304">
        <v>50</v>
      </c>
      <c r="U2304">
        <v>23</v>
      </c>
      <c r="V2304">
        <v>0.1</v>
      </c>
      <c r="W2304">
        <v>605</v>
      </c>
      <c r="X2304">
        <v>3.85</v>
      </c>
    </row>
    <row r="2305" spans="1:24" x14ac:dyDescent="0.3">
      <c r="A2305" t="s">
        <v>8796</v>
      </c>
      <c r="B2305" t="s">
        <v>8797</v>
      </c>
      <c r="C2305" s="1" t="str">
        <f t="shared" si="370"/>
        <v>21:0265</v>
      </c>
      <c r="D2305" s="1" t="str">
        <f t="shared" si="377"/>
        <v>21:0124</v>
      </c>
      <c r="E2305" t="s">
        <v>8798</v>
      </c>
      <c r="F2305" t="s">
        <v>8799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86</v>
      </c>
      <c r="N2305">
        <v>689</v>
      </c>
      <c r="O2305">
        <v>1</v>
      </c>
      <c r="P2305">
        <v>5</v>
      </c>
      <c r="Q2305">
        <v>32</v>
      </c>
      <c r="R2305">
        <v>12</v>
      </c>
      <c r="S2305">
        <v>3</v>
      </c>
      <c r="T2305">
        <v>7</v>
      </c>
      <c r="U2305">
        <v>6</v>
      </c>
      <c r="V2305">
        <v>0.1</v>
      </c>
      <c r="W2305">
        <v>260</v>
      </c>
      <c r="X2305">
        <v>1.85</v>
      </c>
    </row>
    <row r="2306" spans="1:24" x14ac:dyDescent="0.3">
      <c r="A2306" t="s">
        <v>8800</v>
      </c>
      <c r="B2306" t="s">
        <v>8801</v>
      </c>
      <c r="C2306" s="1" t="str">
        <f t="shared" si="370"/>
        <v>21:0265</v>
      </c>
      <c r="D2306" s="1" t="str">
        <f t="shared" si="377"/>
        <v>21:0124</v>
      </c>
      <c r="E2306" t="s">
        <v>8802</v>
      </c>
      <c r="F2306" t="s">
        <v>8803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91</v>
      </c>
      <c r="N2306">
        <v>690</v>
      </c>
      <c r="O2306">
        <v>1</v>
      </c>
      <c r="P2306">
        <v>5</v>
      </c>
      <c r="Q2306">
        <v>8</v>
      </c>
      <c r="R2306">
        <v>2</v>
      </c>
      <c r="S2306">
        <v>5</v>
      </c>
      <c r="T2306">
        <v>1</v>
      </c>
      <c r="U2306">
        <v>2</v>
      </c>
      <c r="V2306">
        <v>0.1</v>
      </c>
      <c r="W2306">
        <v>85</v>
      </c>
      <c r="X2306">
        <v>1.35</v>
      </c>
    </row>
    <row r="2307" spans="1:24" x14ac:dyDescent="0.3">
      <c r="A2307" t="s">
        <v>8804</v>
      </c>
      <c r="B2307" t="s">
        <v>8805</v>
      </c>
      <c r="C2307" s="1" t="str">
        <f t="shared" si="370"/>
        <v>21:0265</v>
      </c>
      <c r="D2307" s="1" t="str">
        <f t="shared" si="377"/>
        <v>21:0124</v>
      </c>
      <c r="E2307" t="s">
        <v>8764</v>
      </c>
      <c r="F2307" t="s">
        <v>8806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294</v>
      </c>
      <c r="N2307">
        <v>691</v>
      </c>
      <c r="O2307">
        <v>1</v>
      </c>
      <c r="P2307">
        <v>5</v>
      </c>
      <c r="Q2307">
        <v>28</v>
      </c>
      <c r="R2307">
        <v>10</v>
      </c>
      <c r="S2307">
        <v>1</v>
      </c>
      <c r="T2307">
        <v>7</v>
      </c>
      <c r="U2307">
        <v>6</v>
      </c>
      <c r="V2307">
        <v>0.1</v>
      </c>
      <c r="W2307">
        <v>245</v>
      </c>
      <c r="X2307">
        <v>1.4</v>
      </c>
    </row>
    <row r="2308" spans="1:24" x14ac:dyDescent="0.3">
      <c r="A2308" t="s">
        <v>8807</v>
      </c>
      <c r="B2308" t="s">
        <v>8808</v>
      </c>
      <c r="C2308" s="1" t="str">
        <f t="shared" si="370"/>
        <v>21:0265</v>
      </c>
      <c r="D2308" s="1" t="str">
        <f t="shared" si="377"/>
        <v>21:0124</v>
      </c>
      <c r="E2308" t="s">
        <v>8764</v>
      </c>
      <c r="F2308" t="s">
        <v>8809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298</v>
      </c>
      <c r="N2308">
        <v>692</v>
      </c>
      <c r="O2308">
        <v>1</v>
      </c>
      <c r="P2308">
        <v>10</v>
      </c>
      <c r="Q2308">
        <v>28</v>
      </c>
      <c r="R2308">
        <v>10</v>
      </c>
      <c r="S2308">
        <v>2</v>
      </c>
      <c r="T2308">
        <v>7</v>
      </c>
      <c r="U2308">
        <v>5</v>
      </c>
      <c r="V2308">
        <v>0.1</v>
      </c>
      <c r="W2308">
        <v>240</v>
      </c>
      <c r="X2308">
        <v>1.5</v>
      </c>
    </row>
    <row r="2309" spans="1:24" x14ac:dyDescent="0.3">
      <c r="A2309" t="s">
        <v>8810</v>
      </c>
      <c r="B2309" t="s">
        <v>8811</v>
      </c>
      <c r="C2309" s="1" t="str">
        <f t="shared" si="370"/>
        <v>21:0265</v>
      </c>
      <c r="D2309" s="1" t="str">
        <f t="shared" si="377"/>
        <v>21:0124</v>
      </c>
      <c r="E2309" t="s">
        <v>8812</v>
      </c>
      <c r="F2309" t="s">
        <v>8813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96</v>
      </c>
      <c r="N2309">
        <v>693</v>
      </c>
      <c r="O2309">
        <v>1</v>
      </c>
      <c r="P2309">
        <v>10</v>
      </c>
      <c r="Q2309">
        <v>98</v>
      </c>
      <c r="R2309">
        <v>52</v>
      </c>
      <c r="S2309">
        <v>28</v>
      </c>
      <c r="T2309">
        <v>53</v>
      </c>
      <c r="U2309">
        <v>24</v>
      </c>
      <c r="V2309">
        <v>0.1</v>
      </c>
      <c r="W2309">
        <v>660</v>
      </c>
      <c r="X2309">
        <v>3.95</v>
      </c>
    </row>
    <row r="2310" spans="1:24" x14ac:dyDescent="0.3">
      <c r="A2310" t="s">
        <v>8814</v>
      </c>
      <c r="B2310" t="s">
        <v>8815</v>
      </c>
      <c r="C2310" s="1" t="str">
        <f t="shared" si="370"/>
        <v>21:0265</v>
      </c>
      <c r="D2310" s="1" t="str">
        <f t="shared" si="377"/>
        <v>21:0124</v>
      </c>
      <c r="E2310" t="s">
        <v>8816</v>
      </c>
      <c r="F2310" t="s">
        <v>8817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101</v>
      </c>
      <c r="N2310">
        <v>694</v>
      </c>
      <c r="O2310">
        <v>1</v>
      </c>
      <c r="P2310">
        <v>10</v>
      </c>
      <c r="Q2310">
        <v>22</v>
      </c>
      <c r="R2310">
        <v>12</v>
      </c>
      <c r="S2310">
        <v>7</v>
      </c>
      <c r="T2310">
        <v>9</v>
      </c>
      <c r="U2310">
        <v>6</v>
      </c>
      <c r="V2310">
        <v>0.1</v>
      </c>
      <c r="W2310">
        <v>190</v>
      </c>
      <c r="X2310">
        <v>1.4</v>
      </c>
    </row>
    <row r="2311" spans="1:24" x14ac:dyDescent="0.3">
      <c r="A2311" t="s">
        <v>8818</v>
      </c>
      <c r="B2311" t="s">
        <v>8819</v>
      </c>
      <c r="C2311" s="1" t="str">
        <f t="shared" si="370"/>
        <v>21:0265</v>
      </c>
      <c r="D2311" s="1" t="str">
        <f t="shared" si="377"/>
        <v>21:0124</v>
      </c>
      <c r="E2311" t="s">
        <v>8820</v>
      </c>
      <c r="F2311" t="s">
        <v>8821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106</v>
      </c>
      <c r="N2311">
        <v>695</v>
      </c>
      <c r="O2311">
        <v>1</v>
      </c>
      <c r="P2311">
        <v>5</v>
      </c>
      <c r="Q2311">
        <v>10</v>
      </c>
      <c r="R2311">
        <v>2</v>
      </c>
      <c r="S2311">
        <v>4</v>
      </c>
      <c r="T2311">
        <v>1</v>
      </c>
      <c r="U2311">
        <v>2</v>
      </c>
      <c r="V2311">
        <v>0.1</v>
      </c>
      <c r="W2311">
        <v>100</v>
      </c>
      <c r="X2311">
        <v>0.9</v>
      </c>
    </row>
    <row r="2312" spans="1:24" x14ac:dyDescent="0.3">
      <c r="A2312" t="s">
        <v>8822</v>
      </c>
      <c r="B2312" t="s">
        <v>8823</v>
      </c>
      <c r="C2312" s="1" t="str">
        <f t="shared" si="370"/>
        <v>21:0265</v>
      </c>
      <c r="D2312" s="1" t="str">
        <f t="shared" si="377"/>
        <v>21:0124</v>
      </c>
      <c r="E2312" t="s">
        <v>8824</v>
      </c>
      <c r="F2312" t="s">
        <v>8825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111</v>
      </c>
      <c r="N2312">
        <v>696</v>
      </c>
      <c r="O2312">
        <v>1</v>
      </c>
      <c r="P2312">
        <v>30</v>
      </c>
      <c r="Q2312">
        <v>48</v>
      </c>
      <c r="R2312">
        <v>32</v>
      </c>
      <c r="S2312">
        <v>13</v>
      </c>
      <c r="T2312">
        <v>16</v>
      </c>
      <c r="U2312">
        <v>14</v>
      </c>
      <c r="V2312">
        <v>0.1</v>
      </c>
      <c r="W2312">
        <v>915</v>
      </c>
      <c r="X2312">
        <v>2.25</v>
      </c>
    </row>
    <row r="2313" spans="1:24" x14ac:dyDescent="0.3">
      <c r="A2313" t="s">
        <v>8826</v>
      </c>
      <c r="B2313" t="s">
        <v>8827</v>
      </c>
      <c r="C2313" s="1" t="str">
        <f t="shared" si="370"/>
        <v>21:0265</v>
      </c>
      <c r="D2313" s="1" t="str">
        <f t="shared" si="377"/>
        <v>21:0124</v>
      </c>
      <c r="E2313" t="s">
        <v>8828</v>
      </c>
      <c r="F2313" t="s">
        <v>8829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116</v>
      </c>
      <c r="N2313">
        <v>697</v>
      </c>
      <c r="O2313">
        <v>1</v>
      </c>
      <c r="P2313">
        <v>30</v>
      </c>
      <c r="Q2313">
        <v>102</v>
      </c>
      <c r="R2313">
        <v>28</v>
      </c>
      <c r="S2313">
        <v>90</v>
      </c>
      <c r="T2313">
        <v>13</v>
      </c>
      <c r="U2313">
        <v>13</v>
      </c>
      <c r="V2313">
        <v>0.4</v>
      </c>
      <c r="W2313">
        <v>695</v>
      </c>
      <c r="X2313">
        <v>2</v>
      </c>
    </row>
    <row r="2314" spans="1:24" x14ac:dyDescent="0.3">
      <c r="A2314" t="s">
        <v>8830</v>
      </c>
      <c r="B2314" t="s">
        <v>8831</v>
      </c>
      <c r="C2314" s="1" t="str">
        <f t="shared" si="370"/>
        <v>21:0265</v>
      </c>
      <c r="D2314" s="1" t="str">
        <f t="shared" si="377"/>
        <v>21:0124</v>
      </c>
      <c r="E2314" t="s">
        <v>8832</v>
      </c>
      <c r="F2314" t="s">
        <v>8833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121</v>
      </c>
      <c r="N2314">
        <v>698</v>
      </c>
      <c r="O2314">
        <v>1</v>
      </c>
      <c r="P2314">
        <v>10</v>
      </c>
      <c r="Q2314">
        <v>74</v>
      </c>
      <c r="R2314">
        <v>58</v>
      </c>
      <c r="S2314">
        <v>17</v>
      </c>
      <c r="T2314">
        <v>45</v>
      </c>
      <c r="U2314">
        <v>22</v>
      </c>
      <c r="V2314">
        <v>0.1</v>
      </c>
      <c r="W2314">
        <v>635</v>
      </c>
      <c r="X2314">
        <v>4.2</v>
      </c>
    </row>
    <row r="2315" spans="1:24" x14ac:dyDescent="0.3">
      <c r="A2315" t="s">
        <v>8834</v>
      </c>
      <c r="B2315" t="s">
        <v>8835</v>
      </c>
      <c r="C2315" s="1" t="str">
        <f t="shared" si="370"/>
        <v>21:0265</v>
      </c>
      <c r="D2315" s="1" t="str">
        <f t="shared" si="377"/>
        <v>21:0124</v>
      </c>
      <c r="E2315" t="s">
        <v>8836</v>
      </c>
      <c r="F2315" t="s">
        <v>8837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353</v>
      </c>
      <c r="N2315">
        <v>699</v>
      </c>
      <c r="O2315">
        <v>1</v>
      </c>
      <c r="P2315">
        <v>5</v>
      </c>
      <c r="Q2315">
        <v>70</v>
      </c>
      <c r="R2315">
        <v>42</v>
      </c>
      <c r="S2315">
        <v>16</v>
      </c>
      <c r="T2315">
        <v>38</v>
      </c>
      <c r="U2315">
        <v>17</v>
      </c>
      <c r="V2315">
        <v>0.1</v>
      </c>
      <c r="W2315">
        <v>545</v>
      </c>
      <c r="X2315">
        <v>3.4</v>
      </c>
    </row>
    <row r="2316" spans="1:24" x14ac:dyDescent="0.3">
      <c r="A2316" t="s">
        <v>8838</v>
      </c>
      <c r="B2316" t="s">
        <v>8839</v>
      </c>
      <c r="C2316" s="1" t="str">
        <f t="shared" si="370"/>
        <v>21:0265</v>
      </c>
      <c r="D2316" s="1" t="str">
        <f t="shared" si="377"/>
        <v>21:0124</v>
      </c>
      <c r="E2316" t="s">
        <v>8840</v>
      </c>
      <c r="F2316" t="s">
        <v>8841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28</v>
      </c>
      <c r="N2316">
        <v>700</v>
      </c>
      <c r="O2316">
        <v>1</v>
      </c>
      <c r="P2316">
        <v>30</v>
      </c>
      <c r="Q2316">
        <v>66</v>
      </c>
      <c r="R2316">
        <v>8</v>
      </c>
      <c r="S2316">
        <v>22</v>
      </c>
      <c r="T2316">
        <v>7</v>
      </c>
      <c r="U2316">
        <v>7</v>
      </c>
      <c r="V2316">
        <v>0.1</v>
      </c>
      <c r="W2316">
        <v>595</v>
      </c>
      <c r="X2316">
        <v>1.85</v>
      </c>
    </row>
    <row r="2317" spans="1:24" x14ac:dyDescent="0.3">
      <c r="A2317" t="s">
        <v>8842</v>
      </c>
      <c r="B2317" t="s">
        <v>8843</v>
      </c>
      <c r="C2317" s="1" t="str">
        <f t="shared" si="370"/>
        <v>21:0265</v>
      </c>
      <c r="D2317" s="1" t="str">
        <f t="shared" si="377"/>
        <v>21:0124</v>
      </c>
      <c r="E2317" t="s">
        <v>8844</v>
      </c>
      <c r="F2317" t="s">
        <v>8845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33</v>
      </c>
      <c r="N2317">
        <v>701</v>
      </c>
      <c r="O2317">
        <v>1</v>
      </c>
      <c r="P2317">
        <v>5</v>
      </c>
      <c r="Q2317">
        <v>58</v>
      </c>
      <c r="R2317">
        <v>40</v>
      </c>
      <c r="S2317">
        <v>15</v>
      </c>
      <c r="T2317">
        <v>32</v>
      </c>
      <c r="U2317">
        <v>14</v>
      </c>
      <c r="V2317">
        <v>0.2</v>
      </c>
      <c r="W2317">
        <v>445</v>
      </c>
      <c r="X2317">
        <v>2.8</v>
      </c>
    </row>
    <row r="2318" spans="1:24" x14ac:dyDescent="0.3">
      <c r="A2318" t="s">
        <v>8846</v>
      </c>
      <c r="B2318" t="s">
        <v>8847</v>
      </c>
      <c r="C2318" s="1" t="str">
        <f t="shared" si="370"/>
        <v>21:0265</v>
      </c>
      <c r="D2318" s="1" t="str">
        <f t="shared" si="377"/>
        <v>21:0124</v>
      </c>
      <c r="E2318" t="s">
        <v>8848</v>
      </c>
      <c r="F2318" t="s">
        <v>8849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38</v>
      </c>
      <c r="N2318">
        <v>702</v>
      </c>
      <c r="O2318">
        <v>2</v>
      </c>
      <c r="P2318">
        <v>5</v>
      </c>
      <c r="Q2318">
        <v>34</v>
      </c>
      <c r="R2318">
        <v>28</v>
      </c>
      <c r="S2318">
        <v>11</v>
      </c>
      <c r="T2318">
        <v>20</v>
      </c>
      <c r="U2318">
        <v>9</v>
      </c>
      <c r="V2318">
        <v>0.1</v>
      </c>
      <c r="W2318">
        <v>240</v>
      </c>
      <c r="X2318">
        <v>1.25</v>
      </c>
    </row>
    <row r="2319" spans="1:24" x14ac:dyDescent="0.3">
      <c r="A2319" t="s">
        <v>8850</v>
      </c>
      <c r="B2319" t="s">
        <v>8851</v>
      </c>
      <c r="C2319" s="1" t="str">
        <f t="shared" si="370"/>
        <v>21:0265</v>
      </c>
      <c r="D2319" s="1" t="str">
        <f t="shared" si="377"/>
        <v>21:0124</v>
      </c>
      <c r="E2319" t="s">
        <v>8852</v>
      </c>
      <c r="F2319" t="s">
        <v>8853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43</v>
      </c>
      <c r="N2319">
        <v>703</v>
      </c>
      <c r="O2319">
        <v>2</v>
      </c>
      <c r="P2319">
        <v>5</v>
      </c>
      <c r="Q2319">
        <v>36</v>
      </c>
      <c r="R2319">
        <v>24</v>
      </c>
      <c r="S2319">
        <v>17</v>
      </c>
      <c r="T2319">
        <v>18</v>
      </c>
      <c r="U2319">
        <v>8</v>
      </c>
      <c r="V2319">
        <v>0.1</v>
      </c>
      <c r="W2319">
        <v>210</v>
      </c>
      <c r="X2319">
        <v>1.1499999999999999</v>
      </c>
    </row>
    <row r="2320" spans="1:24" x14ac:dyDescent="0.3">
      <c r="A2320" t="s">
        <v>8854</v>
      </c>
      <c r="B2320" t="s">
        <v>8855</v>
      </c>
      <c r="C2320" s="1" t="str">
        <f t="shared" si="370"/>
        <v>21:0265</v>
      </c>
      <c r="D2320" s="1" t="str">
        <f t="shared" si="377"/>
        <v>21:0124</v>
      </c>
      <c r="E2320" t="s">
        <v>8856</v>
      </c>
      <c r="F2320" t="s">
        <v>8857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48</v>
      </c>
      <c r="N2320">
        <v>704</v>
      </c>
      <c r="O2320">
        <v>2</v>
      </c>
      <c r="P2320">
        <v>10</v>
      </c>
      <c r="Q2320">
        <v>48</v>
      </c>
      <c r="R2320">
        <v>24</v>
      </c>
      <c r="S2320">
        <v>13</v>
      </c>
      <c r="T2320">
        <v>26</v>
      </c>
      <c r="U2320">
        <v>10</v>
      </c>
      <c r="V2320">
        <v>0.1</v>
      </c>
      <c r="W2320">
        <v>280</v>
      </c>
      <c r="X2320">
        <v>1.6</v>
      </c>
    </row>
    <row r="2321" spans="1:24" x14ac:dyDescent="0.3">
      <c r="A2321" t="s">
        <v>8858</v>
      </c>
      <c r="B2321" t="s">
        <v>8859</v>
      </c>
      <c r="C2321" s="1" t="str">
        <f t="shared" ref="C2321:C2384" si="380">HYPERLINK("http://geochem.nrcan.gc.ca/cdogs/content/bdl/bdl210265_e.htm", "21:0265")</f>
        <v>21:0265</v>
      </c>
      <c r="D2321" s="1" t="str">
        <f t="shared" si="377"/>
        <v>21:0124</v>
      </c>
      <c r="E2321" t="s">
        <v>8856</v>
      </c>
      <c r="F2321" t="s">
        <v>8860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52</v>
      </c>
      <c r="N2321">
        <v>705</v>
      </c>
      <c r="O2321">
        <v>2</v>
      </c>
      <c r="P2321">
        <v>10</v>
      </c>
      <c r="Q2321">
        <v>50</v>
      </c>
      <c r="R2321">
        <v>28</v>
      </c>
      <c r="S2321">
        <v>13</v>
      </c>
      <c r="T2321">
        <v>30</v>
      </c>
      <c r="U2321">
        <v>11</v>
      </c>
      <c r="V2321">
        <v>0.1</v>
      </c>
      <c r="W2321">
        <v>340</v>
      </c>
      <c r="X2321">
        <v>1.7</v>
      </c>
    </row>
    <row r="2322" spans="1:24" x14ac:dyDescent="0.3">
      <c r="A2322" t="s">
        <v>8861</v>
      </c>
      <c r="B2322" t="s">
        <v>8862</v>
      </c>
      <c r="C2322" s="1" t="str">
        <f t="shared" si="380"/>
        <v>21:0265</v>
      </c>
      <c r="D2322" s="1" t="str">
        <f t="shared" si="377"/>
        <v>21:0124</v>
      </c>
      <c r="E2322" t="s">
        <v>8863</v>
      </c>
      <c r="F2322" t="s">
        <v>8864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57</v>
      </c>
      <c r="N2322">
        <v>706</v>
      </c>
      <c r="O2322">
        <v>1</v>
      </c>
      <c r="P2322">
        <v>5</v>
      </c>
      <c r="Q2322">
        <v>64</v>
      </c>
      <c r="R2322">
        <v>44</v>
      </c>
      <c r="S2322">
        <v>18</v>
      </c>
      <c r="T2322">
        <v>38</v>
      </c>
      <c r="U2322">
        <v>16</v>
      </c>
      <c r="V2322">
        <v>0.1</v>
      </c>
      <c r="W2322">
        <v>495</v>
      </c>
      <c r="X2322">
        <v>3</v>
      </c>
    </row>
    <row r="2323" spans="1:24" x14ac:dyDescent="0.3">
      <c r="A2323" t="s">
        <v>8865</v>
      </c>
      <c r="B2323" t="s">
        <v>8866</v>
      </c>
      <c r="C2323" s="1" t="str">
        <f t="shared" si="380"/>
        <v>21:0265</v>
      </c>
      <c r="D2323" s="1" t="str">
        <f t="shared" si="377"/>
        <v>21:0124</v>
      </c>
      <c r="E2323" t="s">
        <v>8867</v>
      </c>
      <c r="F2323" t="s">
        <v>8868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62</v>
      </c>
      <c r="N2323">
        <v>707</v>
      </c>
      <c r="O2323">
        <v>1</v>
      </c>
      <c r="P2323">
        <v>5</v>
      </c>
      <c r="Q2323">
        <v>52</v>
      </c>
      <c r="R2323">
        <v>76</v>
      </c>
      <c r="S2323">
        <v>11</v>
      </c>
      <c r="T2323">
        <v>49</v>
      </c>
      <c r="U2323">
        <v>27</v>
      </c>
      <c r="V2323">
        <v>0.1</v>
      </c>
      <c r="W2323">
        <v>470</v>
      </c>
      <c r="X2323">
        <v>2.95</v>
      </c>
    </row>
    <row r="2324" spans="1:24" x14ac:dyDescent="0.3">
      <c r="A2324" t="s">
        <v>8869</v>
      </c>
      <c r="B2324" t="s">
        <v>8870</v>
      </c>
      <c r="C2324" s="1" t="str">
        <f t="shared" si="380"/>
        <v>21:0265</v>
      </c>
      <c r="D2324" s="1" t="str">
        <f t="shared" si="377"/>
        <v>21:0124</v>
      </c>
      <c r="E2324" t="s">
        <v>8871</v>
      </c>
      <c r="F2324" t="s">
        <v>8872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67</v>
      </c>
      <c r="N2324">
        <v>708</v>
      </c>
      <c r="O2324">
        <v>1</v>
      </c>
      <c r="P2324">
        <v>10</v>
      </c>
      <c r="Q2324">
        <v>80</v>
      </c>
      <c r="R2324">
        <v>36</v>
      </c>
      <c r="S2324">
        <v>16</v>
      </c>
      <c r="T2324">
        <v>43</v>
      </c>
      <c r="U2324">
        <v>19</v>
      </c>
      <c r="V2324">
        <v>0.2</v>
      </c>
      <c r="W2324">
        <v>545</v>
      </c>
      <c r="X2324">
        <v>3.6</v>
      </c>
    </row>
    <row r="2325" spans="1:24" x14ac:dyDescent="0.3">
      <c r="A2325" t="s">
        <v>8873</v>
      </c>
      <c r="B2325" t="s">
        <v>8874</v>
      </c>
      <c r="C2325" s="1" t="str">
        <f t="shared" si="380"/>
        <v>21:0265</v>
      </c>
      <c r="D2325" s="1" t="str">
        <f t="shared" si="377"/>
        <v>21:0124</v>
      </c>
      <c r="E2325" t="s">
        <v>8875</v>
      </c>
      <c r="F2325" t="s">
        <v>8876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76</v>
      </c>
      <c r="N2325">
        <v>709</v>
      </c>
      <c r="O2325">
        <v>1</v>
      </c>
      <c r="P2325">
        <v>5</v>
      </c>
      <c r="Q2325">
        <v>66</v>
      </c>
      <c r="R2325">
        <v>50</v>
      </c>
      <c r="S2325">
        <v>12</v>
      </c>
      <c r="T2325">
        <v>39</v>
      </c>
      <c r="U2325">
        <v>20</v>
      </c>
      <c r="V2325">
        <v>0.1</v>
      </c>
      <c r="W2325">
        <v>560</v>
      </c>
      <c r="X2325">
        <v>2.15</v>
      </c>
    </row>
    <row r="2326" spans="1:24" x14ac:dyDescent="0.3">
      <c r="A2326" t="s">
        <v>8877</v>
      </c>
      <c r="B2326" t="s">
        <v>8878</v>
      </c>
      <c r="C2326" s="1" t="str">
        <f t="shared" si="380"/>
        <v>21:0265</v>
      </c>
      <c r="D2326" s="1" t="str">
        <f t="shared" si="377"/>
        <v>21:0124</v>
      </c>
      <c r="E2326" t="s">
        <v>8879</v>
      </c>
      <c r="F2326" t="s">
        <v>8880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86</v>
      </c>
      <c r="N2326">
        <v>710</v>
      </c>
      <c r="O2326">
        <v>1</v>
      </c>
      <c r="P2326">
        <v>10</v>
      </c>
      <c r="Q2326">
        <v>72</v>
      </c>
      <c r="R2326">
        <v>52</v>
      </c>
      <c r="S2326">
        <v>14</v>
      </c>
      <c r="T2326">
        <v>46</v>
      </c>
      <c r="U2326">
        <v>18</v>
      </c>
      <c r="V2326">
        <v>0.1</v>
      </c>
      <c r="W2326">
        <v>695</v>
      </c>
      <c r="X2326">
        <v>3.3</v>
      </c>
    </row>
    <row r="2327" spans="1:24" x14ac:dyDescent="0.3">
      <c r="A2327" t="s">
        <v>8881</v>
      </c>
      <c r="B2327" t="s">
        <v>8882</v>
      </c>
      <c r="C2327" s="1" t="str">
        <f t="shared" si="380"/>
        <v>21:0265</v>
      </c>
      <c r="D2327" s="1" t="str">
        <f t="shared" si="377"/>
        <v>21:0124</v>
      </c>
      <c r="E2327" t="s">
        <v>8883</v>
      </c>
      <c r="F2327" t="s">
        <v>8884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91</v>
      </c>
      <c r="N2327">
        <v>711</v>
      </c>
      <c r="O2327">
        <v>2</v>
      </c>
      <c r="P2327">
        <v>5</v>
      </c>
      <c r="Q2327">
        <v>62</v>
      </c>
      <c r="R2327">
        <v>42</v>
      </c>
      <c r="S2327">
        <v>11</v>
      </c>
      <c r="T2327">
        <v>41</v>
      </c>
      <c r="U2327">
        <v>18</v>
      </c>
      <c r="V2327">
        <v>0.1</v>
      </c>
      <c r="W2327">
        <v>450</v>
      </c>
      <c r="X2327">
        <v>2.5</v>
      </c>
    </row>
    <row r="2328" spans="1:24" x14ac:dyDescent="0.3">
      <c r="A2328" t="s">
        <v>8885</v>
      </c>
      <c r="B2328" t="s">
        <v>8886</v>
      </c>
      <c r="C2328" s="1" t="str">
        <f t="shared" si="380"/>
        <v>21:0265</v>
      </c>
      <c r="D2328" s="1" t="str">
        <f t="shared" si="377"/>
        <v>21:0124</v>
      </c>
      <c r="E2328" t="s">
        <v>8887</v>
      </c>
      <c r="F2328" t="s">
        <v>8888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96</v>
      </c>
      <c r="N2328">
        <v>712</v>
      </c>
      <c r="O2328">
        <v>1</v>
      </c>
      <c r="P2328">
        <v>50</v>
      </c>
      <c r="Q2328">
        <v>104</v>
      </c>
      <c r="R2328">
        <v>32</v>
      </c>
      <c r="S2328">
        <v>35</v>
      </c>
      <c r="T2328">
        <v>24</v>
      </c>
      <c r="U2328">
        <v>14</v>
      </c>
      <c r="V2328">
        <v>0.4</v>
      </c>
      <c r="W2328">
        <v>240</v>
      </c>
      <c r="X2328">
        <v>2.7</v>
      </c>
    </row>
    <row r="2329" spans="1:24" x14ac:dyDescent="0.3">
      <c r="A2329" t="s">
        <v>8889</v>
      </c>
      <c r="B2329" t="s">
        <v>8890</v>
      </c>
      <c r="C2329" s="1" t="str">
        <f t="shared" si="380"/>
        <v>21:0265</v>
      </c>
      <c r="D2329" s="1" t="str">
        <f t="shared" si="377"/>
        <v>21:0124</v>
      </c>
      <c r="E2329" t="s">
        <v>8891</v>
      </c>
      <c r="F2329" t="s">
        <v>8892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101</v>
      </c>
      <c r="N2329">
        <v>713</v>
      </c>
      <c r="O2329">
        <v>12</v>
      </c>
      <c r="P2329">
        <v>60</v>
      </c>
      <c r="Q2329">
        <v>66</v>
      </c>
      <c r="R2329">
        <v>10</v>
      </c>
      <c r="S2329">
        <v>33</v>
      </c>
      <c r="T2329">
        <v>7</v>
      </c>
      <c r="U2329">
        <v>7</v>
      </c>
      <c r="V2329">
        <v>1.6</v>
      </c>
      <c r="W2329">
        <v>260</v>
      </c>
      <c r="X2329">
        <v>1.55</v>
      </c>
    </row>
    <row r="2330" spans="1:24" x14ac:dyDescent="0.3">
      <c r="A2330" t="s">
        <v>8893</v>
      </c>
      <c r="B2330" t="s">
        <v>8894</v>
      </c>
      <c r="C2330" s="1" t="str">
        <f t="shared" si="380"/>
        <v>21:0265</v>
      </c>
      <c r="D2330" s="1" t="str">
        <f t="shared" si="377"/>
        <v>21:0124</v>
      </c>
      <c r="E2330" t="s">
        <v>8895</v>
      </c>
      <c r="F2330" t="s">
        <v>8896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106</v>
      </c>
      <c r="N2330">
        <v>714</v>
      </c>
      <c r="O2330">
        <v>4</v>
      </c>
      <c r="P2330">
        <v>30</v>
      </c>
      <c r="Q2330">
        <v>52</v>
      </c>
      <c r="R2330">
        <v>6</v>
      </c>
      <c r="S2330">
        <v>16</v>
      </c>
      <c r="T2330">
        <v>5</v>
      </c>
      <c r="U2330">
        <v>6</v>
      </c>
      <c r="V2330">
        <v>0.1</v>
      </c>
      <c r="W2330">
        <v>660</v>
      </c>
      <c r="X2330">
        <v>2.15</v>
      </c>
    </row>
    <row r="2331" spans="1:24" x14ac:dyDescent="0.3">
      <c r="A2331" t="s">
        <v>8897</v>
      </c>
      <c r="B2331" t="s">
        <v>8898</v>
      </c>
      <c r="C2331" s="1" t="str">
        <f t="shared" si="380"/>
        <v>21:0265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79</v>
      </c>
      <c r="K2331" t="s">
        <v>80</v>
      </c>
      <c r="L2331">
        <v>37</v>
      </c>
      <c r="M2331" t="s">
        <v>81</v>
      </c>
      <c r="N2331">
        <v>715</v>
      </c>
      <c r="O2331">
        <v>1</v>
      </c>
      <c r="P2331">
        <v>90</v>
      </c>
      <c r="Q2331">
        <v>112</v>
      </c>
      <c r="R2331">
        <v>88</v>
      </c>
      <c r="S2331">
        <v>18</v>
      </c>
      <c r="T2331">
        <v>29</v>
      </c>
      <c r="U2331">
        <v>34</v>
      </c>
      <c r="V2331">
        <v>0.1</v>
      </c>
      <c r="W2331">
        <v>2600</v>
      </c>
      <c r="X2331">
        <v>4.95</v>
      </c>
    </row>
    <row r="2332" spans="1:24" x14ac:dyDescent="0.3">
      <c r="A2332" t="s">
        <v>8899</v>
      </c>
      <c r="B2332" t="s">
        <v>8900</v>
      </c>
      <c r="C2332" s="1" t="str">
        <f t="shared" si="380"/>
        <v>21:0265</v>
      </c>
      <c r="D2332" s="1" t="str">
        <f t="shared" ref="D2332:D2346" si="381">HYPERLINK("http://geochem.nrcan.gc.ca/cdogs/content/svy/svy210124_e.htm", "21:0124")</f>
        <v>21:0124</v>
      </c>
      <c r="E2332" t="s">
        <v>8840</v>
      </c>
      <c r="F2332" t="s">
        <v>8901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71</v>
      </c>
      <c r="N2332">
        <v>716</v>
      </c>
      <c r="O2332">
        <v>1</v>
      </c>
      <c r="P2332">
        <v>30</v>
      </c>
      <c r="Q2332">
        <v>64</v>
      </c>
      <c r="R2332">
        <v>8</v>
      </c>
      <c r="S2332">
        <v>22</v>
      </c>
      <c r="T2332">
        <v>6</v>
      </c>
      <c r="U2332">
        <v>6</v>
      </c>
      <c r="V2332">
        <v>0.1</v>
      </c>
      <c r="W2332">
        <v>595</v>
      </c>
      <c r="X2332">
        <v>1.85</v>
      </c>
    </row>
    <row r="2333" spans="1:24" x14ac:dyDescent="0.3">
      <c r="A2333" t="s">
        <v>8902</v>
      </c>
      <c r="B2333" t="s">
        <v>8903</v>
      </c>
      <c r="C2333" s="1" t="str">
        <f t="shared" si="380"/>
        <v>21:0265</v>
      </c>
      <c r="D2333" s="1" t="str">
        <f t="shared" si="381"/>
        <v>21:0124</v>
      </c>
      <c r="E2333" t="s">
        <v>8904</v>
      </c>
      <c r="F2333" t="s">
        <v>8905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111</v>
      </c>
      <c r="N2333">
        <v>717</v>
      </c>
      <c r="O2333">
        <v>1</v>
      </c>
      <c r="P2333">
        <v>340</v>
      </c>
      <c r="Q2333">
        <v>58</v>
      </c>
      <c r="R2333">
        <v>16</v>
      </c>
      <c r="S2333">
        <v>12</v>
      </c>
      <c r="T2333">
        <v>12</v>
      </c>
      <c r="U2333">
        <v>8</v>
      </c>
      <c r="V2333">
        <v>0.1</v>
      </c>
      <c r="W2333">
        <v>2000</v>
      </c>
      <c r="X2333">
        <v>1.95</v>
      </c>
    </row>
    <row r="2334" spans="1:24" x14ac:dyDescent="0.3">
      <c r="A2334" t="s">
        <v>8906</v>
      </c>
      <c r="B2334" t="s">
        <v>8907</v>
      </c>
      <c r="C2334" s="1" t="str">
        <f t="shared" si="380"/>
        <v>21:0265</v>
      </c>
      <c r="D2334" s="1" t="str">
        <f t="shared" si="381"/>
        <v>21:0124</v>
      </c>
      <c r="E2334" t="s">
        <v>8908</v>
      </c>
      <c r="F2334" t="s">
        <v>8909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116</v>
      </c>
      <c r="N2334">
        <v>718</v>
      </c>
      <c r="O2334">
        <v>1</v>
      </c>
      <c r="P2334">
        <v>5</v>
      </c>
      <c r="Q2334">
        <v>64</v>
      </c>
      <c r="R2334">
        <v>60</v>
      </c>
      <c r="S2334">
        <v>11</v>
      </c>
      <c r="T2334">
        <v>37</v>
      </c>
      <c r="U2334">
        <v>18</v>
      </c>
      <c r="V2334">
        <v>0.1</v>
      </c>
      <c r="W2334">
        <v>655</v>
      </c>
      <c r="X2334">
        <v>3.35</v>
      </c>
    </row>
    <row r="2335" spans="1:24" x14ac:dyDescent="0.3">
      <c r="A2335" t="s">
        <v>8910</v>
      </c>
      <c r="B2335" t="s">
        <v>8911</v>
      </c>
      <c r="C2335" s="1" t="str">
        <f t="shared" si="380"/>
        <v>21:0265</v>
      </c>
      <c r="D2335" s="1" t="str">
        <f t="shared" si="381"/>
        <v>21:0124</v>
      </c>
      <c r="E2335" t="s">
        <v>8912</v>
      </c>
      <c r="F2335" t="s">
        <v>8913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121</v>
      </c>
      <c r="N2335">
        <v>719</v>
      </c>
      <c r="O2335">
        <v>1</v>
      </c>
      <c r="P2335">
        <v>5</v>
      </c>
      <c r="Q2335">
        <v>92</v>
      </c>
      <c r="R2335">
        <v>122</v>
      </c>
      <c r="S2335">
        <v>20</v>
      </c>
      <c r="T2335">
        <v>66</v>
      </c>
      <c r="U2335">
        <v>47</v>
      </c>
      <c r="V2335">
        <v>0.1</v>
      </c>
      <c r="W2335">
        <v>870</v>
      </c>
      <c r="X2335">
        <v>5.85</v>
      </c>
    </row>
    <row r="2336" spans="1:24" x14ac:dyDescent="0.3">
      <c r="A2336" t="s">
        <v>8914</v>
      </c>
      <c r="B2336" t="s">
        <v>8915</v>
      </c>
      <c r="C2336" s="1" t="str">
        <f t="shared" si="380"/>
        <v>21:0265</v>
      </c>
      <c r="D2336" s="1" t="str">
        <f t="shared" si="381"/>
        <v>21:0124</v>
      </c>
      <c r="E2336" t="s">
        <v>8916</v>
      </c>
      <c r="F2336" t="s">
        <v>8917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28</v>
      </c>
      <c r="N2336">
        <v>720</v>
      </c>
      <c r="O2336">
        <v>2</v>
      </c>
      <c r="P2336">
        <v>30</v>
      </c>
      <c r="Q2336">
        <v>52</v>
      </c>
      <c r="R2336">
        <v>10</v>
      </c>
      <c r="S2336">
        <v>8</v>
      </c>
      <c r="T2336">
        <v>15</v>
      </c>
      <c r="U2336">
        <v>7</v>
      </c>
      <c r="V2336">
        <v>0.1</v>
      </c>
      <c r="W2336">
        <v>345</v>
      </c>
      <c r="X2336">
        <v>1.25</v>
      </c>
    </row>
    <row r="2337" spans="1:24" x14ac:dyDescent="0.3">
      <c r="A2337" t="s">
        <v>8918</v>
      </c>
      <c r="B2337" t="s">
        <v>8919</v>
      </c>
      <c r="C2337" s="1" t="str">
        <f t="shared" si="380"/>
        <v>21:0265</v>
      </c>
      <c r="D2337" s="1" t="str">
        <f t="shared" si="381"/>
        <v>21:0124</v>
      </c>
      <c r="E2337" t="s">
        <v>8920</v>
      </c>
      <c r="F2337" t="s">
        <v>8921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33</v>
      </c>
      <c r="N2337">
        <v>721</v>
      </c>
      <c r="O2337">
        <v>1</v>
      </c>
      <c r="P2337">
        <v>30</v>
      </c>
      <c r="Q2337">
        <v>64</v>
      </c>
      <c r="R2337">
        <v>40</v>
      </c>
      <c r="S2337">
        <v>15</v>
      </c>
      <c r="T2337">
        <v>34</v>
      </c>
      <c r="U2337">
        <v>16</v>
      </c>
      <c r="V2337">
        <v>0.1</v>
      </c>
      <c r="W2337">
        <v>520</v>
      </c>
      <c r="X2337">
        <v>3.2</v>
      </c>
    </row>
    <row r="2338" spans="1:24" x14ac:dyDescent="0.3">
      <c r="A2338" t="s">
        <v>8922</v>
      </c>
      <c r="B2338" t="s">
        <v>8923</v>
      </c>
      <c r="C2338" s="1" t="str">
        <f t="shared" si="380"/>
        <v>21:0265</v>
      </c>
      <c r="D2338" s="1" t="str">
        <f t="shared" si="381"/>
        <v>21:0124</v>
      </c>
      <c r="E2338" t="s">
        <v>8924</v>
      </c>
      <c r="F2338" t="s">
        <v>8925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38</v>
      </c>
      <c r="N2338">
        <v>722</v>
      </c>
      <c r="O2338">
        <v>1</v>
      </c>
      <c r="P2338">
        <v>5</v>
      </c>
      <c r="Q2338">
        <v>66</v>
      </c>
      <c r="R2338">
        <v>62</v>
      </c>
      <c r="S2338">
        <v>18</v>
      </c>
      <c r="T2338">
        <v>39</v>
      </c>
      <c r="U2338">
        <v>21</v>
      </c>
      <c r="V2338">
        <v>0.1</v>
      </c>
      <c r="W2338">
        <v>730</v>
      </c>
      <c r="X2338">
        <v>3.75</v>
      </c>
    </row>
    <row r="2339" spans="1:24" x14ac:dyDescent="0.3">
      <c r="A2339" t="s">
        <v>8926</v>
      </c>
      <c r="B2339" t="s">
        <v>8927</v>
      </c>
      <c r="C2339" s="1" t="str">
        <f t="shared" si="380"/>
        <v>21:0265</v>
      </c>
      <c r="D2339" s="1" t="str">
        <f t="shared" si="381"/>
        <v>21:0124</v>
      </c>
      <c r="E2339" t="s">
        <v>8928</v>
      </c>
      <c r="F2339" t="s">
        <v>8929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48</v>
      </c>
      <c r="N2339">
        <v>723</v>
      </c>
      <c r="O2339">
        <v>1</v>
      </c>
      <c r="P2339">
        <v>5</v>
      </c>
      <c r="Q2339">
        <v>64</v>
      </c>
      <c r="R2339">
        <v>62</v>
      </c>
      <c r="S2339">
        <v>10</v>
      </c>
      <c r="T2339">
        <v>41</v>
      </c>
      <c r="U2339">
        <v>23</v>
      </c>
      <c r="V2339">
        <v>0.1</v>
      </c>
      <c r="W2339">
        <v>805</v>
      </c>
      <c r="X2339">
        <v>3.35</v>
      </c>
    </row>
    <row r="2340" spans="1:24" x14ac:dyDescent="0.3">
      <c r="A2340" t="s">
        <v>8930</v>
      </c>
      <c r="B2340" t="s">
        <v>8931</v>
      </c>
      <c r="C2340" s="1" t="str">
        <f t="shared" si="380"/>
        <v>21:0265</v>
      </c>
      <c r="D2340" s="1" t="str">
        <f t="shared" si="381"/>
        <v>21:0124</v>
      </c>
      <c r="E2340" t="s">
        <v>8928</v>
      </c>
      <c r="F2340" t="s">
        <v>8932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52</v>
      </c>
      <c r="N2340">
        <v>724</v>
      </c>
      <c r="O2340">
        <v>1</v>
      </c>
      <c r="P2340">
        <v>5</v>
      </c>
      <c r="Q2340">
        <v>54</v>
      </c>
      <c r="R2340">
        <v>42</v>
      </c>
      <c r="S2340">
        <v>6</v>
      </c>
      <c r="T2340">
        <v>30</v>
      </c>
      <c r="U2340">
        <v>14</v>
      </c>
      <c r="V2340">
        <v>0.1</v>
      </c>
      <c r="W2340">
        <v>645</v>
      </c>
      <c r="X2340">
        <v>2.5499999999999998</v>
      </c>
    </row>
    <row r="2341" spans="1:24" x14ac:dyDescent="0.3">
      <c r="A2341" t="s">
        <v>8933</v>
      </c>
      <c r="B2341" t="s">
        <v>8934</v>
      </c>
      <c r="C2341" s="1" t="str">
        <f t="shared" si="380"/>
        <v>21:0265</v>
      </c>
      <c r="D2341" s="1" t="str">
        <f t="shared" si="381"/>
        <v>21:0124</v>
      </c>
      <c r="E2341" t="s">
        <v>8935</v>
      </c>
      <c r="F2341" t="s">
        <v>8936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43</v>
      </c>
      <c r="N2341">
        <v>725</v>
      </c>
      <c r="O2341">
        <v>1</v>
      </c>
      <c r="P2341">
        <v>5</v>
      </c>
      <c r="Q2341">
        <v>48</v>
      </c>
      <c r="R2341">
        <v>44</v>
      </c>
      <c r="S2341">
        <v>9</v>
      </c>
      <c r="T2341">
        <v>31</v>
      </c>
      <c r="U2341">
        <v>15</v>
      </c>
      <c r="V2341">
        <v>0.1</v>
      </c>
      <c r="W2341">
        <v>365</v>
      </c>
      <c r="X2341">
        <v>2.75</v>
      </c>
    </row>
    <row r="2342" spans="1:24" x14ac:dyDescent="0.3">
      <c r="A2342" t="s">
        <v>8937</v>
      </c>
      <c r="B2342" t="s">
        <v>8938</v>
      </c>
      <c r="C2342" s="1" t="str">
        <f t="shared" si="380"/>
        <v>21:0265</v>
      </c>
      <c r="D2342" s="1" t="str">
        <f t="shared" si="381"/>
        <v>21:0124</v>
      </c>
      <c r="E2342" t="s">
        <v>8939</v>
      </c>
      <c r="F2342" t="s">
        <v>8940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57</v>
      </c>
      <c r="N2342">
        <v>726</v>
      </c>
      <c r="O2342">
        <v>1</v>
      </c>
      <c r="P2342">
        <v>5</v>
      </c>
      <c r="Q2342">
        <v>50</v>
      </c>
      <c r="R2342">
        <v>40</v>
      </c>
      <c r="S2342">
        <v>11</v>
      </c>
      <c r="T2342">
        <v>29</v>
      </c>
      <c r="U2342">
        <v>14</v>
      </c>
      <c r="V2342">
        <v>0.1</v>
      </c>
      <c r="W2342">
        <v>380</v>
      </c>
      <c r="X2342">
        <v>2.75</v>
      </c>
    </row>
    <row r="2343" spans="1:24" x14ac:dyDescent="0.3">
      <c r="A2343" t="s">
        <v>8941</v>
      </c>
      <c r="B2343" t="s">
        <v>8942</v>
      </c>
      <c r="C2343" s="1" t="str">
        <f t="shared" si="380"/>
        <v>21:0265</v>
      </c>
      <c r="D2343" s="1" t="str">
        <f t="shared" si="381"/>
        <v>21:0124</v>
      </c>
      <c r="E2343" t="s">
        <v>8943</v>
      </c>
      <c r="F2343" t="s">
        <v>8944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62</v>
      </c>
      <c r="N2343">
        <v>727</v>
      </c>
      <c r="O2343">
        <v>1</v>
      </c>
      <c r="P2343">
        <v>5</v>
      </c>
      <c r="Q2343">
        <v>54</v>
      </c>
      <c r="R2343">
        <v>32</v>
      </c>
      <c r="S2343">
        <v>11</v>
      </c>
      <c r="T2343">
        <v>28</v>
      </c>
      <c r="U2343">
        <v>13</v>
      </c>
      <c r="V2343">
        <v>0.1</v>
      </c>
      <c r="W2343">
        <v>400</v>
      </c>
      <c r="X2343">
        <v>2.65</v>
      </c>
    </row>
    <row r="2344" spans="1:24" x14ac:dyDescent="0.3">
      <c r="A2344" t="s">
        <v>8945</v>
      </c>
      <c r="B2344" t="s">
        <v>8946</v>
      </c>
      <c r="C2344" s="1" t="str">
        <f t="shared" si="380"/>
        <v>21:0265</v>
      </c>
      <c r="D2344" s="1" t="str">
        <f t="shared" si="381"/>
        <v>21:0124</v>
      </c>
      <c r="E2344" t="s">
        <v>8947</v>
      </c>
      <c r="F2344" t="s">
        <v>8948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67</v>
      </c>
      <c r="N2344">
        <v>728</v>
      </c>
      <c r="O2344">
        <v>1</v>
      </c>
      <c r="P2344">
        <v>5</v>
      </c>
      <c r="Q2344">
        <v>56</v>
      </c>
      <c r="R2344">
        <v>44</v>
      </c>
      <c r="S2344">
        <v>12</v>
      </c>
      <c r="T2344">
        <v>35</v>
      </c>
      <c r="U2344">
        <v>17</v>
      </c>
      <c r="V2344">
        <v>0.1</v>
      </c>
      <c r="W2344">
        <v>560</v>
      </c>
      <c r="X2344">
        <v>2.75</v>
      </c>
    </row>
    <row r="2345" spans="1:24" x14ac:dyDescent="0.3">
      <c r="A2345" t="s">
        <v>8949</v>
      </c>
      <c r="B2345" t="s">
        <v>8950</v>
      </c>
      <c r="C2345" s="1" t="str">
        <f t="shared" si="380"/>
        <v>21:0265</v>
      </c>
      <c r="D2345" s="1" t="str">
        <f t="shared" si="381"/>
        <v>21:0124</v>
      </c>
      <c r="E2345" t="s">
        <v>8951</v>
      </c>
      <c r="F2345" t="s">
        <v>8952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76</v>
      </c>
      <c r="N2345">
        <v>729</v>
      </c>
      <c r="O2345">
        <v>1</v>
      </c>
      <c r="P2345">
        <v>5</v>
      </c>
      <c r="Q2345">
        <v>60</v>
      </c>
      <c r="R2345">
        <v>42</v>
      </c>
      <c r="S2345">
        <v>17</v>
      </c>
      <c r="T2345">
        <v>35</v>
      </c>
      <c r="U2345">
        <v>16</v>
      </c>
      <c r="V2345">
        <v>0.1</v>
      </c>
      <c r="W2345">
        <v>585</v>
      </c>
      <c r="X2345">
        <v>2.85</v>
      </c>
    </row>
    <row r="2346" spans="1:24" x14ac:dyDescent="0.3">
      <c r="A2346" t="s">
        <v>8953</v>
      </c>
      <c r="B2346" t="s">
        <v>8954</v>
      </c>
      <c r="C2346" s="1" t="str">
        <f t="shared" si="380"/>
        <v>21:0265</v>
      </c>
      <c r="D2346" s="1" t="str">
        <f t="shared" si="381"/>
        <v>21:0124</v>
      </c>
      <c r="E2346" t="s">
        <v>8955</v>
      </c>
      <c r="F2346" t="s">
        <v>8956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86</v>
      </c>
      <c r="N2346">
        <v>730</v>
      </c>
      <c r="O2346">
        <v>1</v>
      </c>
      <c r="P2346">
        <v>5</v>
      </c>
      <c r="Q2346">
        <v>16</v>
      </c>
      <c r="R2346">
        <v>4</v>
      </c>
      <c r="S2346">
        <v>5</v>
      </c>
      <c r="T2346">
        <v>3</v>
      </c>
      <c r="U2346">
        <v>4</v>
      </c>
      <c r="V2346">
        <v>0.1</v>
      </c>
      <c r="W2346">
        <v>170</v>
      </c>
      <c r="X2346">
        <v>0.7</v>
      </c>
    </row>
    <row r="2347" spans="1:24" x14ac:dyDescent="0.3">
      <c r="A2347" t="s">
        <v>8957</v>
      </c>
      <c r="B2347" t="s">
        <v>8958</v>
      </c>
      <c r="C2347" s="1" t="str">
        <f t="shared" si="380"/>
        <v>21:0265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79</v>
      </c>
      <c r="K2347" t="s">
        <v>80</v>
      </c>
      <c r="L2347">
        <v>38</v>
      </c>
      <c r="M2347" t="s">
        <v>81</v>
      </c>
      <c r="N2347">
        <v>731</v>
      </c>
      <c r="O2347">
        <v>1</v>
      </c>
      <c r="P2347">
        <v>130</v>
      </c>
      <c r="Q2347">
        <v>80</v>
      </c>
      <c r="R2347">
        <v>16</v>
      </c>
      <c r="S2347">
        <v>6</v>
      </c>
      <c r="T2347">
        <v>9</v>
      </c>
      <c r="U2347">
        <v>10</v>
      </c>
      <c r="V2347">
        <v>0.1</v>
      </c>
      <c r="W2347">
        <v>155</v>
      </c>
      <c r="X2347">
        <v>2.2000000000000002</v>
      </c>
    </row>
    <row r="2348" spans="1:24" x14ac:dyDescent="0.3">
      <c r="A2348" t="s">
        <v>8959</v>
      </c>
      <c r="B2348" t="s">
        <v>8960</v>
      </c>
      <c r="C2348" s="1" t="str">
        <f t="shared" si="380"/>
        <v>21:0265</v>
      </c>
      <c r="D2348" s="1" t="str">
        <f t="shared" ref="D2348:D2367" si="384">HYPERLINK("http://geochem.nrcan.gc.ca/cdogs/content/svy/svy210124_e.htm", "21:0124")</f>
        <v>21:0124</v>
      </c>
      <c r="E2348" t="s">
        <v>8961</v>
      </c>
      <c r="F2348" t="s">
        <v>8962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91</v>
      </c>
      <c r="N2348">
        <v>732</v>
      </c>
      <c r="O2348">
        <v>1</v>
      </c>
      <c r="P2348">
        <v>30</v>
      </c>
      <c r="Q2348">
        <v>50</v>
      </c>
      <c r="R2348">
        <v>44</v>
      </c>
      <c r="S2348">
        <v>18</v>
      </c>
      <c r="T2348">
        <v>30</v>
      </c>
      <c r="U2348">
        <v>22</v>
      </c>
      <c r="V2348">
        <v>0.1</v>
      </c>
      <c r="W2348">
        <v>900</v>
      </c>
      <c r="X2348">
        <v>3.6</v>
      </c>
    </row>
    <row r="2349" spans="1:24" x14ac:dyDescent="0.3">
      <c r="A2349" t="s">
        <v>8963</v>
      </c>
      <c r="B2349" t="s">
        <v>8964</v>
      </c>
      <c r="C2349" s="1" t="str">
        <f t="shared" si="380"/>
        <v>21:0265</v>
      </c>
      <c r="D2349" s="1" t="str">
        <f t="shared" si="384"/>
        <v>21:0124</v>
      </c>
      <c r="E2349" t="s">
        <v>8965</v>
      </c>
      <c r="F2349" t="s">
        <v>8966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96</v>
      </c>
      <c r="N2349">
        <v>733</v>
      </c>
      <c r="O2349">
        <v>3</v>
      </c>
      <c r="P2349">
        <v>30</v>
      </c>
      <c r="Q2349">
        <v>32</v>
      </c>
      <c r="R2349">
        <v>8</v>
      </c>
      <c r="S2349">
        <v>8</v>
      </c>
      <c r="T2349">
        <v>9</v>
      </c>
      <c r="U2349">
        <v>3</v>
      </c>
      <c r="V2349">
        <v>0.1</v>
      </c>
      <c r="W2349">
        <v>155</v>
      </c>
      <c r="X2349">
        <v>0.6</v>
      </c>
    </row>
    <row r="2350" spans="1:24" x14ac:dyDescent="0.3">
      <c r="A2350" t="s">
        <v>8967</v>
      </c>
      <c r="B2350" t="s">
        <v>8968</v>
      </c>
      <c r="C2350" s="1" t="str">
        <f t="shared" si="380"/>
        <v>21:0265</v>
      </c>
      <c r="D2350" s="1" t="str">
        <f t="shared" si="384"/>
        <v>21:0124</v>
      </c>
      <c r="E2350" t="s">
        <v>8969</v>
      </c>
      <c r="F2350" t="s">
        <v>8970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101</v>
      </c>
      <c r="N2350">
        <v>734</v>
      </c>
      <c r="O2350">
        <v>1</v>
      </c>
      <c r="P2350">
        <v>10</v>
      </c>
      <c r="Q2350">
        <v>92</v>
      </c>
      <c r="R2350">
        <v>20</v>
      </c>
      <c r="S2350">
        <v>15</v>
      </c>
      <c r="T2350">
        <v>30</v>
      </c>
      <c r="U2350">
        <v>16</v>
      </c>
      <c r="V2350">
        <v>0.1</v>
      </c>
      <c r="W2350">
        <v>445</v>
      </c>
      <c r="X2350">
        <v>3.5</v>
      </c>
    </row>
    <row r="2351" spans="1:24" x14ac:dyDescent="0.3">
      <c r="A2351" t="s">
        <v>8971</v>
      </c>
      <c r="B2351" t="s">
        <v>8972</v>
      </c>
      <c r="C2351" s="1" t="str">
        <f t="shared" si="380"/>
        <v>21:0265</v>
      </c>
      <c r="D2351" s="1" t="str">
        <f t="shared" si="384"/>
        <v>21:0124</v>
      </c>
      <c r="E2351" t="s">
        <v>8973</v>
      </c>
      <c r="F2351" t="s">
        <v>8974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106</v>
      </c>
      <c r="N2351">
        <v>735</v>
      </c>
      <c r="O2351">
        <v>1</v>
      </c>
      <c r="P2351">
        <v>10</v>
      </c>
      <c r="Q2351">
        <v>66</v>
      </c>
      <c r="R2351">
        <v>16</v>
      </c>
      <c r="S2351">
        <v>11</v>
      </c>
      <c r="T2351">
        <v>22</v>
      </c>
      <c r="U2351">
        <v>12</v>
      </c>
      <c r="V2351">
        <v>0.1</v>
      </c>
      <c r="W2351">
        <v>450</v>
      </c>
      <c r="X2351">
        <v>2.15</v>
      </c>
    </row>
    <row r="2352" spans="1:24" x14ac:dyDescent="0.3">
      <c r="A2352" t="s">
        <v>8975</v>
      </c>
      <c r="B2352" t="s">
        <v>8976</v>
      </c>
      <c r="C2352" s="1" t="str">
        <f t="shared" si="380"/>
        <v>21:0265</v>
      </c>
      <c r="D2352" s="1" t="str">
        <f t="shared" si="384"/>
        <v>21:0124</v>
      </c>
      <c r="E2352" t="s">
        <v>8977</v>
      </c>
      <c r="F2352" t="s">
        <v>8978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111</v>
      </c>
      <c r="N2352">
        <v>736</v>
      </c>
      <c r="O2352">
        <v>1</v>
      </c>
      <c r="P2352">
        <v>10</v>
      </c>
      <c r="Q2352">
        <v>58</v>
      </c>
      <c r="R2352">
        <v>14</v>
      </c>
      <c r="S2352">
        <v>10</v>
      </c>
      <c r="T2352">
        <v>18</v>
      </c>
      <c r="U2352">
        <v>9</v>
      </c>
      <c r="V2352">
        <v>0.1</v>
      </c>
      <c r="W2352">
        <v>340</v>
      </c>
      <c r="X2352">
        <v>1.55</v>
      </c>
    </row>
    <row r="2353" spans="1:24" x14ac:dyDescent="0.3">
      <c r="A2353" t="s">
        <v>8979</v>
      </c>
      <c r="B2353" t="s">
        <v>8980</v>
      </c>
      <c r="C2353" s="1" t="str">
        <f t="shared" si="380"/>
        <v>21:0265</v>
      </c>
      <c r="D2353" s="1" t="str">
        <f t="shared" si="384"/>
        <v>21:0124</v>
      </c>
      <c r="E2353" t="s">
        <v>8981</v>
      </c>
      <c r="F2353" t="s">
        <v>8982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116</v>
      </c>
      <c r="N2353">
        <v>737</v>
      </c>
      <c r="O2353">
        <v>1</v>
      </c>
      <c r="P2353">
        <v>5</v>
      </c>
      <c r="Q2353">
        <v>28</v>
      </c>
      <c r="R2353">
        <v>8</v>
      </c>
      <c r="S2353">
        <v>5</v>
      </c>
      <c r="T2353">
        <v>6</v>
      </c>
      <c r="U2353">
        <v>2</v>
      </c>
      <c r="V2353">
        <v>0.1</v>
      </c>
      <c r="W2353">
        <v>185</v>
      </c>
      <c r="X2353">
        <v>0.55000000000000004</v>
      </c>
    </row>
    <row r="2354" spans="1:24" x14ac:dyDescent="0.3">
      <c r="A2354" t="s">
        <v>8983</v>
      </c>
      <c r="B2354" t="s">
        <v>8984</v>
      </c>
      <c r="C2354" s="1" t="str">
        <f t="shared" si="380"/>
        <v>21:0265</v>
      </c>
      <c r="D2354" s="1" t="str">
        <f t="shared" si="384"/>
        <v>21:0124</v>
      </c>
      <c r="E2354" t="s">
        <v>8985</v>
      </c>
      <c r="F2354" t="s">
        <v>8986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121</v>
      </c>
      <c r="N2354">
        <v>738</v>
      </c>
      <c r="O2354">
        <v>1</v>
      </c>
      <c r="P2354">
        <v>40</v>
      </c>
      <c r="Q2354">
        <v>74</v>
      </c>
      <c r="R2354">
        <v>10</v>
      </c>
      <c r="S2354">
        <v>15</v>
      </c>
      <c r="T2354">
        <v>14</v>
      </c>
      <c r="U2354">
        <v>5</v>
      </c>
      <c r="V2354">
        <v>0.1</v>
      </c>
      <c r="W2354">
        <v>380</v>
      </c>
      <c r="X2354">
        <v>1.05</v>
      </c>
    </row>
    <row r="2355" spans="1:24" x14ac:dyDescent="0.3">
      <c r="A2355" t="s">
        <v>8987</v>
      </c>
      <c r="B2355" t="s">
        <v>8988</v>
      </c>
      <c r="C2355" s="1" t="str">
        <f t="shared" si="380"/>
        <v>21:0265</v>
      </c>
      <c r="D2355" s="1" t="str">
        <f t="shared" si="384"/>
        <v>21:0124</v>
      </c>
      <c r="E2355" t="s">
        <v>8916</v>
      </c>
      <c r="F2355" t="s">
        <v>8989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71</v>
      </c>
      <c r="N2355">
        <v>739</v>
      </c>
      <c r="O2355">
        <v>1</v>
      </c>
      <c r="P2355">
        <v>30</v>
      </c>
      <c r="Q2355">
        <v>50</v>
      </c>
      <c r="R2355">
        <v>10</v>
      </c>
      <c r="S2355">
        <v>8</v>
      </c>
      <c r="T2355">
        <v>14</v>
      </c>
      <c r="U2355">
        <v>6</v>
      </c>
      <c r="V2355">
        <v>0.1</v>
      </c>
      <c r="W2355">
        <v>330</v>
      </c>
      <c r="X2355">
        <v>1.1000000000000001</v>
      </c>
    </row>
    <row r="2356" spans="1:24" x14ac:dyDescent="0.3">
      <c r="A2356" t="s">
        <v>8990</v>
      </c>
      <c r="B2356" t="s">
        <v>8991</v>
      </c>
      <c r="C2356" s="1" t="str">
        <f t="shared" si="380"/>
        <v>21:0265</v>
      </c>
      <c r="D2356" s="1" t="str">
        <f t="shared" si="384"/>
        <v>21:0124</v>
      </c>
      <c r="E2356" t="s">
        <v>8992</v>
      </c>
      <c r="F2356" t="s">
        <v>8993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28</v>
      </c>
      <c r="N2356">
        <v>740</v>
      </c>
      <c r="O2356">
        <v>1</v>
      </c>
      <c r="P2356">
        <v>10</v>
      </c>
      <c r="Q2356">
        <v>42</v>
      </c>
      <c r="R2356">
        <v>14</v>
      </c>
      <c r="S2356">
        <v>10</v>
      </c>
      <c r="T2356">
        <v>18</v>
      </c>
      <c r="U2356">
        <v>9</v>
      </c>
      <c r="V2356">
        <v>0.1</v>
      </c>
      <c r="W2356">
        <v>120</v>
      </c>
      <c r="X2356">
        <v>2.1</v>
      </c>
    </row>
    <row r="2357" spans="1:24" x14ac:dyDescent="0.3">
      <c r="A2357" t="s">
        <v>8994</v>
      </c>
      <c r="B2357" t="s">
        <v>8995</v>
      </c>
      <c r="C2357" s="1" t="str">
        <f t="shared" si="380"/>
        <v>21:0265</v>
      </c>
      <c r="D2357" s="1" t="str">
        <f t="shared" si="384"/>
        <v>21:0124</v>
      </c>
      <c r="E2357" t="s">
        <v>8996</v>
      </c>
      <c r="F2357" t="s">
        <v>8997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33</v>
      </c>
      <c r="N2357">
        <v>741</v>
      </c>
      <c r="O2357">
        <v>1</v>
      </c>
      <c r="P2357">
        <v>40</v>
      </c>
      <c r="Q2357">
        <v>62</v>
      </c>
      <c r="R2357">
        <v>12</v>
      </c>
      <c r="S2357">
        <v>12</v>
      </c>
      <c r="T2357">
        <v>21</v>
      </c>
      <c r="U2357">
        <v>7</v>
      </c>
      <c r="V2357">
        <v>0.1</v>
      </c>
      <c r="W2357">
        <v>275</v>
      </c>
      <c r="X2357">
        <v>1.65</v>
      </c>
    </row>
    <row r="2358" spans="1:24" x14ac:dyDescent="0.3">
      <c r="A2358" t="s">
        <v>8998</v>
      </c>
      <c r="B2358" t="s">
        <v>8999</v>
      </c>
      <c r="C2358" s="1" t="str">
        <f t="shared" si="380"/>
        <v>21:0265</v>
      </c>
      <c r="D2358" s="1" t="str">
        <f t="shared" si="384"/>
        <v>21:0124</v>
      </c>
      <c r="E2358" t="s">
        <v>9000</v>
      </c>
      <c r="F2358" t="s">
        <v>9001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38</v>
      </c>
      <c r="N2358">
        <v>742</v>
      </c>
      <c r="O2358">
        <v>5</v>
      </c>
      <c r="P2358">
        <v>80</v>
      </c>
      <c r="Q2358">
        <v>66</v>
      </c>
      <c r="R2358">
        <v>12</v>
      </c>
      <c r="S2358">
        <v>9</v>
      </c>
      <c r="T2358">
        <v>19</v>
      </c>
      <c r="U2358">
        <v>5</v>
      </c>
      <c r="V2358">
        <v>0.1</v>
      </c>
      <c r="W2358">
        <v>200</v>
      </c>
      <c r="X2358">
        <v>0.9</v>
      </c>
    </row>
    <row r="2359" spans="1:24" x14ac:dyDescent="0.3">
      <c r="A2359" t="s">
        <v>9002</v>
      </c>
      <c r="B2359" t="s">
        <v>9003</v>
      </c>
      <c r="C2359" s="1" t="str">
        <f t="shared" si="380"/>
        <v>21:0265</v>
      </c>
      <c r="D2359" s="1" t="str">
        <f t="shared" si="384"/>
        <v>21:0124</v>
      </c>
      <c r="E2359" t="s">
        <v>9004</v>
      </c>
      <c r="F2359" t="s">
        <v>9005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43</v>
      </c>
      <c r="N2359">
        <v>743</v>
      </c>
      <c r="O2359">
        <v>2</v>
      </c>
      <c r="P2359">
        <v>30</v>
      </c>
      <c r="Q2359">
        <v>42</v>
      </c>
      <c r="R2359">
        <v>10</v>
      </c>
      <c r="S2359">
        <v>5</v>
      </c>
      <c r="T2359">
        <v>15</v>
      </c>
      <c r="U2359">
        <v>4</v>
      </c>
      <c r="V2359">
        <v>0.1</v>
      </c>
      <c r="W2359">
        <v>160</v>
      </c>
      <c r="X2359">
        <v>0.7</v>
      </c>
    </row>
    <row r="2360" spans="1:24" x14ac:dyDescent="0.3">
      <c r="A2360" t="s">
        <v>9006</v>
      </c>
      <c r="B2360" t="s">
        <v>9007</v>
      </c>
      <c r="C2360" s="1" t="str">
        <f t="shared" si="380"/>
        <v>21:0265</v>
      </c>
      <c r="D2360" s="1" t="str">
        <f t="shared" si="384"/>
        <v>21:0124</v>
      </c>
      <c r="E2360" t="s">
        <v>9008</v>
      </c>
      <c r="F2360" t="s">
        <v>9009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57</v>
      </c>
      <c r="N2360">
        <v>744</v>
      </c>
      <c r="O2360">
        <v>4</v>
      </c>
      <c r="P2360">
        <v>60</v>
      </c>
      <c r="Q2360">
        <v>58</v>
      </c>
      <c r="R2360">
        <v>12</v>
      </c>
      <c r="S2360">
        <v>7</v>
      </c>
      <c r="T2360">
        <v>20</v>
      </c>
      <c r="U2360">
        <v>4</v>
      </c>
      <c r="V2360">
        <v>0.1</v>
      </c>
      <c r="W2360">
        <v>180</v>
      </c>
      <c r="X2360">
        <v>0.8</v>
      </c>
    </row>
    <row r="2361" spans="1:24" x14ac:dyDescent="0.3">
      <c r="A2361" t="s">
        <v>9010</v>
      </c>
      <c r="B2361" t="s">
        <v>9011</v>
      </c>
      <c r="C2361" s="1" t="str">
        <f t="shared" si="380"/>
        <v>21:0265</v>
      </c>
      <c r="D2361" s="1" t="str">
        <f t="shared" si="384"/>
        <v>21:0124</v>
      </c>
      <c r="E2361" t="s">
        <v>9012</v>
      </c>
      <c r="F2361" t="s">
        <v>9013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48</v>
      </c>
      <c r="N2361">
        <v>745</v>
      </c>
      <c r="O2361">
        <v>1</v>
      </c>
      <c r="P2361">
        <v>5</v>
      </c>
      <c r="Q2361">
        <v>38</v>
      </c>
      <c r="R2361">
        <v>18</v>
      </c>
      <c r="S2361">
        <v>9</v>
      </c>
      <c r="T2361">
        <v>17</v>
      </c>
      <c r="U2361">
        <v>11</v>
      </c>
      <c r="V2361">
        <v>0.1</v>
      </c>
      <c r="W2361">
        <v>260</v>
      </c>
      <c r="X2361">
        <v>2</v>
      </c>
    </row>
    <row r="2362" spans="1:24" x14ac:dyDescent="0.3">
      <c r="A2362" t="s">
        <v>9014</v>
      </c>
      <c r="B2362" t="s">
        <v>9015</v>
      </c>
      <c r="C2362" s="1" t="str">
        <f t="shared" si="380"/>
        <v>21:0265</v>
      </c>
      <c r="D2362" s="1" t="str">
        <f t="shared" si="384"/>
        <v>21:0124</v>
      </c>
      <c r="E2362" t="s">
        <v>9012</v>
      </c>
      <c r="F2362" t="s">
        <v>9016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52</v>
      </c>
      <c r="N2362">
        <v>746</v>
      </c>
      <c r="O2362">
        <v>1</v>
      </c>
      <c r="P2362">
        <v>20</v>
      </c>
      <c r="Q2362">
        <v>46</v>
      </c>
      <c r="R2362">
        <v>18</v>
      </c>
      <c r="S2362">
        <v>13</v>
      </c>
      <c r="T2362">
        <v>19</v>
      </c>
      <c r="U2362">
        <v>11</v>
      </c>
      <c r="V2362">
        <v>0.1</v>
      </c>
      <c r="W2362">
        <v>315</v>
      </c>
      <c r="X2362">
        <v>2.2999999999999998</v>
      </c>
    </row>
    <row r="2363" spans="1:24" x14ac:dyDescent="0.3">
      <c r="A2363" t="s">
        <v>9017</v>
      </c>
      <c r="B2363" t="s">
        <v>9018</v>
      </c>
      <c r="C2363" s="1" t="str">
        <f t="shared" si="380"/>
        <v>21:0265</v>
      </c>
      <c r="D2363" s="1" t="str">
        <f t="shared" si="384"/>
        <v>21:0124</v>
      </c>
      <c r="E2363" t="s">
        <v>9019</v>
      </c>
      <c r="F2363" t="s">
        <v>9020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62</v>
      </c>
      <c r="N2363">
        <v>747</v>
      </c>
      <c r="O2363">
        <v>1</v>
      </c>
      <c r="P2363">
        <v>20</v>
      </c>
      <c r="Q2363">
        <v>58</v>
      </c>
      <c r="R2363">
        <v>22</v>
      </c>
      <c r="S2363">
        <v>14</v>
      </c>
      <c r="T2363">
        <v>25</v>
      </c>
      <c r="U2363">
        <v>12</v>
      </c>
      <c r="V2363">
        <v>0.1</v>
      </c>
      <c r="W2363">
        <v>415</v>
      </c>
      <c r="X2363">
        <v>2.85</v>
      </c>
    </row>
    <row r="2364" spans="1:24" x14ac:dyDescent="0.3">
      <c r="A2364" t="s">
        <v>9021</v>
      </c>
      <c r="B2364" t="s">
        <v>9022</v>
      </c>
      <c r="C2364" s="1" t="str">
        <f t="shared" si="380"/>
        <v>21:0265</v>
      </c>
      <c r="D2364" s="1" t="str">
        <f t="shared" si="384"/>
        <v>21:0124</v>
      </c>
      <c r="E2364" t="s">
        <v>9023</v>
      </c>
      <c r="F2364" t="s">
        <v>9024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67</v>
      </c>
      <c r="N2364">
        <v>748</v>
      </c>
      <c r="O2364">
        <v>1</v>
      </c>
      <c r="P2364">
        <v>5</v>
      </c>
      <c r="Q2364">
        <v>40</v>
      </c>
      <c r="R2364">
        <v>20</v>
      </c>
      <c r="S2364">
        <v>7</v>
      </c>
      <c r="T2364">
        <v>19</v>
      </c>
      <c r="U2364">
        <v>7</v>
      </c>
      <c r="V2364">
        <v>0.1</v>
      </c>
      <c r="W2364">
        <v>205</v>
      </c>
      <c r="X2364">
        <v>2.25</v>
      </c>
    </row>
    <row r="2365" spans="1:24" x14ac:dyDescent="0.3">
      <c r="A2365" t="s">
        <v>9025</v>
      </c>
      <c r="B2365" t="s">
        <v>9026</v>
      </c>
      <c r="C2365" s="1" t="str">
        <f t="shared" si="380"/>
        <v>21:0265</v>
      </c>
      <c r="D2365" s="1" t="str">
        <f t="shared" si="384"/>
        <v>21:0124</v>
      </c>
      <c r="E2365" t="s">
        <v>9027</v>
      </c>
      <c r="F2365" t="s">
        <v>9028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76</v>
      </c>
      <c r="N2365">
        <v>749</v>
      </c>
      <c r="O2365">
        <v>1</v>
      </c>
      <c r="P2365">
        <v>10</v>
      </c>
      <c r="Q2365">
        <v>40</v>
      </c>
      <c r="R2365">
        <v>18</v>
      </c>
      <c r="S2365">
        <v>15</v>
      </c>
      <c r="T2365">
        <v>13</v>
      </c>
      <c r="U2365">
        <v>8</v>
      </c>
      <c r="V2365">
        <v>0.1</v>
      </c>
      <c r="W2365">
        <v>445</v>
      </c>
      <c r="X2365">
        <v>1.6</v>
      </c>
    </row>
    <row r="2366" spans="1:24" x14ac:dyDescent="0.3">
      <c r="A2366" t="s">
        <v>9029</v>
      </c>
      <c r="B2366" t="s">
        <v>9030</v>
      </c>
      <c r="C2366" s="1" t="str">
        <f t="shared" si="380"/>
        <v>21:0265</v>
      </c>
      <c r="D2366" s="1" t="str">
        <f t="shared" si="384"/>
        <v>21:0124</v>
      </c>
      <c r="E2366" t="s">
        <v>9031</v>
      </c>
      <c r="F2366" t="s">
        <v>9032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86</v>
      </c>
      <c r="N2366">
        <v>750</v>
      </c>
      <c r="O2366">
        <v>1</v>
      </c>
      <c r="P2366">
        <v>20</v>
      </c>
      <c r="Q2366">
        <v>46</v>
      </c>
      <c r="R2366">
        <v>22</v>
      </c>
      <c r="S2366">
        <v>20</v>
      </c>
      <c r="T2366">
        <v>12</v>
      </c>
      <c r="U2366">
        <v>10</v>
      </c>
      <c r="V2366">
        <v>0.1</v>
      </c>
      <c r="W2366">
        <v>485</v>
      </c>
      <c r="X2366">
        <v>1.4</v>
      </c>
    </row>
    <row r="2367" spans="1:24" x14ac:dyDescent="0.3">
      <c r="A2367" t="s">
        <v>9033</v>
      </c>
      <c r="B2367" t="s">
        <v>9034</v>
      </c>
      <c r="C2367" s="1" t="str">
        <f t="shared" si="380"/>
        <v>21:0265</v>
      </c>
      <c r="D2367" s="1" t="str">
        <f t="shared" si="384"/>
        <v>21:0124</v>
      </c>
      <c r="E2367" t="s">
        <v>9035</v>
      </c>
      <c r="F2367" t="s">
        <v>9036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91</v>
      </c>
      <c r="N2367">
        <v>751</v>
      </c>
      <c r="O2367">
        <v>1</v>
      </c>
      <c r="P2367">
        <v>60</v>
      </c>
      <c r="Q2367">
        <v>48</v>
      </c>
      <c r="R2367">
        <v>18</v>
      </c>
      <c r="S2367">
        <v>12</v>
      </c>
      <c r="T2367">
        <v>11</v>
      </c>
      <c r="U2367">
        <v>7</v>
      </c>
      <c r="V2367">
        <v>0.1</v>
      </c>
      <c r="W2367">
        <v>75</v>
      </c>
      <c r="X2367">
        <v>1.2</v>
      </c>
    </row>
    <row r="2368" spans="1:24" x14ac:dyDescent="0.3">
      <c r="A2368" t="s">
        <v>9037</v>
      </c>
      <c r="B2368" t="s">
        <v>9038</v>
      </c>
      <c r="C2368" s="1" t="str">
        <f t="shared" si="380"/>
        <v>21:0265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79</v>
      </c>
      <c r="K2368" t="s">
        <v>80</v>
      </c>
      <c r="L2368">
        <v>39</v>
      </c>
      <c r="M2368" t="s">
        <v>81</v>
      </c>
      <c r="N2368">
        <v>752</v>
      </c>
      <c r="O2368">
        <v>1</v>
      </c>
      <c r="P2368">
        <v>100</v>
      </c>
      <c r="Q2368">
        <v>110</v>
      </c>
      <c r="R2368">
        <v>90</v>
      </c>
      <c r="S2368">
        <v>17</v>
      </c>
      <c r="T2368">
        <v>28</v>
      </c>
      <c r="U2368">
        <v>32</v>
      </c>
      <c r="V2368">
        <v>0.1</v>
      </c>
      <c r="W2368">
        <v>2500</v>
      </c>
      <c r="X2368">
        <v>4.8</v>
      </c>
    </row>
    <row r="2369" spans="1:24" x14ac:dyDescent="0.3">
      <c r="A2369" t="s">
        <v>9039</v>
      </c>
      <c r="B2369" t="s">
        <v>9040</v>
      </c>
      <c r="C2369" s="1" t="str">
        <f t="shared" si="380"/>
        <v>21:0265</v>
      </c>
      <c r="D2369" s="1" t="str">
        <f t="shared" ref="D2369:D2386" si="387">HYPERLINK("http://geochem.nrcan.gc.ca/cdogs/content/svy/svy210124_e.htm", "21:0124")</f>
        <v>21:0124</v>
      </c>
      <c r="E2369" t="s">
        <v>8992</v>
      </c>
      <c r="F2369" t="s">
        <v>9041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71</v>
      </c>
      <c r="N2369">
        <v>753</v>
      </c>
      <c r="O2369">
        <v>1</v>
      </c>
      <c r="P2369">
        <v>20</v>
      </c>
      <c r="Q2369">
        <v>46</v>
      </c>
      <c r="R2369">
        <v>12</v>
      </c>
      <c r="S2369">
        <v>12</v>
      </c>
      <c r="T2369">
        <v>19</v>
      </c>
      <c r="U2369">
        <v>9</v>
      </c>
      <c r="V2369">
        <v>0.1</v>
      </c>
      <c r="W2369">
        <v>115</v>
      </c>
      <c r="X2369">
        <v>2.25</v>
      </c>
    </row>
    <row r="2370" spans="1:24" x14ac:dyDescent="0.3">
      <c r="A2370" t="s">
        <v>9042</v>
      </c>
      <c r="B2370" t="s">
        <v>9043</v>
      </c>
      <c r="C2370" s="1" t="str">
        <f t="shared" si="380"/>
        <v>21:0265</v>
      </c>
      <c r="D2370" s="1" t="str">
        <f t="shared" si="387"/>
        <v>21:0124</v>
      </c>
      <c r="E2370" t="s">
        <v>9044</v>
      </c>
      <c r="F2370" t="s">
        <v>9045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96</v>
      </c>
      <c r="N2370">
        <v>754</v>
      </c>
      <c r="O2370">
        <v>2</v>
      </c>
      <c r="P2370">
        <v>40</v>
      </c>
      <c r="Q2370">
        <v>46</v>
      </c>
      <c r="R2370">
        <v>18</v>
      </c>
      <c r="S2370">
        <v>9</v>
      </c>
      <c r="T2370">
        <v>10</v>
      </c>
      <c r="U2370">
        <v>5</v>
      </c>
      <c r="V2370">
        <v>0.1</v>
      </c>
      <c r="W2370">
        <v>35</v>
      </c>
      <c r="X2370">
        <v>0.95</v>
      </c>
    </row>
    <row r="2371" spans="1:24" x14ac:dyDescent="0.3">
      <c r="A2371" t="s">
        <v>9046</v>
      </c>
      <c r="B2371" t="s">
        <v>9047</v>
      </c>
      <c r="C2371" s="1" t="str">
        <f t="shared" si="380"/>
        <v>21:0265</v>
      </c>
      <c r="D2371" s="1" t="str">
        <f t="shared" si="387"/>
        <v>21:0124</v>
      </c>
      <c r="E2371" t="s">
        <v>9048</v>
      </c>
      <c r="F2371" t="s">
        <v>9049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101</v>
      </c>
      <c r="N2371">
        <v>755</v>
      </c>
      <c r="O2371">
        <v>1</v>
      </c>
      <c r="P2371">
        <v>5</v>
      </c>
      <c r="Q2371">
        <v>50</v>
      </c>
      <c r="R2371">
        <v>36</v>
      </c>
      <c r="S2371">
        <v>17</v>
      </c>
      <c r="T2371">
        <v>21</v>
      </c>
      <c r="U2371">
        <v>9</v>
      </c>
      <c r="V2371">
        <v>0.1</v>
      </c>
      <c r="W2371">
        <v>510</v>
      </c>
      <c r="X2371">
        <v>2</v>
      </c>
    </row>
    <row r="2372" spans="1:24" x14ac:dyDescent="0.3">
      <c r="A2372" t="s">
        <v>9050</v>
      </c>
      <c r="B2372" t="s">
        <v>9051</v>
      </c>
      <c r="C2372" s="1" t="str">
        <f t="shared" si="380"/>
        <v>21:0265</v>
      </c>
      <c r="D2372" s="1" t="str">
        <f t="shared" si="387"/>
        <v>21:0124</v>
      </c>
      <c r="E2372" t="s">
        <v>9052</v>
      </c>
      <c r="F2372" t="s">
        <v>9053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106</v>
      </c>
      <c r="N2372">
        <v>756</v>
      </c>
      <c r="O2372">
        <v>1</v>
      </c>
      <c r="P2372">
        <v>10</v>
      </c>
      <c r="Q2372">
        <v>58</v>
      </c>
      <c r="R2372">
        <v>32</v>
      </c>
      <c r="S2372">
        <v>22</v>
      </c>
      <c r="T2372">
        <v>29</v>
      </c>
      <c r="U2372">
        <v>12</v>
      </c>
      <c r="V2372">
        <v>0.1</v>
      </c>
      <c r="W2372">
        <v>455</v>
      </c>
      <c r="X2372">
        <v>2</v>
      </c>
    </row>
    <row r="2373" spans="1:24" x14ac:dyDescent="0.3">
      <c r="A2373" t="s">
        <v>9054</v>
      </c>
      <c r="B2373" t="s">
        <v>9055</v>
      </c>
      <c r="C2373" s="1" t="str">
        <f t="shared" si="380"/>
        <v>21:0265</v>
      </c>
      <c r="D2373" s="1" t="str">
        <f t="shared" si="387"/>
        <v>21:0124</v>
      </c>
      <c r="E2373" t="s">
        <v>9056</v>
      </c>
      <c r="F2373" t="s">
        <v>9057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111</v>
      </c>
      <c r="N2373">
        <v>757</v>
      </c>
      <c r="O2373">
        <v>1</v>
      </c>
      <c r="P2373">
        <v>10</v>
      </c>
      <c r="Q2373">
        <v>52</v>
      </c>
      <c r="R2373">
        <v>28</v>
      </c>
      <c r="S2373">
        <v>18</v>
      </c>
      <c r="T2373">
        <v>24</v>
      </c>
      <c r="U2373">
        <v>11</v>
      </c>
      <c r="V2373">
        <v>0.1</v>
      </c>
      <c r="W2373">
        <v>475</v>
      </c>
      <c r="X2373">
        <v>2.25</v>
      </c>
    </row>
    <row r="2374" spans="1:24" x14ac:dyDescent="0.3">
      <c r="A2374" t="s">
        <v>9058</v>
      </c>
      <c r="B2374" t="s">
        <v>9059</v>
      </c>
      <c r="C2374" s="1" t="str">
        <f t="shared" si="380"/>
        <v>21:0265</v>
      </c>
      <c r="D2374" s="1" t="str">
        <f t="shared" si="387"/>
        <v>21:0124</v>
      </c>
      <c r="E2374" t="s">
        <v>9060</v>
      </c>
      <c r="F2374" t="s">
        <v>9061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116</v>
      </c>
      <c r="N2374">
        <v>758</v>
      </c>
      <c r="O2374">
        <v>1</v>
      </c>
      <c r="P2374">
        <v>5</v>
      </c>
      <c r="Q2374">
        <v>62</v>
      </c>
      <c r="R2374">
        <v>42</v>
      </c>
      <c r="S2374">
        <v>22</v>
      </c>
      <c r="T2374">
        <v>35</v>
      </c>
      <c r="U2374">
        <v>17</v>
      </c>
      <c r="V2374">
        <v>0.1</v>
      </c>
      <c r="W2374">
        <v>345</v>
      </c>
      <c r="X2374">
        <v>3</v>
      </c>
    </row>
    <row r="2375" spans="1:24" x14ac:dyDescent="0.3">
      <c r="A2375" t="s">
        <v>9062</v>
      </c>
      <c r="B2375" t="s">
        <v>9063</v>
      </c>
      <c r="C2375" s="1" t="str">
        <f t="shared" si="380"/>
        <v>21:0265</v>
      </c>
      <c r="D2375" s="1" t="str">
        <f t="shared" si="387"/>
        <v>21:0124</v>
      </c>
      <c r="E2375" t="s">
        <v>9064</v>
      </c>
      <c r="F2375" t="s">
        <v>9065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121</v>
      </c>
      <c r="N2375">
        <v>759</v>
      </c>
      <c r="O2375">
        <v>1</v>
      </c>
      <c r="P2375">
        <v>10</v>
      </c>
      <c r="Q2375">
        <v>56</v>
      </c>
      <c r="R2375">
        <v>42</v>
      </c>
      <c r="S2375">
        <v>19</v>
      </c>
      <c r="T2375">
        <v>28</v>
      </c>
      <c r="U2375">
        <v>13</v>
      </c>
      <c r="V2375">
        <v>0.1</v>
      </c>
      <c r="W2375">
        <v>270</v>
      </c>
      <c r="X2375">
        <v>2.65</v>
      </c>
    </row>
    <row r="2376" spans="1:24" x14ac:dyDescent="0.3">
      <c r="A2376" t="s">
        <v>9066</v>
      </c>
      <c r="B2376" t="s">
        <v>9067</v>
      </c>
      <c r="C2376" s="1" t="str">
        <f t="shared" si="380"/>
        <v>21:0265</v>
      </c>
      <c r="D2376" s="1" t="str">
        <f t="shared" si="387"/>
        <v>21:0124</v>
      </c>
      <c r="E2376" t="s">
        <v>9068</v>
      </c>
      <c r="F2376" t="s">
        <v>9069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28</v>
      </c>
      <c r="N2376">
        <v>760</v>
      </c>
      <c r="O2376">
        <v>1</v>
      </c>
      <c r="P2376">
        <v>20</v>
      </c>
      <c r="Q2376">
        <v>88</v>
      </c>
      <c r="R2376">
        <v>42</v>
      </c>
      <c r="S2376">
        <v>20</v>
      </c>
      <c r="T2376">
        <v>46</v>
      </c>
      <c r="U2376">
        <v>28</v>
      </c>
      <c r="V2376">
        <v>0.1</v>
      </c>
      <c r="W2376">
        <v>580</v>
      </c>
      <c r="X2376">
        <v>4.8499999999999996</v>
      </c>
    </row>
    <row r="2377" spans="1:24" x14ac:dyDescent="0.3">
      <c r="A2377" t="s">
        <v>9070</v>
      </c>
      <c r="B2377" t="s">
        <v>9071</v>
      </c>
      <c r="C2377" s="1" t="str">
        <f t="shared" si="380"/>
        <v>21:0265</v>
      </c>
      <c r="D2377" s="1" t="str">
        <f t="shared" si="387"/>
        <v>21:0124</v>
      </c>
      <c r="E2377" t="s">
        <v>9072</v>
      </c>
      <c r="F2377" t="s">
        <v>9073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48</v>
      </c>
      <c r="N2377">
        <v>761</v>
      </c>
      <c r="O2377">
        <v>1</v>
      </c>
      <c r="P2377">
        <v>5</v>
      </c>
      <c r="Q2377">
        <v>58</v>
      </c>
      <c r="R2377">
        <v>58</v>
      </c>
      <c r="S2377">
        <v>19</v>
      </c>
      <c r="T2377">
        <v>31</v>
      </c>
      <c r="U2377">
        <v>15</v>
      </c>
      <c r="V2377">
        <v>0.1</v>
      </c>
      <c r="W2377">
        <v>280</v>
      </c>
      <c r="X2377">
        <v>3</v>
      </c>
    </row>
    <row r="2378" spans="1:24" x14ac:dyDescent="0.3">
      <c r="A2378" t="s">
        <v>9074</v>
      </c>
      <c r="B2378" t="s">
        <v>9075</v>
      </c>
      <c r="C2378" s="1" t="str">
        <f t="shared" si="380"/>
        <v>21:0265</v>
      </c>
      <c r="D2378" s="1" t="str">
        <f t="shared" si="387"/>
        <v>21:0124</v>
      </c>
      <c r="E2378" t="s">
        <v>9072</v>
      </c>
      <c r="F2378" t="s">
        <v>9076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52</v>
      </c>
      <c r="N2378">
        <v>762</v>
      </c>
      <c r="O2378">
        <v>1</v>
      </c>
      <c r="P2378">
        <v>5</v>
      </c>
      <c r="Q2378">
        <v>64</v>
      </c>
      <c r="R2378">
        <v>86</v>
      </c>
      <c r="S2378">
        <v>23</v>
      </c>
      <c r="T2378">
        <v>34</v>
      </c>
      <c r="U2378">
        <v>15</v>
      </c>
      <c r="V2378">
        <v>0.1</v>
      </c>
      <c r="W2378">
        <v>270</v>
      </c>
      <c r="X2378">
        <v>3.05</v>
      </c>
    </row>
    <row r="2379" spans="1:24" x14ac:dyDescent="0.3">
      <c r="A2379" t="s">
        <v>9077</v>
      </c>
      <c r="B2379" t="s">
        <v>9078</v>
      </c>
      <c r="C2379" s="1" t="str">
        <f t="shared" si="380"/>
        <v>21:0265</v>
      </c>
      <c r="D2379" s="1" t="str">
        <f t="shared" si="387"/>
        <v>21:0124</v>
      </c>
      <c r="E2379" t="s">
        <v>9079</v>
      </c>
      <c r="F2379" t="s">
        <v>9080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33</v>
      </c>
      <c r="N2379">
        <v>763</v>
      </c>
      <c r="O2379">
        <v>1</v>
      </c>
      <c r="P2379">
        <v>5</v>
      </c>
      <c r="Q2379">
        <v>30</v>
      </c>
      <c r="R2379">
        <v>8</v>
      </c>
      <c r="S2379">
        <v>5</v>
      </c>
      <c r="T2379">
        <v>4</v>
      </c>
      <c r="U2379">
        <v>3</v>
      </c>
      <c r="V2379">
        <v>0.1</v>
      </c>
      <c r="W2379">
        <v>250</v>
      </c>
      <c r="X2379">
        <v>1.95</v>
      </c>
    </row>
    <row r="2380" spans="1:24" x14ac:dyDescent="0.3">
      <c r="A2380" t="s">
        <v>9081</v>
      </c>
      <c r="B2380" t="s">
        <v>9082</v>
      </c>
      <c r="C2380" s="1" t="str">
        <f t="shared" si="380"/>
        <v>21:0265</v>
      </c>
      <c r="D2380" s="1" t="str">
        <f t="shared" si="387"/>
        <v>21:0124</v>
      </c>
      <c r="E2380" t="s">
        <v>9083</v>
      </c>
      <c r="F2380" t="s">
        <v>9084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38</v>
      </c>
      <c r="N2380">
        <v>764</v>
      </c>
      <c r="O2380">
        <v>1</v>
      </c>
      <c r="P2380">
        <v>5</v>
      </c>
      <c r="Q2380">
        <v>24</v>
      </c>
      <c r="R2380">
        <v>8</v>
      </c>
      <c r="S2380">
        <v>5</v>
      </c>
      <c r="T2380">
        <v>5</v>
      </c>
      <c r="U2380">
        <v>4</v>
      </c>
      <c r="V2380">
        <v>0.1</v>
      </c>
      <c r="W2380">
        <v>165</v>
      </c>
      <c r="X2380">
        <v>1.45</v>
      </c>
    </row>
    <row r="2381" spans="1:24" x14ac:dyDescent="0.3">
      <c r="A2381" t="s">
        <v>9085</v>
      </c>
      <c r="B2381" t="s">
        <v>9086</v>
      </c>
      <c r="C2381" s="1" t="str">
        <f t="shared" si="380"/>
        <v>21:0265</v>
      </c>
      <c r="D2381" s="1" t="str">
        <f t="shared" si="387"/>
        <v>21:0124</v>
      </c>
      <c r="E2381" t="s">
        <v>9087</v>
      </c>
      <c r="F2381" t="s">
        <v>9088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43</v>
      </c>
      <c r="N2381">
        <v>765</v>
      </c>
      <c r="O2381">
        <v>1</v>
      </c>
      <c r="P2381">
        <v>5</v>
      </c>
      <c r="Q2381">
        <v>50</v>
      </c>
      <c r="R2381">
        <v>24</v>
      </c>
      <c r="S2381">
        <v>12</v>
      </c>
      <c r="T2381">
        <v>24</v>
      </c>
      <c r="U2381">
        <v>11</v>
      </c>
      <c r="V2381">
        <v>0.1</v>
      </c>
      <c r="W2381">
        <v>280</v>
      </c>
      <c r="X2381">
        <v>2.5</v>
      </c>
    </row>
    <row r="2382" spans="1:24" x14ac:dyDescent="0.3">
      <c r="A2382" t="s">
        <v>9089</v>
      </c>
      <c r="B2382" t="s">
        <v>9090</v>
      </c>
      <c r="C2382" s="1" t="str">
        <f t="shared" si="380"/>
        <v>21:0265</v>
      </c>
      <c r="D2382" s="1" t="str">
        <f t="shared" si="387"/>
        <v>21:0124</v>
      </c>
      <c r="E2382" t="s">
        <v>9091</v>
      </c>
      <c r="F2382" t="s">
        <v>9092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57</v>
      </c>
      <c r="N2382">
        <v>766</v>
      </c>
      <c r="O2382">
        <v>1</v>
      </c>
      <c r="P2382">
        <v>5</v>
      </c>
      <c r="Q2382">
        <v>28</v>
      </c>
      <c r="R2382">
        <v>20</v>
      </c>
      <c r="S2382">
        <v>5</v>
      </c>
      <c r="T2382">
        <v>12</v>
      </c>
      <c r="U2382">
        <v>7</v>
      </c>
      <c r="V2382">
        <v>0.1</v>
      </c>
      <c r="W2382">
        <v>195</v>
      </c>
      <c r="X2382">
        <v>1.55</v>
      </c>
    </row>
    <row r="2383" spans="1:24" x14ac:dyDescent="0.3">
      <c r="A2383" t="s">
        <v>9093</v>
      </c>
      <c r="B2383" t="s">
        <v>9094</v>
      </c>
      <c r="C2383" s="1" t="str">
        <f t="shared" si="380"/>
        <v>21:0265</v>
      </c>
      <c r="D2383" s="1" t="str">
        <f t="shared" si="387"/>
        <v>21:0124</v>
      </c>
      <c r="E2383" t="s">
        <v>9068</v>
      </c>
      <c r="F2383" t="s">
        <v>9095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71</v>
      </c>
      <c r="N2383">
        <v>767</v>
      </c>
      <c r="O2383">
        <v>1</v>
      </c>
      <c r="P2383">
        <v>10</v>
      </c>
      <c r="Q2383">
        <v>80</v>
      </c>
      <c r="R2383">
        <v>40</v>
      </c>
      <c r="S2383">
        <v>18</v>
      </c>
      <c r="T2383">
        <v>43</v>
      </c>
      <c r="U2383">
        <v>24</v>
      </c>
      <c r="V2383">
        <v>0.1</v>
      </c>
      <c r="W2383">
        <v>595</v>
      </c>
      <c r="X2383">
        <v>4.55</v>
      </c>
    </row>
    <row r="2384" spans="1:24" x14ac:dyDescent="0.3">
      <c r="A2384" t="s">
        <v>9096</v>
      </c>
      <c r="B2384" t="s">
        <v>9097</v>
      </c>
      <c r="C2384" s="1" t="str">
        <f t="shared" si="380"/>
        <v>21:0265</v>
      </c>
      <c r="D2384" s="1" t="str">
        <f t="shared" si="387"/>
        <v>21:0124</v>
      </c>
      <c r="E2384" t="s">
        <v>9098</v>
      </c>
      <c r="F2384" t="s">
        <v>9099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62</v>
      </c>
      <c r="N2384">
        <v>768</v>
      </c>
      <c r="O2384">
        <v>1</v>
      </c>
      <c r="P2384">
        <v>40</v>
      </c>
      <c r="Q2384">
        <v>70</v>
      </c>
      <c r="R2384">
        <v>82</v>
      </c>
      <c r="S2384">
        <v>28</v>
      </c>
      <c r="T2384">
        <v>46</v>
      </c>
      <c r="U2384">
        <v>47</v>
      </c>
      <c r="V2384">
        <v>0.1</v>
      </c>
      <c r="W2384">
        <v>635</v>
      </c>
      <c r="X2384">
        <v>5.4</v>
      </c>
    </row>
    <row r="2385" spans="1:24" x14ac:dyDescent="0.3">
      <c r="A2385" t="s">
        <v>9100</v>
      </c>
      <c r="B2385" t="s">
        <v>9101</v>
      </c>
      <c r="C2385" s="1" t="str">
        <f t="shared" ref="C2385:C2448" si="390">HYPERLINK("http://geochem.nrcan.gc.ca/cdogs/content/bdl/bdl210265_e.htm", "21:0265")</f>
        <v>21:0265</v>
      </c>
      <c r="D2385" s="1" t="str">
        <f t="shared" si="387"/>
        <v>21:0124</v>
      </c>
      <c r="E2385" t="s">
        <v>9102</v>
      </c>
      <c r="F2385" t="s">
        <v>9103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67</v>
      </c>
      <c r="N2385">
        <v>769</v>
      </c>
      <c r="O2385">
        <v>1</v>
      </c>
      <c r="P2385">
        <v>5</v>
      </c>
      <c r="Q2385">
        <v>16</v>
      </c>
      <c r="R2385">
        <v>6</v>
      </c>
      <c r="S2385">
        <v>8</v>
      </c>
      <c r="T2385">
        <v>3</v>
      </c>
      <c r="U2385">
        <v>2</v>
      </c>
      <c r="V2385">
        <v>0.1</v>
      </c>
      <c r="W2385">
        <v>135</v>
      </c>
      <c r="X2385">
        <v>2</v>
      </c>
    </row>
    <row r="2386" spans="1:24" x14ac:dyDescent="0.3">
      <c r="A2386" t="s">
        <v>9104</v>
      </c>
      <c r="B2386" t="s">
        <v>9105</v>
      </c>
      <c r="C2386" s="1" t="str">
        <f t="shared" si="390"/>
        <v>21:0265</v>
      </c>
      <c r="D2386" s="1" t="str">
        <f t="shared" si="387"/>
        <v>21:0124</v>
      </c>
      <c r="E2386" t="s">
        <v>9106</v>
      </c>
      <c r="F2386" t="s">
        <v>9107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76</v>
      </c>
      <c r="N2386">
        <v>770</v>
      </c>
      <c r="O2386">
        <v>1</v>
      </c>
      <c r="P2386">
        <v>5</v>
      </c>
      <c r="Q2386">
        <v>64</v>
      </c>
      <c r="R2386">
        <v>26</v>
      </c>
      <c r="S2386">
        <v>5</v>
      </c>
      <c r="T2386">
        <v>31</v>
      </c>
      <c r="U2386">
        <v>15</v>
      </c>
      <c r="V2386">
        <v>0.1</v>
      </c>
      <c r="W2386">
        <v>340</v>
      </c>
      <c r="X2386">
        <v>3.25</v>
      </c>
    </row>
    <row r="2387" spans="1:24" x14ac:dyDescent="0.3">
      <c r="A2387" t="s">
        <v>9108</v>
      </c>
      <c r="B2387" t="s">
        <v>9109</v>
      </c>
      <c r="C2387" s="1" t="str">
        <f t="shared" si="390"/>
        <v>21:0265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79</v>
      </c>
      <c r="K2387" t="s">
        <v>80</v>
      </c>
      <c r="L2387">
        <v>40</v>
      </c>
      <c r="M2387" t="s">
        <v>81</v>
      </c>
      <c r="N2387">
        <v>771</v>
      </c>
      <c r="O2387">
        <v>1</v>
      </c>
      <c r="P2387">
        <v>140</v>
      </c>
      <c r="Q2387">
        <v>76</v>
      </c>
      <c r="R2387">
        <v>16</v>
      </c>
      <c r="S2387">
        <v>6</v>
      </c>
      <c r="T2387">
        <v>8</v>
      </c>
      <c r="U2387">
        <v>10</v>
      </c>
      <c r="V2387">
        <v>0.1</v>
      </c>
      <c r="W2387">
        <v>145</v>
      </c>
      <c r="X2387">
        <v>2.2000000000000002</v>
      </c>
    </row>
    <row r="2388" spans="1:24" x14ac:dyDescent="0.3">
      <c r="A2388" t="s">
        <v>9110</v>
      </c>
      <c r="B2388" t="s">
        <v>9111</v>
      </c>
      <c r="C2388" s="1" t="str">
        <f t="shared" si="390"/>
        <v>21:0265</v>
      </c>
      <c r="D2388" s="1" t="str">
        <f t="shared" ref="D2388:D2409" si="391">HYPERLINK("http://geochem.nrcan.gc.ca/cdogs/content/svy/svy210124_e.htm", "21:0124")</f>
        <v>21:0124</v>
      </c>
      <c r="E2388" t="s">
        <v>9112</v>
      </c>
      <c r="F2388" t="s">
        <v>9113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86</v>
      </c>
      <c r="N2388">
        <v>772</v>
      </c>
      <c r="O2388">
        <v>1</v>
      </c>
      <c r="P2388">
        <v>20</v>
      </c>
      <c r="Q2388">
        <v>88</v>
      </c>
      <c r="R2388">
        <v>36</v>
      </c>
      <c r="S2388">
        <v>14</v>
      </c>
      <c r="T2388">
        <v>49</v>
      </c>
      <c r="U2388">
        <v>20</v>
      </c>
      <c r="V2388">
        <v>0.1</v>
      </c>
      <c r="W2388">
        <v>430</v>
      </c>
      <c r="X2388">
        <v>4.8</v>
      </c>
    </row>
    <row r="2389" spans="1:24" x14ac:dyDescent="0.3">
      <c r="A2389" t="s">
        <v>9114</v>
      </c>
      <c r="B2389" t="s">
        <v>9115</v>
      </c>
      <c r="C2389" s="1" t="str">
        <f t="shared" si="390"/>
        <v>21:0265</v>
      </c>
      <c r="D2389" s="1" t="str">
        <f t="shared" si="391"/>
        <v>21:0124</v>
      </c>
      <c r="E2389" t="s">
        <v>9116</v>
      </c>
      <c r="F2389" t="s">
        <v>9117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91</v>
      </c>
      <c r="N2389">
        <v>773</v>
      </c>
      <c r="O2389">
        <v>1</v>
      </c>
      <c r="P2389">
        <v>5</v>
      </c>
      <c r="Q2389">
        <v>6</v>
      </c>
      <c r="R2389">
        <v>2</v>
      </c>
      <c r="S2389">
        <v>3</v>
      </c>
      <c r="T2389">
        <v>1</v>
      </c>
      <c r="U2389">
        <v>21</v>
      </c>
      <c r="V2389">
        <v>0.1</v>
      </c>
      <c r="W2389">
        <v>40</v>
      </c>
      <c r="X2389">
        <v>0.35</v>
      </c>
    </row>
    <row r="2390" spans="1:24" x14ac:dyDescent="0.3">
      <c r="A2390" t="s">
        <v>9118</v>
      </c>
      <c r="B2390" t="s">
        <v>9119</v>
      </c>
      <c r="C2390" s="1" t="str">
        <f t="shared" si="390"/>
        <v>21:0265</v>
      </c>
      <c r="D2390" s="1" t="str">
        <f t="shared" si="391"/>
        <v>21:0124</v>
      </c>
      <c r="E2390" t="s">
        <v>9120</v>
      </c>
      <c r="F2390" t="s">
        <v>9121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96</v>
      </c>
      <c r="N2390">
        <v>774</v>
      </c>
      <c r="O2390">
        <v>1</v>
      </c>
      <c r="P2390">
        <v>10</v>
      </c>
      <c r="Q2390">
        <v>86</v>
      </c>
      <c r="R2390">
        <v>42</v>
      </c>
      <c r="S2390">
        <v>14</v>
      </c>
      <c r="T2390">
        <v>48</v>
      </c>
      <c r="U2390">
        <v>23</v>
      </c>
      <c r="V2390">
        <v>0.1</v>
      </c>
      <c r="W2390">
        <v>665</v>
      </c>
      <c r="X2390">
        <v>4.8499999999999996</v>
      </c>
    </row>
    <row r="2391" spans="1:24" x14ac:dyDescent="0.3">
      <c r="A2391" t="s">
        <v>9122</v>
      </c>
      <c r="B2391" t="s">
        <v>9123</v>
      </c>
      <c r="C2391" s="1" t="str">
        <f t="shared" si="390"/>
        <v>21:0265</v>
      </c>
      <c r="D2391" s="1" t="str">
        <f t="shared" si="391"/>
        <v>21:0124</v>
      </c>
      <c r="E2391" t="s">
        <v>9124</v>
      </c>
      <c r="F2391" t="s">
        <v>9125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101</v>
      </c>
      <c r="N2391">
        <v>775</v>
      </c>
      <c r="O2391">
        <v>1</v>
      </c>
      <c r="P2391">
        <v>20</v>
      </c>
      <c r="Q2391">
        <v>90</v>
      </c>
      <c r="R2391">
        <v>34</v>
      </c>
      <c r="S2391">
        <v>17</v>
      </c>
      <c r="T2391">
        <v>46</v>
      </c>
      <c r="U2391">
        <v>19</v>
      </c>
      <c r="V2391">
        <v>0.1</v>
      </c>
      <c r="W2391">
        <v>545</v>
      </c>
      <c r="X2391">
        <v>4.5999999999999996</v>
      </c>
    </row>
    <row r="2392" spans="1:24" x14ac:dyDescent="0.3">
      <c r="A2392" t="s">
        <v>9126</v>
      </c>
      <c r="B2392" t="s">
        <v>9127</v>
      </c>
      <c r="C2392" s="1" t="str">
        <f t="shared" si="390"/>
        <v>21:0265</v>
      </c>
      <c r="D2392" s="1" t="str">
        <f t="shared" si="391"/>
        <v>21:0124</v>
      </c>
      <c r="E2392" t="s">
        <v>9128</v>
      </c>
      <c r="F2392" t="s">
        <v>9129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106</v>
      </c>
      <c r="N2392">
        <v>776</v>
      </c>
      <c r="O2392">
        <v>1</v>
      </c>
      <c r="P2392">
        <v>20</v>
      </c>
      <c r="Q2392">
        <v>28</v>
      </c>
      <c r="R2392">
        <v>14</v>
      </c>
      <c r="S2392">
        <v>9</v>
      </c>
      <c r="T2392">
        <v>15</v>
      </c>
      <c r="U2392">
        <v>7</v>
      </c>
      <c r="V2392">
        <v>0.1</v>
      </c>
      <c r="W2392">
        <v>430</v>
      </c>
      <c r="X2392">
        <v>1.6</v>
      </c>
    </row>
    <row r="2393" spans="1:24" x14ac:dyDescent="0.3">
      <c r="A2393" t="s">
        <v>9130</v>
      </c>
      <c r="B2393" t="s">
        <v>9131</v>
      </c>
      <c r="C2393" s="1" t="str">
        <f t="shared" si="390"/>
        <v>21:0265</v>
      </c>
      <c r="D2393" s="1" t="str">
        <f t="shared" si="391"/>
        <v>21:0124</v>
      </c>
      <c r="E2393" t="s">
        <v>9132</v>
      </c>
      <c r="F2393" t="s">
        <v>9133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111</v>
      </c>
      <c r="N2393">
        <v>777</v>
      </c>
      <c r="O2393">
        <v>1</v>
      </c>
      <c r="P2393">
        <v>10</v>
      </c>
      <c r="Q2393">
        <v>64</v>
      </c>
      <c r="R2393">
        <v>34</v>
      </c>
      <c r="S2393">
        <v>15</v>
      </c>
      <c r="T2393">
        <v>47</v>
      </c>
      <c r="U2393">
        <v>18</v>
      </c>
      <c r="V2393">
        <v>0.1</v>
      </c>
      <c r="W2393">
        <v>455</v>
      </c>
      <c r="X2393">
        <v>3.25</v>
      </c>
    </row>
    <row r="2394" spans="1:24" x14ac:dyDescent="0.3">
      <c r="A2394" t="s">
        <v>9134</v>
      </c>
      <c r="B2394" t="s">
        <v>9135</v>
      </c>
      <c r="C2394" s="1" t="str">
        <f t="shared" si="390"/>
        <v>21:0265</v>
      </c>
      <c r="D2394" s="1" t="str">
        <f t="shared" si="391"/>
        <v>21:0124</v>
      </c>
      <c r="E2394" t="s">
        <v>9136</v>
      </c>
      <c r="F2394" t="s">
        <v>9137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116</v>
      </c>
      <c r="N2394">
        <v>778</v>
      </c>
      <c r="O2394">
        <v>1</v>
      </c>
      <c r="P2394">
        <v>30</v>
      </c>
      <c r="Q2394">
        <v>86</v>
      </c>
      <c r="R2394">
        <v>34</v>
      </c>
      <c r="S2394">
        <v>17</v>
      </c>
      <c r="T2394">
        <v>44</v>
      </c>
      <c r="U2394">
        <v>18</v>
      </c>
      <c r="V2394">
        <v>0.1</v>
      </c>
      <c r="W2394">
        <v>475</v>
      </c>
      <c r="X2394">
        <v>4.05</v>
      </c>
    </row>
    <row r="2395" spans="1:24" x14ac:dyDescent="0.3">
      <c r="A2395" t="s">
        <v>9138</v>
      </c>
      <c r="B2395" t="s">
        <v>9139</v>
      </c>
      <c r="C2395" s="1" t="str">
        <f t="shared" si="390"/>
        <v>21:0265</v>
      </c>
      <c r="D2395" s="1" t="str">
        <f t="shared" si="391"/>
        <v>21:0124</v>
      </c>
      <c r="E2395" t="s">
        <v>9140</v>
      </c>
      <c r="F2395" t="s">
        <v>9141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121</v>
      </c>
      <c r="N2395">
        <v>779</v>
      </c>
      <c r="O2395">
        <v>1</v>
      </c>
      <c r="P2395">
        <v>20</v>
      </c>
      <c r="Q2395">
        <v>112</v>
      </c>
      <c r="R2395">
        <v>64</v>
      </c>
      <c r="S2395">
        <v>35</v>
      </c>
      <c r="T2395">
        <v>44</v>
      </c>
      <c r="U2395">
        <v>27</v>
      </c>
      <c r="V2395">
        <v>0.1</v>
      </c>
      <c r="W2395">
        <v>450</v>
      </c>
      <c r="X2395">
        <v>5.6</v>
      </c>
    </row>
    <row r="2396" spans="1:24" x14ac:dyDescent="0.3">
      <c r="A2396" t="s">
        <v>9142</v>
      </c>
      <c r="B2396" t="s">
        <v>9143</v>
      </c>
      <c r="C2396" s="1" t="str">
        <f t="shared" si="390"/>
        <v>21:0265</v>
      </c>
      <c r="D2396" s="1" t="str">
        <f t="shared" si="391"/>
        <v>21:0124</v>
      </c>
      <c r="E2396" t="s">
        <v>9144</v>
      </c>
      <c r="F2396" t="s">
        <v>9145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28</v>
      </c>
      <c r="N2396">
        <v>780</v>
      </c>
      <c r="O2396">
        <v>1</v>
      </c>
      <c r="P2396">
        <v>5</v>
      </c>
      <c r="Q2396">
        <v>30</v>
      </c>
      <c r="R2396">
        <v>14</v>
      </c>
      <c r="S2396">
        <v>6</v>
      </c>
      <c r="T2396">
        <v>13</v>
      </c>
      <c r="U2396">
        <v>8</v>
      </c>
      <c r="V2396">
        <v>0.1</v>
      </c>
      <c r="W2396">
        <v>280</v>
      </c>
      <c r="X2396">
        <v>1.65</v>
      </c>
    </row>
    <row r="2397" spans="1:24" x14ac:dyDescent="0.3">
      <c r="A2397" t="s">
        <v>9146</v>
      </c>
      <c r="B2397" t="s">
        <v>9147</v>
      </c>
      <c r="C2397" s="1" t="str">
        <f t="shared" si="390"/>
        <v>21:0265</v>
      </c>
      <c r="D2397" s="1" t="str">
        <f t="shared" si="391"/>
        <v>21:0124</v>
      </c>
      <c r="E2397" t="s">
        <v>9148</v>
      </c>
      <c r="F2397" t="s">
        <v>9149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48</v>
      </c>
      <c r="N2397">
        <v>781</v>
      </c>
      <c r="O2397">
        <v>1</v>
      </c>
      <c r="P2397">
        <v>10</v>
      </c>
      <c r="Q2397">
        <v>82</v>
      </c>
      <c r="R2397">
        <v>38</v>
      </c>
      <c r="S2397">
        <v>12</v>
      </c>
      <c r="T2397">
        <v>45</v>
      </c>
      <c r="U2397">
        <v>18</v>
      </c>
      <c r="V2397">
        <v>0.1</v>
      </c>
      <c r="W2397">
        <v>510</v>
      </c>
      <c r="X2397">
        <v>4.55</v>
      </c>
    </row>
    <row r="2398" spans="1:24" x14ac:dyDescent="0.3">
      <c r="A2398" t="s">
        <v>9150</v>
      </c>
      <c r="B2398" t="s">
        <v>9151</v>
      </c>
      <c r="C2398" s="1" t="str">
        <f t="shared" si="390"/>
        <v>21:0265</v>
      </c>
      <c r="D2398" s="1" t="str">
        <f t="shared" si="391"/>
        <v>21:0124</v>
      </c>
      <c r="E2398" t="s">
        <v>9148</v>
      </c>
      <c r="F2398" t="s">
        <v>9152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52</v>
      </c>
      <c r="N2398">
        <v>782</v>
      </c>
      <c r="O2398">
        <v>1</v>
      </c>
      <c r="P2398">
        <v>10</v>
      </c>
      <c r="Q2398">
        <v>82</v>
      </c>
      <c r="R2398">
        <v>38</v>
      </c>
      <c r="S2398">
        <v>12</v>
      </c>
      <c r="T2398">
        <v>45</v>
      </c>
      <c r="U2398">
        <v>18</v>
      </c>
      <c r="V2398">
        <v>0.1</v>
      </c>
      <c r="W2398">
        <v>495</v>
      </c>
      <c r="X2398">
        <v>4.45</v>
      </c>
    </row>
    <row r="2399" spans="1:24" x14ac:dyDescent="0.3">
      <c r="A2399" t="s">
        <v>9153</v>
      </c>
      <c r="B2399" t="s">
        <v>9154</v>
      </c>
      <c r="C2399" s="1" t="str">
        <f t="shared" si="390"/>
        <v>21:0265</v>
      </c>
      <c r="D2399" s="1" t="str">
        <f t="shared" si="391"/>
        <v>21:0124</v>
      </c>
      <c r="E2399" t="s">
        <v>9155</v>
      </c>
      <c r="F2399" t="s">
        <v>9156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33</v>
      </c>
      <c r="N2399">
        <v>783</v>
      </c>
      <c r="O2399">
        <v>1</v>
      </c>
      <c r="P2399">
        <v>10</v>
      </c>
      <c r="Q2399">
        <v>74</v>
      </c>
      <c r="R2399">
        <v>34</v>
      </c>
      <c r="S2399">
        <v>11</v>
      </c>
      <c r="T2399">
        <v>42</v>
      </c>
      <c r="U2399">
        <v>17</v>
      </c>
      <c r="V2399">
        <v>0.1</v>
      </c>
      <c r="W2399">
        <v>515</v>
      </c>
      <c r="X2399">
        <v>4.0999999999999996</v>
      </c>
    </row>
    <row r="2400" spans="1:24" x14ac:dyDescent="0.3">
      <c r="A2400" t="s">
        <v>9157</v>
      </c>
      <c r="B2400" t="s">
        <v>9158</v>
      </c>
      <c r="C2400" s="1" t="str">
        <f t="shared" si="390"/>
        <v>21:0265</v>
      </c>
      <c r="D2400" s="1" t="str">
        <f t="shared" si="391"/>
        <v>21:0124</v>
      </c>
      <c r="E2400" t="s">
        <v>9159</v>
      </c>
      <c r="F2400" t="s">
        <v>9160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38</v>
      </c>
      <c r="N2400">
        <v>784</v>
      </c>
      <c r="O2400">
        <v>1</v>
      </c>
      <c r="P2400">
        <v>10</v>
      </c>
      <c r="Q2400">
        <v>68</v>
      </c>
      <c r="R2400">
        <v>26</v>
      </c>
      <c r="S2400">
        <v>11</v>
      </c>
      <c r="T2400">
        <v>40</v>
      </c>
      <c r="U2400">
        <v>14</v>
      </c>
      <c r="V2400">
        <v>0.1</v>
      </c>
      <c r="W2400">
        <v>295</v>
      </c>
      <c r="X2400">
        <v>2.8</v>
      </c>
    </row>
    <row r="2401" spans="1:24" x14ac:dyDescent="0.3">
      <c r="A2401" t="s">
        <v>9161</v>
      </c>
      <c r="B2401" t="s">
        <v>9162</v>
      </c>
      <c r="C2401" s="1" t="str">
        <f t="shared" si="390"/>
        <v>21:0265</v>
      </c>
      <c r="D2401" s="1" t="str">
        <f t="shared" si="391"/>
        <v>21:0124</v>
      </c>
      <c r="E2401" t="s">
        <v>9163</v>
      </c>
      <c r="F2401" t="s">
        <v>9164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43</v>
      </c>
      <c r="N2401">
        <v>785</v>
      </c>
      <c r="O2401">
        <v>1</v>
      </c>
      <c r="P2401">
        <v>20</v>
      </c>
      <c r="Q2401">
        <v>48</v>
      </c>
      <c r="R2401">
        <v>24</v>
      </c>
      <c r="S2401">
        <v>14</v>
      </c>
      <c r="T2401">
        <v>28</v>
      </c>
      <c r="U2401">
        <v>14</v>
      </c>
      <c r="V2401">
        <v>0.1</v>
      </c>
      <c r="W2401">
        <v>445</v>
      </c>
      <c r="X2401">
        <v>2.95</v>
      </c>
    </row>
    <row r="2402" spans="1:24" x14ac:dyDescent="0.3">
      <c r="A2402" t="s">
        <v>9165</v>
      </c>
      <c r="B2402" t="s">
        <v>9166</v>
      </c>
      <c r="C2402" s="1" t="str">
        <f t="shared" si="390"/>
        <v>21:0265</v>
      </c>
      <c r="D2402" s="1" t="str">
        <f t="shared" si="391"/>
        <v>21:0124</v>
      </c>
      <c r="E2402" t="s">
        <v>9144</v>
      </c>
      <c r="F2402" t="s">
        <v>9167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71</v>
      </c>
      <c r="N2402">
        <v>786</v>
      </c>
      <c r="O2402">
        <v>1</v>
      </c>
      <c r="P2402">
        <v>5</v>
      </c>
      <c r="Q2402">
        <v>34</v>
      </c>
      <c r="R2402">
        <v>12</v>
      </c>
      <c r="S2402">
        <v>6</v>
      </c>
      <c r="T2402">
        <v>13</v>
      </c>
      <c r="U2402">
        <v>9</v>
      </c>
      <c r="V2402">
        <v>0.1</v>
      </c>
      <c r="W2402">
        <v>270</v>
      </c>
      <c r="X2402">
        <v>1.6</v>
      </c>
    </row>
    <row r="2403" spans="1:24" x14ac:dyDescent="0.3">
      <c r="A2403" t="s">
        <v>9168</v>
      </c>
      <c r="B2403" t="s">
        <v>9169</v>
      </c>
      <c r="C2403" s="1" t="str">
        <f t="shared" si="390"/>
        <v>21:0265</v>
      </c>
      <c r="D2403" s="1" t="str">
        <f t="shared" si="391"/>
        <v>21:0124</v>
      </c>
      <c r="E2403" t="s">
        <v>9170</v>
      </c>
      <c r="F2403" t="s">
        <v>9171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57</v>
      </c>
      <c r="N2403">
        <v>787</v>
      </c>
      <c r="O2403">
        <v>1</v>
      </c>
      <c r="P2403">
        <v>20</v>
      </c>
      <c r="Q2403">
        <v>90</v>
      </c>
      <c r="R2403">
        <v>42</v>
      </c>
      <c r="S2403">
        <v>13</v>
      </c>
      <c r="T2403">
        <v>56</v>
      </c>
      <c r="U2403">
        <v>24</v>
      </c>
      <c r="V2403">
        <v>0.1</v>
      </c>
      <c r="W2403">
        <v>530</v>
      </c>
      <c r="X2403">
        <v>5.25</v>
      </c>
    </row>
    <row r="2404" spans="1:24" x14ac:dyDescent="0.3">
      <c r="A2404" t="s">
        <v>9172</v>
      </c>
      <c r="B2404" t="s">
        <v>9173</v>
      </c>
      <c r="C2404" s="1" t="str">
        <f t="shared" si="390"/>
        <v>21:0265</v>
      </c>
      <c r="D2404" s="1" t="str">
        <f t="shared" si="391"/>
        <v>21:0124</v>
      </c>
      <c r="E2404" t="s">
        <v>9174</v>
      </c>
      <c r="F2404" t="s">
        <v>9175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62</v>
      </c>
      <c r="N2404">
        <v>788</v>
      </c>
      <c r="O2404">
        <v>1</v>
      </c>
      <c r="P2404">
        <v>20</v>
      </c>
      <c r="Q2404">
        <v>136</v>
      </c>
      <c r="R2404">
        <v>10</v>
      </c>
      <c r="S2404">
        <v>35</v>
      </c>
      <c r="T2404">
        <v>7</v>
      </c>
      <c r="U2404">
        <v>8</v>
      </c>
      <c r="V2404">
        <v>0.1</v>
      </c>
      <c r="W2404">
        <v>780</v>
      </c>
      <c r="X2404">
        <v>2.25</v>
      </c>
    </row>
    <row r="2405" spans="1:24" x14ac:dyDescent="0.3">
      <c r="A2405" t="s">
        <v>9176</v>
      </c>
      <c r="B2405" t="s">
        <v>9177</v>
      </c>
      <c r="C2405" s="1" t="str">
        <f t="shared" si="390"/>
        <v>21:0265</v>
      </c>
      <c r="D2405" s="1" t="str">
        <f t="shared" si="391"/>
        <v>21:0124</v>
      </c>
      <c r="E2405" t="s">
        <v>9178</v>
      </c>
      <c r="F2405" t="s">
        <v>9179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67</v>
      </c>
      <c r="N2405">
        <v>789</v>
      </c>
      <c r="O2405">
        <v>1</v>
      </c>
      <c r="P2405">
        <v>5</v>
      </c>
      <c r="Q2405">
        <v>22</v>
      </c>
      <c r="R2405">
        <v>16</v>
      </c>
      <c r="S2405">
        <v>11</v>
      </c>
      <c r="T2405">
        <v>11</v>
      </c>
      <c r="U2405">
        <v>8</v>
      </c>
      <c r="V2405">
        <v>0.1</v>
      </c>
      <c r="W2405">
        <v>520</v>
      </c>
      <c r="X2405">
        <v>1.35</v>
      </c>
    </row>
    <row r="2406" spans="1:24" x14ac:dyDescent="0.3">
      <c r="A2406" t="s">
        <v>9180</v>
      </c>
      <c r="B2406" t="s">
        <v>9181</v>
      </c>
      <c r="C2406" s="1" t="str">
        <f t="shared" si="390"/>
        <v>21:0265</v>
      </c>
      <c r="D2406" s="1" t="str">
        <f t="shared" si="391"/>
        <v>21:0124</v>
      </c>
      <c r="E2406" t="s">
        <v>9182</v>
      </c>
      <c r="F2406" t="s">
        <v>9183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76</v>
      </c>
      <c r="N2406">
        <v>790</v>
      </c>
      <c r="O2406">
        <v>1</v>
      </c>
      <c r="P2406">
        <v>50</v>
      </c>
      <c r="Q2406">
        <v>108</v>
      </c>
      <c r="R2406">
        <v>36</v>
      </c>
      <c r="S2406">
        <v>39</v>
      </c>
      <c r="T2406">
        <v>22</v>
      </c>
      <c r="U2406">
        <v>16</v>
      </c>
      <c r="V2406">
        <v>0.1</v>
      </c>
      <c r="W2406">
        <v>530</v>
      </c>
      <c r="X2406">
        <v>2.75</v>
      </c>
    </row>
    <row r="2407" spans="1:24" x14ac:dyDescent="0.3">
      <c r="A2407" t="s">
        <v>9184</v>
      </c>
      <c r="B2407" t="s">
        <v>9185</v>
      </c>
      <c r="C2407" s="1" t="str">
        <f t="shared" si="390"/>
        <v>21:0265</v>
      </c>
      <c r="D2407" s="1" t="str">
        <f t="shared" si="391"/>
        <v>21:0124</v>
      </c>
      <c r="E2407" t="s">
        <v>9186</v>
      </c>
      <c r="F2407" t="s">
        <v>9187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86</v>
      </c>
      <c r="N2407">
        <v>791</v>
      </c>
      <c r="O2407">
        <v>1</v>
      </c>
      <c r="P2407">
        <v>60</v>
      </c>
      <c r="Q2407">
        <v>136</v>
      </c>
      <c r="R2407">
        <v>42</v>
      </c>
      <c r="S2407">
        <v>60</v>
      </c>
      <c r="T2407">
        <v>26</v>
      </c>
      <c r="U2407">
        <v>20</v>
      </c>
      <c r="V2407">
        <v>0.1</v>
      </c>
      <c r="W2407">
        <v>655</v>
      </c>
      <c r="X2407">
        <v>2.85</v>
      </c>
    </row>
    <row r="2408" spans="1:24" x14ac:dyDescent="0.3">
      <c r="A2408" t="s">
        <v>9188</v>
      </c>
      <c r="B2408" t="s">
        <v>9189</v>
      </c>
      <c r="C2408" s="1" t="str">
        <f t="shared" si="390"/>
        <v>21:0265</v>
      </c>
      <c r="D2408" s="1" t="str">
        <f t="shared" si="391"/>
        <v>21:0124</v>
      </c>
      <c r="E2408" t="s">
        <v>9190</v>
      </c>
      <c r="F2408" t="s">
        <v>9191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91</v>
      </c>
      <c r="N2408">
        <v>792</v>
      </c>
      <c r="O2408">
        <v>1</v>
      </c>
      <c r="P2408">
        <v>40</v>
      </c>
      <c r="Q2408">
        <v>98</v>
      </c>
      <c r="R2408">
        <v>34</v>
      </c>
      <c r="S2408">
        <v>43</v>
      </c>
      <c r="T2408">
        <v>22</v>
      </c>
      <c r="U2408">
        <v>18</v>
      </c>
      <c r="V2408">
        <v>0.1</v>
      </c>
      <c r="W2408">
        <v>795</v>
      </c>
      <c r="X2408">
        <v>3.45</v>
      </c>
    </row>
    <row r="2409" spans="1:24" x14ac:dyDescent="0.3">
      <c r="A2409" t="s">
        <v>9192</v>
      </c>
      <c r="B2409" t="s">
        <v>9193</v>
      </c>
      <c r="C2409" s="1" t="str">
        <f t="shared" si="390"/>
        <v>21:0265</v>
      </c>
      <c r="D2409" s="1" t="str">
        <f t="shared" si="391"/>
        <v>21:0124</v>
      </c>
      <c r="E2409" t="s">
        <v>9194</v>
      </c>
      <c r="F2409" t="s">
        <v>9195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96</v>
      </c>
      <c r="N2409">
        <v>793</v>
      </c>
      <c r="O2409">
        <v>1</v>
      </c>
      <c r="P2409">
        <v>5</v>
      </c>
      <c r="Q2409">
        <v>28</v>
      </c>
      <c r="R2409">
        <v>18</v>
      </c>
      <c r="S2409">
        <v>12</v>
      </c>
      <c r="T2409">
        <v>7</v>
      </c>
      <c r="U2409">
        <v>7</v>
      </c>
      <c r="V2409">
        <v>0.1</v>
      </c>
      <c r="W2409">
        <v>330</v>
      </c>
      <c r="X2409">
        <v>1.3</v>
      </c>
    </row>
    <row r="2410" spans="1:24" x14ac:dyDescent="0.3">
      <c r="A2410" t="s">
        <v>9196</v>
      </c>
      <c r="B2410" t="s">
        <v>9197</v>
      </c>
      <c r="C2410" s="1" t="str">
        <f t="shared" si="390"/>
        <v>21:0265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79</v>
      </c>
      <c r="K2410" t="s">
        <v>80</v>
      </c>
      <c r="L2410">
        <v>41</v>
      </c>
      <c r="M2410" t="s">
        <v>81</v>
      </c>
      <c r="N2410">
        <v>794</v>
      </c>
      <c r="O2410">
        <v>1</v>
      </c>
      <c r="P2410">
        <v>70</v>
      </c>
      <c r="Q2410">
        <v>110</v>
      </c>
      <c r="R2410">
        <v>88</v>
      </c>
      <c r="S2410">
        <v>18</v>
      </c>
      <c r="T2410">
        <v>30</v>
      </c>
      <c r="U2410">
        <v>36</v>
      </c>
      <c r="V2410">
        <v>0.1</v>
      </c>
      <c r="W2410">
        <v>2650</v>
      </c>
      <c r="X2410">
        <v>5.0999999999999996</v>
      </c>
    </row>
    <row r="2411" spans="1:24" x14ac:dyDescent="0.3">
      <c r="A2411" t="s">
        <v>9198</v>
      </c>
      <c r="B2411" t="s">
        <v>9199</v>
      </c>
      <c r="C2411" s="1" t="str">
        <f t="shared" si="390"/>
        <v>21:0265</v>
      </c>
      <c r="D2411" s="1" t="str">
        <f t="shared" ref="D2411:D2424" si="394">HYPERLINK("http://geochem.nrcan.gc.ca/cdogs/content/svy/svy210124_e.htm", "21:0124")</f>
        <v>21:0124</v>
      </c>
      <c r="E2411" t="s">
        <v>9200</v>
      </c>
      <c r="F2411" t="s">
        <v>9201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101</v>
      </c>
      <c r="N2411">
        <v>795</v>
      </c>
      <c r="O2411">
        <v>1</v>
      </c>
      <c r="P2411">
        <v>5</v>
      </c>
      <c r="Q2411">
        <v>32</v>
      </c>
      <c r="R2411">
        <v>14</v>
      </c>
      <c r="S2411">
        <v>14</v>
      </c>
      <c r="T2411">
        <v>9</v>
      </c>
      <c r="U2411">
        <v>6</v>
      </c>
      <c r="V2411">
        <v>0.1</v>
      </c>
      <c r="W2411">
        <v>440</v>
      </c>
      <c r="X2411">
        <v>1.3</v>
      </c>
    </row>
    <row r="2412" spans="1:24" x14ac:dyDescent="0.3">
      <c r="A2412" t="s">
        <v>9202</v>
      </c>
      <c r="B2412" t="s">
        <v>9203</v>
      </c>
      <c r="C2412" s="1" t="str">
        <f t="shared" si="390"/>
        <v>21:0265</v>
      </c>
      <c r="D2412" s="1" t="str">
        <f t="shared" si="394"/>
        <v>21:0124</v>
      </c>
      <c r="E2412" t="s">
        <v>9204</v>
      </c>
      <c r="F2412" t="s">
        <v>9205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106</v>
      </c>
      <c r="N2412">
        <v>796</v>
      </c>
      <c r="O2412">
        <v>1</v>
      </c>
      <c r="P2412">
        <v>5</v>
      </c>
      <c r="Q2412">
        <v>26</v>
      </c>
      <c r="R2412">
        <v>14</v>
      </c>
      <c r="S2412">
        <v>9</v>
      </c>
      <c r="T2412">
        <v>5</v>
      </c>
      <c r="U2412">
        <v>5</v>
      </c>
      <c r="V2412">
        <v>0.1</v>
      </c>
      <c r="W2412">
        <v>325</v>
      </c>
      <c r="X2412">
        <v>0.7</v>
      </c>
    </row>
    <row r="2413" spans="1:24" x14ac:dyDescent="0.3">
      <c r="A2413" t="s">
        <v>9206</v>
      </c>
      <c r="B2413" t="s">
        <v>9207</v>
      </c>
      <c r="C2413" s="1" t="str">
        <f t="shared" si="390"/>
        <v>21:0265</v>
      </c>
      <c r="D2413" s="1" t="str">
        <f t="shared" si="394"/>
        <v>21:0124</v>
      </c>
      <c r="E2413" t="s">
        <v>9208</v>
      </c>
      <c r="F2413" t="s">
        <v>9209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111</v>
      </c>
      <c r="N2413">
        <v>797</v>
      </c>
      <c r="O2413">
        <v>1</v>
      </c>
      <c r="P2413">
        <v>10</v>
      </c>
      <c r="Q2413">
        <v>38</v>
      </c>
      <c r="R2413">
        <v>20</v>
      </c>
      <c r="S2413">
        <v>10</v>
      </c>
      <c r="T2413">
        <v>14</v>
      </c>
      <c r="U2413">
        <v>10</v>
      </c>
      <c r="V2413">
        <v>0.1</v>
      </c>
      <c r="W2413">
        <v>320</v>
      </c>
      <c r="X2413">
        <v>1.85</v>
      </c>
    </row>
    <row r="2414" spans="1:24" x14ac:dyDescent="0.3">
      <c r="A2414" t="s">
        <v>9210</v>
      </c>
      <c r="B2414" t="s">
        <v>9211</v>
      </c>
      <c r="C2414" s="1" t="str">
        <f t="shared" si="390"/>
        <v>21:0265</v>
      </c>
      <c r="D2414" s="1" t="str">
        <f t="shared" si="394"/>
        <v>21:0124</v>
      </c>
      <c r="E2414" t="s">
        <v>9212</v>
      </c>
      <c r="F2414" t="s">
        <v>9213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116</v>
      </c>
      <c r="N2414">
        <v>798</v>
      </c>
      <c r="O2414">
        <v>2</v>
      </c>
      <c r="P2414">
        <v>5</v>
      </c>
      <c r="Q2414">
        <v>44</v>
      </c>
      <c r="R2414">
        <v>36</v>
      </c>
      <c r="S2414">
        <v>22</v>
      </c>
      <c r="T2414">
        <v>13</v>
      </c>
      <c r="U2414">
        <v>14</v>
      </c>
      <c r="V2414">
        <v>0.1</v>
      </c>
      <c r="W2414">
        <v>475</v>
      </c>
      <c r="X2414">
        <v>2.6</v>
      </c>
    </row>
    <row r="2415" spans="1:24" x14ac:dyDescent="0.3">
      <c r="A2415" t="s">
        <v>9214</v>
      </c>
      <c r="B2415" t="s">
        <v>9215</v>
      </c>
      <c r="C2415" s="1" t="str">
        <f t="shared" si="390"/>
        <v>21:0265</v>
      </c>
      <c r="D2415" s="1" t="str">
        <f t="shared" si="394"/>
        <v>21:0124</v>
      </c>
      <c r="E2415" t="s">
        <v>9216</v>
      </c>
      <c r="F2415" t="s">
        <v>9217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121</v>
      </c>
      <c r="N2415">
        <v>799</v>
      </c>
      <c r="O2415">
        <v>1</v>
      </c>
      <c r="P2415">
        <v>5</v>
      </c>
      <c r="Q2415">
        <v>42</v>
      </c>
      <c r="R2415">
        <v>38</v>
      </c>
      <c r="S2415">
        <v>20</v>
      </c>
      <c r="T2415">
        <v>12</v>
      </c>
      <c r="U2415">
        <v>12</v>
      </c>
      <c r="V2415">
        <v>0.1</v>
      </c>
      <c r="W2415">
        <v>470</v>
      </c>
      <c r="X2415">
        <v>2.65</v>
      </c>
    </row>
    <row r="2416" spans="1:24" x14ac:dyDescent="0.3">
      <c r="A2416" t="s">
        <v>9218</v>
      </c>
      <c r="B2416" t="s">
        <v>9219</v>
      </c>
      <c r="C2416" s="1" t="str">
        <f t="shared" si="390"/>
        <v>21:0265</v>
      </c>
      <c r="D2416" s="1" t="str">
        <f t="shared" si="394"/>
        <v>21:0124</v>
      </c>
      <c r="E2416" t="s">
        <v>9220</v>
      </c>
      <c r="F2416" t="s">
        <v>9221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28</v>
      </c>
      <c r="N2416">
        <v>800</v>
      </c>
      <c r="O2416">
        <v>2</v>
      </c>
      <c r="P2416">
        <v>10</v>
      </c>
      <c r="Q2416">
        <v>16</v>
      </c>
      <c r="R2416">
        <v>14</v>
      </c>
      <c r="S2416">
        <v>9</v>
      </c>
      <c r="T2416">
        <v>5</v>
      </c>
      <c r="U2416">
        <v>7</v>
      </c>
      <c r="V2416">
        <v>0.1</v>
      </c>
      <c r="W2416">
        <v>495</v>
      </c>
      <c r="X2416">
        <v>1.1000000000000001</v>
      </c>
    </row>
    <row r="2417" spans="1:24" x14ac:dyDescent="0.3">
      <c r="A2417" t="s">
        <v>9222</v>
      </c>
      <c r="B2417" t="s">
        <v>9223</v>
      </c>
      <c r="C2417" s="1" t="str">
        <f t="shared" si="390"/>
        <v>21:0265</v>
      </c>
      <c r="D2417" s="1" t="str">
        <f t="shared" si="394"/>
        <v>21:0124</v>
      </c>
      <c r="E2417" t="s">
        <v>9224</v>
      </c>
      <c r="F2417" t="s">
        <v>9225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48</v>
      </c>
      <c r="N2417">
        <v>801</v>
      </c>
      <c r="O2417">
        <v>1</v>
      </c>
      <c r="P2417">
        <v>10</v>
      </c>
      <c r="Q2417">
        <v>68</v>
      </c>
      <c r="R2417">
        <v>30</v>
      </c>
      <c r="S2417">
        <v>29</v>
      </c>
      <c r="T2417">
        <v>11</v>
      </c>
      <c r="U2417">
        <v>12</v>
      </c>
      <c r="V2417">
        <v>0.1</v>
      </c>
      <c r="W2417">
        <v>675</v>
      </c>
      <c r="X2417">
        <v>2.15</v>
      </c>
    </row>
    <row r="2418" spans="1:24" x14ac:dyDescent="0.3">
      <c r="A2418" t="s">
        <v>9226</v>
      </c>
      <c r="B2418" t="s">
        <v>9227</v>
      </c>
      <c r="C2418" s="1" t="str">
        <f t="shared" si="390"/>
        <v>21:0265</v>
      </c>
      <c r="D2418" s="1" t="str">
        <f t="shared" si="394"/>
        <v>21:0124</v>
      </c>
      <c r="E2418" t="s">
        <v>9224</v>
      </c>
      <c r="F2418" t="s">
        <v>9228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52</v>
      </c>
      <c r="N2418">
        <v>802</v>
      </c>
      <c r="O2418">
        <v>2</v>
      </c>
      <c r="P2418">
        <v>10</v>
      </c>
      <c r="Q2418">
        <v>54</v>
      </c>
      <c r="R2418">
        <v>24</v>
      </c>
      <c r="S2418">
        <v>27</v>
      </c>
      <c r="T2418">
        <v>10</v>
      </c>
      <c r="U2418">
        <v>11</v>
      </c>
      <c r="V2418">
        <v>0.2</v>
      </c>
      <c r="W2418">
        <v>485</v>
      </c>
      <c r="X2418">
        <v>1.85</v>
      </c>
    </row>
    <row r="2419" spans="1:24" x14ac:dyDescent="0.3">
      <c r="A2419" t="s">
        <v>9229</v>
      </c>
      <c r="B2419" t="s">
        <v>9230</v>
      </c>
      <c r="C2419" s="1" t="str">
        <f t="shared" si="390"/>
        <v>21:0265</v>
      </c>
      <c r="D2419" s="1" t="str">
        <f t="shared" si="394"/>
        <v>21:0124</v>
      </c>
      <c r="E2419" t="s">
        <v>9231</v>
      </c>
      <c r="F2419" t="s">
        <v>9232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33</v>
      </c>
      <c r="N2419">
        <v>803</v>
      </c>
      <c r="O2419">
        <v>1</v>
      </c>
      <c r="P2419">
        <v>70</v>
      </c>
      <c r="Q2419">
        <v>52</v>
      </c>
      <c r="R2419">
        <v>26</v>
      </c>
      <c r="S2419">
        <v>26</v>
      </c>
      <c r="T2419">
        <v>13</v>
      </c>
      <c r="U2419">
        <v>12</v>
      </c>
      <c r="V2419">
        <v>0.1</v>
      </c>
      <c r="W2419">
        <v>455</v>
      </c>
      <c r="X2419">
        <v>2.25</v>
      </c>
    </row>
    <row r="2420" spans="1:24" x14ac:dyDescent="0.3">
      <c r="A2420" t="s">
        <v>9233</v>
      </c>
      <c r="B2420" t="s">
        <v>9234</v>
      </c>
      <c r="C2420" s="1" t="str">
        <f t="shared" si="390"/>
        <v>21:0265</v>
      </c>
      <c r="D2420" s="1" t="str">
        <f t="shared" si="394"/>
        <v>21:0124</v>
      </c>
      <c r="E2420" t="s">
        <v>9235</v>
      </c>
      <c r="F2420" t="s">
        <v>9236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38</v>
      </c>
      <c r="N2420">
        <v>804</v>
      </c>
      <c r="O2420">
        <v>1</v>
      </c>
      <c r="P2420">
        <v>30</v>
      </c>
      <c r="Q2420">
        <v>78</v>
      </c>
      <c r="R2420">
        <v>24</v>
      </c>
      <c r="S2420">
        <v>30</v>
      </c>
      <c r="T2420">
        <v>16</v>
      </c>
      <c r="U2420">
        <v>13</v>
      </c>
      <c r="V2420">
        <v>0.1</v>
      </c>
      <c r="W2420">
        <v>460</v>
      </c>
      <c r="X2420">
        <v>2.2000000000000002</v>
      </c>
    </row>
    <row r="2421" spans="1:24" x14ac:dyDescent="0.3">
      <c r="A2421" t="s">
        <v>9237</v>
      </c>
      <c r="B2421" t="s">
        <v>9238</v>
      </c>
      <c r="C2421" s="1" t="str">
        <f t="shared" si="390"/>
        <v>21:0265</v>
      </c>
      <c r="D2421" s="1" t="str">
        <f t="shared" si="394"/>
        <v>21:0124</v>
      </c>
      <c r="E2421" t="s">
        <v>9239</v>
      </c>
      <c r="F2421" t="s">
        <v>9240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43</v>
      </c>
      <c r="N2421">
        <v>805</v>
      </c>
      <c r="O2421">
        <v>2</v>
      </c>
      <c r="P2421">
        <v>110</v>
      </c>
      <c r="Q2421">
        <v>36</v>
      </c>
      <c r="R2421">
        <v>16</v>
      </c>
      <c r="S2421">
        <v>57</v>
      </c>
      <c r="T2421">
        <v>6</v>
      </c>
      <c r="U2421">
        <v>7</v>
      </c>
      <c r="V2421">
        <v>0.1</v>
      </c>
      <c r="W2421">
        <v>460</v>
      </c>
      <c r="X2421">
        <v>1.1499999999999999</v>
      </c>
    </row>
    <row r="2422" spans="1:24" x14ac:dyDescent="0.3">
      <c r="A2422" t="s">
        <v>9241</v>
      </c>
      <c r="B2422" t="s">
        <v>9242</v>
      </c>
      <c r="C2422" s="1" t="str">
        <f t="shared" si="390"/>
        <v>21:0265</v>
      </c>
      <c r="D2422" s="1" t="str">
        <f t="shared" si="394"/>
        <v>21:0124</v>
      </c>
      <c r="E2422" t="s">
        <v>9243</v>
      </c>
      <c r="F2422" t="s">
        <v>9244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57</v>
      </c>
      <c r="N2422">
        <v>806</v>
      </c>
      <c r="O2422">
        <v>1</v>
      </c>
      <c r="P2422">
        <v>20</v>
      </c>
      <c r="Q2422">
        <v>30</v>
      </c>
      <c r="R2422">
        <v>34</v>
      </c>
      <c r="S2422">
        <v>10</v>
      </c>
      <c r="T2422">
        <v>9</v>
      </c>
      <c r="U2422">
        <v>12</v>
      </c>
      <c r="V2422">
        <v>0.1</v>
      </c>
      <c r="W2422">
        <v>525</v>
      </c>
      <c r="X2422">
        <v>1.95</v>
      </c>
    </row>
    <row r="2423" spans="1:24" x14ac:dyDescent="0.3">
      <c r="A2423" t="s">
        <v>9245</v>
      </c>
      <c r="B2423" t="s">
        <v>9246</v>
      </c>
      <c r="C2423" s="1" t="str">
        <f t="shared" si="390"/>
        <v>21:0265</v>
      </c>
      <c r="D2423" s="1" t="str">
        <f t="shared" si="394"/>
        <v>21:0124</v>
      </c>
      <c r="E2423" t="s">
        <v>9247</v>
      </c>
      <c r="F2423" t="s">
        <v>9248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62</v>
      </c>
      <c r="N2423">
        <v>807</v>
      </c>
      <c r="O2423">
        <v>1</v>
      </c>
      <c r="P2423">
        <v>20</v>
      </c>
      <c r="Q2423">
        <v>24</v>
      </c>
      <c r="R2423">
        <v>32</v>
      </c>
      <c r="S2423">
        <v>8</v>
      </c>
      <c r="T2423">
        <v>8</v>
      </c>
      <c r="U2423">
        <v>12</v>
      </c>
      <c r="V2423">
        <v>0.1</v>
      </c>
      <c r="W2423">
        <v>445</v>
      </c>
      <c r="X2423">
        <v>1.85</v>
      </c>
    </row>
    <row r="2424" spans="1:24" x14ac:dyDescent="0.3">
      <c r="A2424" t="s">
        <v>9249</v>
      </c>
      <c r="B2424" t="s">
        <v>9250</v>
      </c>
      <c r="C2424" s="1" t="str">
        <f t="shared" si="390"/>
        <v>21:0265</v>
      </c>
      <c r="D2424" s="1" t="str">
        <f t="shared" si="394"/>
        <v>21:0124</v>
      </c>
      <c r="E2424" t="s">
        <v>9251</v>
      </c>
      <c r="F2424" t="s">
        <v>9252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67</v>
      </c>
      <c r="N2424">
        <v>808</v>
      </c>
      <c r="O2424">
        <v>1</v>
      </c>
      <c r="P2424">
        <v>50</v>
      </c>
      <c r="Q2424">
        <v>32</v>
      </c>
      <c r="R2424">
        <v>38</v>
      </c>
      <c r="S2424">
        <v>10</v>
      </c>
      <c r="T2424">
        <v>9</v>
      </c>
      <c r="U2424">
        <v>11</v>
      </c>
      <c r="V2424">
        <v>0.1</v>
      </c>
      <c r="W2424">
        <v>590</v>
      </c>
      <c r="X2424">
        <v>2</v>
      </c>
    </row>
    <row r="2425" spans="1:24" x14ac:dyDescent="0.3">
      <c r="A2425" t="s">
        <v>9253</v>
      </c>
      <c r="B2425" t="s">
        <v>9254</v>
      </c>
      <c r="C2425" s="1" t="str">
        <f t="shared" si="390"/>
        <v>21:0265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79</v>
      </c>
      <c r="K2425" t="s">
        <v>80</v>
      </c>
      <c r="L2425">
        <v>42</v>
      </c>
      <c r="M2425" t="s">
        <v>81</v>
      </c>
      <c r="N2425">
        <v>809</v>
      </c>
      <c r="O2425">
        <v>1</v>
      </c>
      <c r="P2425">
        <v>110</v>
      </c>
      <c r="Q2425">
        <v>76</v>
      </c>
      <c r="R2425">
        <v>16</v>
      </c>
      <c r="S2425">
        <v>6</v>
      </c>
      <c r="T2425">
        <v>8</v>
      </c>
      <c r="U2425">
        <v>10</v>
      </c>
      <c r="V2425">
        <v>0.1</v>
      </c>
      <c r="W2425">
        <v>140</v>
      </c>
      <c r="X2425">
        <v>2.15</v>
      </c>
    </row>
    <row r="2426" spans="1:24" x14ac:dyDescent="0.3">
      <c r="A2426" t="s">
        <v>9255</v>
      </c>
      <c r="B2426" t="s">
        <v>9256</v>
      </c>
      <c r="C2426" s="1" t="str">
        <f t="shared" si="390"/>
        <v>21:0265</v>
      </c>
      <c r="D2426" s="1" t="str">
        <f t="shared" ref="D2426:D2436" si="397">HYPERLINK("http://geochem.nrcan.gc.ca/cdogs/content/svy/svy210124_e.htm", "21:0124")</f>
        <v>21:0124</v>
      </c>
      <c r="E2426" t="s">
        <v>9257</v>
      </c>
      <c r="F2426" t="s">
        <v>9258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76</v>
      </c>
      <c r="N2426">
        <v>810</v>
      </c>
      <c r="O2426">
        <v>1</v>
      </c>
      <c r="P2426">
        <v>50</v>
      </c>
      <c r="Q2426">
        <v>30</v>
      </c>
      <c r="R2426">
        <v>28</v>
      </c>
      <c r="S2426">
        <v>11</v>
      </c>
      <c r="T2426">
        <v>11</v>
      </c>
      <c r="U2426">
        <v>8</v>
      </c>
      <c r="V2426">
        <v>0.1</v>
      </c>
      <c r="W2426">
        <v>315</v>
      </c>
      <c r="X2426">
        <v>2</v>
      </c>
    </row>
    <row r="2427" spans="1:24" x14ac:dyDescent="0.3">
      <c r="A2427" t="s">
        <v>9259</v>
      </c>
      <c r="B2427" t="s">
        <v>9260</v>
      </c>
      <c r="C2427" s="1" t="str">
        <f t="shared" si="390"/>
        <v>21:0265</v>
      </c>
      <c r="D2427" s="1" t="str">
        <f t="shared" si="397"/>
        <v>21:0124</v>
      </c>
      <c r="E2427" t="s">
        <v>9261</v>
      </c>
      <c r="F2427" t="s">
        <v>9262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86</v>
      </c>
      <c r="N2427">
        <v>811</v>
      </c>
      <c r="O2427">
        <v>1</v>
      </c>
      <c r="P2427">
        <v>50</v>
      </c>
      <c r="Q2427">
        <v>36</v>
      </c>
      <c r="R2427">
        <v>24</v>
      </c>
      <c r="S2427">
        <v>8</v>
      </c>
      <c r="T2427">
        <v>12</v>
      </c>
      <c r="U2427">
        <v>11</v>
      </c>
      <c r="V2427">
        <v>0.1</v>
      </c>
      <c r="W2427">
        <v>545</v>
      </c>
      <c r="X2427">
        <v>2.1</v>
      </c>
    </row>
    <row r="2428" spans="1:24" x14ac:dyDescent="0.3">
      <c r="A2428" t="s">
        <v>9263</v>
      </c>
      <c r="B2428" t="s">
        <v>9264</v>
      </c>
      <c r="C2428" s="1" t="str">
        <f t="shared" si="390"/>
        <v>21:0265</v>
      </c>
      <c r="D2428" s="1" t="str">
        <f t="shared" si="397"/>
        <v>21:0124</v>
      </c>
      <c r="E2428" t="s">
        <v>9265</v>
      </c>
      <c r="F2428" t="s">
        <v>9266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91</v>
      </c>
      <c r="N2428">
        <v>812</v>
      </c>
      <c r="O2428">
        <v>1</v>
      </c>
      <c r="P2428">
        <v>460</v>
      </c>
      <c r="Q2428">
        <v>122</v>
      </c>
      <c r="R2428">
        <v>26</v>
      </c>
      <c r="S2428">
        <v>48</v>
      </c>
      <c r="T2428">
        <v>14</v>
      </c>
      <c r="U2428">
        <v>12</v>
      </c>
      <c r="V2428">
        <v>0.1</v>
      </c>
      <c r="W2428">
        <v>635</v>
      </c>
      <c r="X2428">
        <v>2.0499999999999998</v>
      </c>
    </row>
    <row r="2429" spans="1:24" x14ac:dyDescent="0.3">
      <c r="A2429" t="s">
        <v>9267</v>
      </c>
      <c r="B2429" t="s">
        <v>9268</v>
      </c>
      <c r="C2429" s="1" t="str">
        <f t="shared" si="390"/>
        <v>21:0265</v>
      </c>
      <c r="D2429" s="1" t="str">
        <f t="shared" si="397"/>
        <v>21:0124</v>
      </c>
      <c r="E2429" t="s">
        <v>9269</v>
      </c>
      <c r="F2429" t="s">
        <v>9270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96</v>
      </c>
      <c r="N2429">
        <v>813</v>
      </c>
      <c r="O2429">
        <v>1</v>
      </c>
      <c r="P2429">
        <v>50</v>
      </c>
      <c r="Q2429">
        <v>38</v>
      </c>
      <c r="R2429">
        <v>14</v>
      </c>
      <c r="S2429">
        <v>10</v>
      </c>
      <c r="T2429">
        <v>9</v>
      </c>
      <c r="U2429">
        <v>5</v>
      </c>
      <c r="V2429">
        <v>0.1</v>
      </c>
      <c r="W2429">
        <v>330</v>
      </c>
      <c r="X2429">
        <v>1.45</v>
      </c>
    </row>
    <row r="2430" spans="1:24" x14ac:dyDescent="0.3">
      <c r="A2430" t="s">
        <v>9271</v>
      </c>
      <c r="B2430" t="s">
        <v>9272</v>
      </c>
      <c r="C2430" s="1" t="str">
        <f t="shared" si="390"/>
        <v>21:0265</v>
      </c>
      <c r="D2430" s="1" t="str">
        <f t="shared" si="397"/>
        <v>21:0124</v>
      </c>
      <c r="E2430" t="s">
        <v>9273</v>
      </c>
      <c r="F2430" t="s">
        <v>9274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101</v>
      </c>
      <c r="N2430">
        <v>814</v>
      </c>
      <c r="O2430">
        <v>1</v>
      </c>
      <c r="P2430">
        <v>20</v>
      </c>
      <c r="Q2430">
        <v>20</v>
      </c>
      <c r="R2430">
        <v>18</v>
      </c>
      <c r="S2430">
        <v>10</v>
      </c>
      <c r="T2430">
        <v>7</v>
      </c>
      <c r="U2430">
        <v>10</v>
      </c>
      <c r="V2430">
        <v>0.1</v>
      </c>
      <c r="W2430">
        <v>560</v>
      </c>
      <c r="X2430">
        <v>1.3</v>
      </c>
    </row>
    <row r="2431" spans="1:24" x14ac:dyDescent="0.3">
      <c r="A2431" t="s">
        <v>9275</v>
      </c>
      <c r="B2431" t="s">
        <v>9276</v>
      </c>
      <c r="C2431" s="1" t="str">
        <f t="shared" si="390"/>
        <v>21:0265</v>
      </c>
      <c r="D2431" s="1" t="str">
        <f t="shared" si="397"/>
        <v>21:0124</v>
      </c>
      <c r="E2431" t="s">
        <v>9220</v>
      </c>
      <c r="F2431" t="s">
        <v>9277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71</v>
      </c>
      <c r="N2431">
        <v>815</v>
      </c>
      <c r="O2431">
        <v>1</v>
      </c>
      <c r="P2431">
        <v>10</v>
      </c>
      <c r="Q2431">
        <v>16</v>
      </c>
      <c r="R2431">
        <v>16</v>
      </c>
      <c r="S2431">
        <v>9</v>
      </c>
      <c r="T2431">
        <v>4</v>
      </c>
      <c r="U2431">
        <v>7</v>
      </c>
      <c r="V2431">
        <v>0.1</v>
      </c>
      <c r="W2431">
        <v>500</v>
      </c>
      <c r="X2431">
        <v>1.1000000000000001</v>
      </c>
    </row>
    <row r="2432" spans="1:24" x14ac:dyDescent="0.3">
      <c r="A2432" t="s">
        <v>9278</v>
      </c>
      <c r="B2432" t="s">
        <v>9279</v>
      </c>
      <c r="C2432" s="1" t="str">
        <f t="shared" si="390"/>
        <v>21:0265</v>
      </c>
      <c r="D2432" s="1" t="str">
        <f t="shared" si="397"/>
        <v>21:0124</v>
      </c>
      <c r="E2432" t="s">
        <v>9280</v>
      </c>
      <c r="F2432" t="s">
        <v>9281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106</v>
      </c>
      <c r="N2432">
        <v>816</v>
      </c>
      <c r="O2432">
        <v>1</v>
      </c>
      <c r="P2432">
        <v>10</v>
      </c>
      <c r="Q2432">
        <v>24</v>
      </c>
      <c r="R2432">
        <v>10</v>
      </c>
      <c r="S2432">
        <v>4</v>
      </c>
      <c r="T2432">
        <v>5</v>
      </c>
      <c r="U2432">
        <v>4</v>
      </c>
      <c r="V2432">
        <v>0.1</v>
      </c>
      <c r="W2432">
        <v>205</v>
      </c>
      <c r="X2432">
        <v>1.1000000000000001</v>
      </c>
    </row>
    <row r="2433" spans="1:24" x14ac:dyDescent="0.3">
      <c r="A2433" t="s">
        <v>9282</v>
      </c>
      <c r="B2433" t="s">
        <v>9283</v>
      </c>
      <c r="C2433" s="1" t="str">
        <f t="shared" si="390"/>
        <v>21:0265</v>
      </c>
      <c r="D2433" s="1" t="str">
        <f t="shared" si="397"/>
        <v>21:0124</v>
      </c>
      <c r="E2433" t="s">
        <v>9284</v>
      </c>
      <c r="F2433" t="s">
        <v>9285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111</v>
      </c>
      <c r="N2433">
        <v>817</v>
      </c>
      <c r="O2433">
        <v>1</v>
      </c>
      <c r="P2433">
        <v>10</v>
      </c>
      <c r="Q2433">
        <v>42</v>
      </c>
      <c r="R2433">
        <v>14</v>
      </c>
      <c r="S2433">
        <v>7</v>
      </c>
      <c r="T2433">
        <v>7</v>
      </c>
      <c r="U2433">
        <v>6</v>
      </c>
      <c r="V2433">
        <v>0.1</v>
      </c>
      <c r="W2433">
        <v>410</v>
      </c>
      <c r="X2433">
        <v>1.55</v>
      </c>
    </row>
    <row r="2434" spans="1:24" x14ac:dyDescent="0.3">
      <c r="A2434" t="s">
        <v>9286</v>
      </c>
      <c r="B2434" t="s">
        <v>9287</v>
      </c>
      <c r="C2434" s="1" t="str">
        <f t="shared" si="390"/>
        <v>21:0265</v>
      </c>
      <c r="D2434" s="1" t="str">
        <f t="shared" si="397"/>
        <v>21:0124</v>
      </c>
      <c r="E2434" t="s">
        <v>9288</v>
      </c>
      <c r="F2434" t="s">
        <v>9289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116</v>
      </c>
      <c r="N2434">
        <v>818</v>
      </c>
      <c r="O2434">
        <v>1</v>
      </c>
      <c r="P2434">
        <v>10</v>
      </c>
      <c r="Q2434">
        <v>24</v>
      </c>
      <c r="R2434">
        <v>10</v>
      </c>
      <c r="S2434">
        <v>5</v>
      </c>
      <c r="T2434">
        <v>5</v>
      </c>
      <c r="U2434">
        <v>5</v>
      </c>
      <c r="V2434">
        <v>0.1</v>
      </c>
      <c r="W2434">
        <v>210</v>
      </c>
      <c r="X2434">
        <v>1.05</v>
      </c>
    </row>
    <row r="2435" spans="1:24" x14ac:dyDescent="0.3">
      <c r="A2435" t="s">
        <v>9290</v>
      </c>
      <c r="B2435" t="s">
        <v>9291</v>
      </c>
      <c r="C2435" s="1" t="str">
        <f t="shared" si="390"/>
        <v>21:0265</v>
      </c>
      <c r="D2435" s="1" t="str">
        <f t="shared" si="397"/>
        <v>21:0124</v>
      </c>
      <c r="E2435" t="s">
        <v>9292</v>
      </c>
      <c r="F2435" t="s">
        <v>9293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121</v>
      </c>
      <c r="N2435">
        <v>819</v>
      </c>
      <c r="O2435">
        <v>1</v>
      </c>
      <c r="P2435">
        <v>10</v>
      </c>
      <c r="Q2435">
        <v>16</v>
      </c>
      <c r="R2435">
        <v>12</v>
      </c>
      <c r="S2435">
        <v>5</v>
      </c>
      <c r="T2435">
        <v>3</v>
      </c>
      <c r="U2435">
        <v>3</v>
      </c>
      <c r="V2435">
        <v>0.1</v>
      </c>
      <c r="W2435">
        <v>415</v>
      </c>
      <c r="X2435">
        <v>0.75</v>
      </c>
    </row>
    <row r="2436" spans="1:24" x14ac:dyDescent="0.3">
      <c r="A2436" t="s">
        <v>9294</v>
      </c>
      <c r="B2436" t="s">
        <v>9295</v>
      </c>
      <c r="C2436" s="1" t="str">
        <f t="shared" si="390"/>
        <v>21:0265</v>
      </c>
      <c r="D2436" s="1" t="str">
        <f t="shared" si="397"/>
        <v>21:0124</v>
      </c>
      <c r="E2436" t="s">
        <v>9296</v>
      </c>
      <c r="F2436" t="s">
        <v>9297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28</v>
      </c>
      <c r="N2436">
        <v>820</v>
      </c>
      <c r="O2436">
        <v>11</v>
      </c>
      <c r="P2436">
        <v>50</v>
      </c>
      <c r="Q2436">
        <v>460</v>
      </c>
      <c r="R2436">
        <v>26</v>
      </c>
      <c r="S2436">
        <v>110</v>
      </c>
      <c r="T2436">
        <v>6</v>
      </c>
      <c r="U2436">
        <v>6</v>
      </c>
      <c r="V2436">
        <v>1.6</v>
      </c>
      <c r="W2436">
        <v>860</v>
      </c>
      <c r="X2436">
        <v>1.55</v>
      </c>
    </row>
    <row r="2437" spans="1:24" x14ac:dyDescent="0.3">
      <c r="A2437" t="s">
        <v>9298</v>
      </c>
      <c r="B2437" t="s">
        <v>9299</v>
      </c>
      <c r="C2437" s="1" t="str">
        <f t="shared" si="390"/>
        <v>21:0265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79</v>
      </c>
      <c r="K2437" t="s">
        <v>80</v>
      </c>
      <c r="L2437">
        <v>43</v>
      </c>
      <c r="M2437" t="s">
        <v>81</v>
      </c>
      <c r="N2437">
        <v>821</v>
      </c>
      <c r="O2437">
        <v>1</v>
      </c>
      <c r="P2437">
        <v>110</v>
      </c>
      <c r="Q2437">
        <v>74</v>
      </c>
      <c r="R2437">
        <v>16</v>
      </c>
      <c r="S2437">
        <v>6</v>
      </c>
      <c r="T2437">
        <v>8</v>
      </c>
      <c r="U2437">
        <v>10</v>
      </c>
      <c r="V2437">
        <v>0.1</v>
      </c>
      <c r="W2437">
        <v>145</v>
      </c>
      <c r="X2437">
        <v>2.15</v>
      </c>
    </row>
    <row r="2438" spans="1:24" x14ac:dyDescent="0.3">
      <c r="A2438" t="s">
        <v>9300</v>
      </c>
      <c r="B2438" t="s">
        <v>9301</v>
      </c>
      <c r="C2438" s="1" t="str">
        <f t="shared" si="390"/>
        <v>21:0265</v>
      </c>
      <c r="D2438" s="1" t="str">
        <f t="shared" ref="D2438:D2470" si="400">HYPERLINK("http://geochem.nrcan.gc.ca/cdogs/content/svy/svy210124_e.htm", "21:0124")</f>
        <v>21:0124</v>
      </c>
      <c r="E2438" t="s">
        <v>9302</v>
      </c>
      <c r="F2438" t="s">
        <v>9303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48</v>
      </c>
      <c r="N2438">
        <v>822</v>
      </c>
      <c r="O2438">
        <v>1</v>
      </c>
      <c r="P2438">
        <v>10</v>
      </c>
      <c r="Q2438">
        <v>20</v>
      </c>
      <c r="R2438">
        <v>14</v>
      </c>
      <c r="S2438">
        <v>6</v>
      </c>
      <c r="T2438">
        <v>5</v>
      </c>
      <c r="U2438">
        <v>4</v>
      </c>
      <c r="V2438">
        <v>0.1</v>
      </c>
      <c r="W2438">
        <v>245</v>
      </c>
      <c r="X2438">
        <v>1</v>
      </c>
    </row>
    <row r="2439" spans="1:24" x14ac:dyDescent="0.3">
      <c r="A2439" t="s">
        <v>9304</v>
      </c>
      <c r="B2439" t="s">
        <v>9305</v>
      </c>
      <c r="C2439" s="1" t="str">
        <f t="shared" si="390"/>
        <v>21:0265</v>
      </c>
      <c r="D2439" s="1" t="str">
        <f t="shared" si="400"/>
        <v>21:0124</v>
      </c>
      <c r="E2439" t="s">
        <v>9302</v>
      </c>
      <c r="F2439" t="s">
        <v>9306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52</v>
      </c>
      <c r="N2439">
        <v>823</v>
      </c>
      <c r="O2439">
        <v>1</v>
      </c>
      <c r="P2439">
        <v>10</v>
      </c>
      <c r="Q2439">
        <v>26</v>
      </c>
      <c r="R2439">
        <v>12</v>
      </c>
      <c r="S2439">
        <v>8</v>
      </c>
      <c r="T2439">
        <v>7</v>
      </c>
      <c r="U2439">
        <v>6</v>
      </c>
      <c r="V2439">
        <v>0.1</v>
      </c>
      <c r="W2439">
        <v>295</v>
      </c>
      <c r="X2439">
        <v>1.55</v>
      </c>
    </row>
    <row r="2440" spans="1:24" x14ac:dyDescent="0.3">
      <c r="A2440" t="s">
        <v>9307</v>
      </c>
      <c r="B2440" t="s">
        <v>9308</v>
      </c>
      <c r="C2440" s="1" t="str">
        <f t="shared" si="390"/>
        <v>21:0265</v>
      </c>
      <c r="D2440" s="1" t="str">
        <f t="shared" si="400"/>
        <v>21:0124</v>
      </c>
      <c r="E2440" t="s">
        <v>9309</v>
      </c>
      <c r="F2440" t="s">
        <v>9310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33</v>
      </c>
      <c r="N2440">
        <v>824</v>
      </c>
      <c r="O2440">
        <v>1</v>
      </c>
      <c r="P2440">
        <v>20</v>
      </c>
      <c r="Q2440">
        <v>104</v>
      </c>
      <c r="R2440">
        <v>34</v>
      </c>
      <c r="S2440">
        <v>10</v>
      </c>
      <c r="T2440">
        <v>13</v>
      </c>
      <c r="U2440">
        <v>9</v>
      </c>
      <c r="V2440">
        <v>0.1</v>
      </c>
      <c r="W2440">
        <v>515</v>
      </c>
      <c r="X2440">
        <v>2.2999999999999998</v>
      </c>
    </row>
    <row r="2441" spans="1:24" x14ac:dyDescent="0.3">
      <c r="A2441" t="s">
        <v>9311</v>
      </c>
      <c r="B2441" t="s">
        <v>9312</v>
      </c>
      <c r="C2441" s="1" t="str">
        <f t="shared" si="390"/>
        <v>21:0265</v>
      </c>
      <c r="D2441" s="1" t="str">
        <f t="shared" si="400"/>
        <v>21:0124</v>
      </c>
      <c r="E2441" t="s">
        <v>9313</v>
      </c>
      <c r="F2441" t="s">
        <v>9314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38</v>
      </c>
      <c r="N2441">
        <v>825</v>
      </c>
      <c r="O2441">
        <v>34</v>
      </c>
      <c r="P2441">
        <v>50</v>
      </c>
      <c r="Q2441">
        <v>800</v>
      </c>
      <c r="R2441">
        <v>42</v>
      </c>
      <c r="S2441">
        <v>270</v>
      </c>
      <c r="T2441">
        <v>3</v>
      </c>
      <c r="U2441">
        <v>5</v>
      </c>
      <c r="V2441">
        <v>3.6</v>
      </c>
      <c r="W2441">
        <v>935</v>
      </c>
      <c r="X2441">
        <v>1.6</v>
      </c>
    </row>
    <row r="2442" spans="1:24" x14ac:dyDescent="0.3">
      <c r="A2442" t="s">
        <v>9315</v>
      </c>
      <c r="B2442" t="s">
        <v>9316</v>
      </c>
      <c r="C2442" s="1" t="str">
        <f t="shared" si="390"/>
        <v>21:0265</v>
      </c>
      <c r="D2442" s="1" t="str">
        <f t="shared" si="400"/>
        <v>21:0124</v>
      </c>
      <c r="E2442" t="s">
        <v>9296</v>
      </c>
      <c r="F2442" t="s">
        <v>9317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71</v>
      </c>
      <c r="N2442">
        <v>826</v>
      </c>
      <c r="O2442">
        <v>11</v>
      </c>
      <c r="P2442">
        <v>50</v>
      </c>
      <c r="Q2442">
        <v>495</v>
      </c>
      <c r="R2442">
        <v>26</v>
      </c>
      <c r="S2442">
        <v>105</v>
      </c>
      <c r="T2442">
        <v>6</v>
      </c>
      <c r="U2442">
        <v>5</v>
      </c>
      <c r="V2442">
        <v>1.8</v>
      </c>
      <c r="W2442">
        <v>835</v>
      </c>
      <c r="X2442">
        <v>1.5</v>
      </c>
    </row>
    <row r="2443" spans="1:24" x14ac:dyDescent="0.3">
      <c r="A2443" t="s">
        <v>9318</v>
      </c>
      <c r="B2443" t="s">
        <v>9319</v>
      </c>
      <c r="C2443" s="1" t="str">
        <f t="shared" si="390"/>
        <v>21:0265</v>
      </c>
      <c r="D2443" s="1" t="str">
        <f t="shared" si="400"/>
        <v>21:0124</v>
      </c>
      <c r="E2443" t="s">
        <v>9320</v>
      </c>
      <c r="F2443" t="s">
        <v>9321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43</v>
      </c>
      <c r="N2443">
        <v>827</v>
      </c>
      <c r="O2443">
        <v>3</v>
      </c>
      <c r="P2443">
        <v>20</v>
      </c>
      <c r="Q2443">
        <v>156</v>
      </c>
      <c r="R2443">
        <v>18</v>
      </c>
      <c r="S2443">
        <v>36</v>
      </c>
      <c r="T2443">
        <v>9</v>
      </c>
      <c r="U2443">
        <v>6</v>
      </c>
      <c r="V2443">
        <v>0.5</v>
      </c>
      <c r="W2443">
        <v>475</v>
      </c>
      <c r="X2443">
        <v>1.5</v>
      </c>
    </row>
    <row r="2444" spans="1:24" x14ac:dyDescent="0.3">
      <c r="A2444" t="s">
        <v>9322</v>
      </c>
      <c r="B2444" t="s">
        <v>9323</v>
      </c>
      <c r="C2444" s="1" t="str">
        <f t="shared" si="390"/>
        <v>21:0265</v>
      </c>
      <c r="D2444" s="1" t="str">
        <f t="shared" si="400"/>
        <v>21:0124</v>
      </c>
      <c r="E2444" t="s">
        <v>9324</v>
      </c>
      <c r="F2444" t="s">
        <v>9325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57</v>
      </c>
      <c r="N2444">
        <v>828</v>
      </c>
      <c r="O2444">
        <v>1</v>
      </c>
      <c r="P2444">
        <v>10</v>
      </c>
      <c r="Q2444">
        <v>82</v>
      </c>
      <c r="R2444">
        <v>18</v>
      </c>
      <c r="S2444">
        <v>11</v>
      </c>
      <c r="T2444">
        <v>9</v>
      </c>
      <c r="U2444">
        <v>7</v>
      </c>
      <c r="V2444">
        <v>0.1</v>
      </c>
      <c r="W2444">
        <v>335</v>
      </c>
      <c r="X2444">
        <v>1.65</v>
      </c>
    </row>
    <row r="2445" spans="1:24" x14ac:dyDescent="0.3">
      <c r="A2445" t="s">
        <v>9326</v>
      </c>
      <c r="B2445" t="s">
        <v>9327</v>
      </c>
      <c r="C2445" s="1" t="str">
        <f t="shared" si="390"/>
        <v>21:0265</v>
      </c>
      <c r="D2445" s="1" t="str">
        <f t="shared" si="400"/>
        <v>21:0124</v>
      </c>
      <c r="E2445" t="s">
        <v>9328</v>
      </c>
      <c r="F2445" t="s">
        <v>9329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62</v>
      </c>
      <c r="N2445">
        <v>829</v>
      </c>
      <c r="O2445">
        <v>1</v>
      </c>
      <c r="P2445">
        <v>10</v>
      </c>
      <c r="Q2445">
        <v>34</v>
      </c>
      <c r="R2445">
        <v>22</v>
      </c>
      <c r="S2445">
        <v>17</v>
      </c>
      <c r="T2445">
        <v>9</v>
      </c>
      <c r="U2445">
        <v>8</v>
      </c>
      <c r="V2445">
        <v>0.1</v>
      </c>
      <c r="W2445">
        <v>490</v>
      </c>
      <c r="X2445">
        <v>1.75</v>
      </c>
    </row>
    <row r="2446" spans="1:24" x14ac:dyDescent="0.3">
      <c r="A2446" t="s">
        <v>9330</v>
      </c>
      <c r="B2446" t="s">
        <v>9331</v>
      </c>
      <c r="C2446" s="1" t="str">
        <f t="shared" si="390"/>
        <v>21:0265</v>
      </c>
      <c r="D2446" s="1" t="str">
        <f t="shared" si="400"/>
        <v>21:0124</v>
      </c>
      <c r="E2446" t="s">
        <v>9332</v>
      </c>
      <c r="F2446" t="s">
        <v>9333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67</v>
      </c>
      <c r="N2446">
        <v>830</v>
      </c>
      <c r="O2446">
        <v>1</v>
      </c>
      <c r="P2446">
        <v>10</v>
      </c>
      <c r="Q2446">
        <v>38</v>
      </c>
      <c r="R2446">
        <v>34</v>
      </c>
      <c r="S2446">
        <v>18</v>
      </c>
      <c r="T2446">
        <v>13</v>
      </c>
      <c r="U2446">
        <v>13</v>
      </c>
      <c r="V2446">
        <v>0.1</v>
      </c>
      <c r="W2446">
        <v>610</v>
      </c>
      <c r="X2446">
        <v>2.25</v>
      </c>
    </row>
    <row r="2447" spans="1:24" x14ac:dyDescent="0.3">
      <c r="A2447" t="s">
        <v>9334</v>
      </c>
      <c r="B2447" t="s">
        <v>9335</v>
      </c>
      <c r="C2447" s="1" t="str">
        <f t="shared" si="390"/>
        <v>21:0265</v>
      </c>
      <c r="D2447" s="1" t="str">
        <f t="shared" si="400"/>
        <v>21:0124</v>
      </c>
      <c r="E2447" t="s">
        <v>9336</v>
      </c>
      <c r="F2447" t="s">
        <v>9337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76</v>
      </c>
      <c r="N2447">
        <v>831</v>
      </c>
      <c r="O2447">
        <v>1</v>
      </c>
      <c r="P2447">
        <v>40</v>
      </c>
      <c r="Q2447">
        <v>42</v>
      </c>
      <c r="R2447">
        <v>20</v>
      </c>
      <c r="S2447">
        <v>20</v>
      </c>
      <c r="T2447">
        <v>9</v>
      </c>
      <c r="U2447">
        <v>8</v>
      </c>
      <c r="V2447">
        <v>0.1</v>
      </c>
      <c r="W2447">
        <v>520</v>
      </c>
      <c r="X2447">
        <v>1.75</v>
      </c>
    </row>
    <row r="2448" spans="1:24" x14ac:dyDescent="0.3">
      <c r="A2448" t="s">
        <v>9338</v>
      </c>
      <c r="B2448" t="s">
        <v>9339</v>
      </c>
      <c r="C2448" s="1" t="str">
        <f t="shared" si="390"/>
        <v>21:0265</v>
      </c>
      <c r="D2448" s="1" t="str">
        <f t="shared" si="400"/>
        <v>21:0124</v>
      </c>
      <c r="E2448" t="s">
        <v>9340</v>
      </c>
      <c r="F2448" t="s">
        <v>9341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86</v>
      </c>
      <c r="N2448">
        <v>832</v>
      </c>
      <c r="O2448">
        <v>1</v>
      </c>
      <c r="P2448">
        <v>10</v>
      </c>
      <c r="Q2448">
        <v>40</v>
      </c>
      <c r="R2448">
        <v>30</v>
      </c>
      <c r="S2448">
        <v>19</v>
      </c>
      <c r="T2448">
        <v>12</v>
      </c>
      <c r="U2448">
        <v>14</v>
      </c>
      <c r="V2448">
        <v>0.1</v>
      </c>
      <c r="W2448">
        <v>500</v>
      </c>
      <c r="X2448">
        <v>2.2000000000000002</v>
      </c>
    </row>
    <row r="2449" spans="1:24" x14ac:dyDescent="0.3">
      <c r="A2449" t="s">
        <v>9342</v>
      </c>
      <c r="B2449" t="s">
        <v>9343</v>
      </c>
      <c r="C2449" s="1" t="str">
        <f t="shared" ref="C2449:C2512" si="403">HYPERLINK("http://geochem.nrcan.gc.ca/cdogs/content/bdl/bdl210265_e.htm", "21:0265")</f>
        <v>21:0265</v>
      </c>
      <c r="D2449" s="1" t="str">
        <f t="shared" si="400"/>
        <v>21:0124</v>
      </c>
      <c r="E2449" t="s">
        <v>9344</v>
      </c>
      <c r="F2449" t="s">
        <v>9345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91</v>
      </c>
      <c r="N2449">
        <v>833</v>
      </c>
      <c r="O2449">
        <v>1</v>
      </c>
      <c r="P2449">
        <v>10</v>
      </c>
      <c r="Q2449">
        <v>26</v>
      </c>
      <c r="R2449">
        <v>24</v>
      </c>
      <c r="S2449">
        <v>15</v>
      </c>
      <c r="T2449">
        <v>9</v>
      </c>
      <c r="U2449">
        <v>10</v>
      </c>
      <c r="V2449">
        <v>0.1</v>
      </c>
      <c r="W2449">
        <v>515</v>
      </c>
      <c r="X2449">
        <v>1.8</v>
      </c>
    </row>
    <row r="2450" spans="1:24" x14ac:dyDescent="0.3">
      <c r="A2450" t="s">
        <v>9346</v>
      </c>
      <c r="B2450" t="s">
        <v>9347</v>
      </c>
      <c r="C2450" s="1" t="str">
        <f t="shared" si="403"/>
        <v>21:0265</v>
      </c>
      <c r="D2450" s="1" t="str">
        <f t="shared" si="400"/>
        <v>21:0124</v>
      </c>
      <c r="E2450" t="s">
        <v>9348</v>
      </c>
      <c r="F2450" t="s">
        <v>9349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96</v>
      </c>
      <c r="N2450">
        <v>834</v>
      </c>
      <c r="O2450">
        <v>1</v>
      </c>
      <c r="P2450">
        <v>5</v>
      </c>
      <c r="Q2450">
        <v>34</v>
      </c>
      <c r="R2450">
        <v>32</v>
      </c>
      <c r="S2450">
        <v>15</v>
      </c>
      <c r="T2450">
        <v>9</v>
      </c>
      <c r="U2450">
        <v>9</v>
      </c>
      <c r="V2450">
        <v>0.1</v>
      </c>
      <c r="W2450">
        <v>570</v>
      </c>
      <c r="X2450">
        <v>1.85</v>
      </c>
    </row>
    <row r="2451" spans="1:24" x14ac:dyDescent="0.3">
      <c r="A2451" t="s">
        <v>9350</v>
      </c>
      <c r="B2451" t="s">
        <v>9351</v>
      </c>
      <c r="C2451" s="1" t="str">
        <f t="shared" si="403"/>
        <v>21:0265</v>
      </c>
      <c r="D2451" s="1" t="str">
        <f t="shared" si="400"/>
        <v>21:0124</v>
      </c>
      <c r="E2451" t="s">
        <v>9352</v>
      </c>
      <c r="F2451" t="s">
        <v>9353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101</v>
      </c>
      <c r="N2451">
        <v>835</v>
      </c>
      <c r="O2451">
        <v>1</v>
      </c>
      <c r="P2451">
        <v>30</v>
      </c>
      <c r="Q2451">
        <v>34</v>
      </c>
      <c r="R2451">
        <v>18</v>
      </c>
      <c r="S2451">
        <v>13</v>
      </c>
      <c r="T2451">
        <v>8</v>
      </c>
      <c r="U2451">
        <v>10</v>
      </c>
      <c r="V2451">
        <v>0.2</v>
      </c>
      <c r="W2451">
        <v>490</v>
      </c>
      <c r="X2451">
        <v>1.65</v>
      </c>
    </row>
    <row r="2452" spans="1:24" x14ac:dyDescent="0.3">
      <c r="A2452" t="s">
        <v>9354</v>
      </c>
      <c r="B2452" t="s">
        <v>9355</v>
      </c>
      <c r="C2452" s="1" t="str">
        <f t="shared" si="403"/>
        <v>21:0265</v>
      </c>
      <c r="D2452" s="1" t="str">
        <f t="shared" si="400"/>
        <v>21:0124</v>
      </c>
      <c r="E2452" t="s">
        <v>9356</v>
      </c>
      <c r="F2452" t="s">
        <v>9357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106</v>
      </c>
      <c r="N2452">
        <v>836</v>
      </c>
      <c r="O2452">
        <v>1</v>
      </c>
      <c r="P2452">
        <v>20</v>
      </c>
      <c r="Q2452">
        <v>32</v>
      </c>
      <c r="R2452">
        <v>24</v>
      </c>
      <c r="S2452">
        <v>14</v>
      </c>
      <c r="T2452">
        <v>13</v>
      </c>
      <c r="U2452">
        <v>16</v>
      </c>
      <c r="V2452">
        <v>0.2</v>
      </c>
      <c r="W2452">
        <v>690</v>
      </c>
      <c r="X2452">
        <v>2.25</v>
      </c>
    </row>
    <row r="2453" spans="1:24" x14ac:dyDescent="0.3">
      <c r="A2453" t="s">
        <v>9358</v>
      </c>
      <c r="B2453" t="s">
        <v>9359</v>
      </c>
      <c r="C2453" s="1" t="str">
        <f t="shared" si="403"/>
        <v>21:0265</v>
      </c>
      <c r="D2453" s="1" t="str">
        <f t="shared" si="400"/>
        <v>21:0124</v>
      </c>
      <c r="E2453" t="s">
        <v>9360</v>
      </c>
      <c r="F2453" t="s">
        <v>9361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111</v>
      </c>
      <c r="N2453">
        <v>837</v>
      </c>
      <c r="O2453">
        <v>1</v>
      </c>
      <c r="P2453">
        <v>20</v>
      </c>
      <c r="Q2453">
        <v>18</v>
      </c>
      <c r="R2453">
        <v>18</v>
      </c>
      <c r="S2453">
        <v>12</v>
      </c>
      <c r="T2453">
        <v>9</v>
      </c>
      <c r="U2453">
        <v>9</v>
      </c>
      <c r="V2453">
        <v>0.1</v>
      </c>
      <c r="W2453">
        <v>395</v>
      </c>
      <c r="X2453">
        <v>1.6</v>
      </c>
    </row>
    <row r="2454" spans="1:24" x14ac:dyDescent="0.3">
      <c r="A2454" t="s">
        <v>9362</v>
      </c>
      <c r="B2454" t="s">
        <v>9363</v>
      </c>
      <c r="C2454" s="1" t="str">
        <f t="shared" si="403"/>
        <v>21:0265</v>
      </c>
      <c r="D2454" s="1" t="str">
        <f t="shared" si="400"/>
        <v>21:0124</v>
      </c>
      <c r="E2454" t="s">
        <v>9364</v>
      </c>
      <c r="F2454" t="s">
        <v>9365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116</v>
      </c>
      <c r="N2454">
        <v>838</v>
      </c>
      <c r="O2454">
        <v>1</v>
      </c>
      <c r="P2454">
        <v>60</v>
      </c>
      <c r="Q2454">
        <v>28</v>
      </c>
      <c r="R2454">
        <v>26</v>
      </c>
      <c r="S2454">
        <v>5</v>
      </c>
      <c r="T2454">
        <v>17</v>
      </c>
      <c r="U2454">
        <v>10</v>
      </c>
      <c r="V2454">
        <v>0.1</v>
      </c>
      <c r="W2454">
        <v>370</v>
      </c>
      <c r="X2454">
        <v>1.7</v>
      </c>
    </row>
    <row r="2455" spans="1:24" x14ac:dyDescent="0.3">
      <c r="A2455" t="s">
        <v>9366</v>
      </c>
      <c r="B2455" t="s">
        <v>9367</v>
      </c>
      <c r="C2455" s="1" t="str">
        <f t="shared" si="403"/>
        <v>21:0265</v>
      </c>
      <c r="D2455" s="1" t="str">
        <f t="shared" si="400"/>
        <v>21:0124</v>
      </c>
      <c r="E2455" t="s">
        <v>9368</v>
      </c>
      <c r="F2455" t="s">
        <v>9369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121</v>
      </c>
      <c r="N2455">
        <v>839</v>
      </c>
      <c r="O2455">
        <v>1</v>
      </c>
      <c r="P2455">
        <v>50</v>
      </c>
      <c r="Q2455">
        <v>44</v>
      </c>
      <c r="R2455">
        <v>22</v>
      </c>
      <c r="S2455">
        <v>10</v>
      </c>
      <c r="T2455">
        <v>10</v>
      </c>
      <c r="U2455">
        <v>7</v>
      </c>
      <c r="V2455">
        <v>0.1</v>
      </c>
      <c r="W2455">
        <v>260</v>
      </c>
      <c r="X2455">
        <v>1.65</v>
      </c>
    </row>
    <row r="2456" spans="1:24" x14ac:dyDescent="0.3">
      <c r="A2456" t="s">
        <v>9370</v>
      </c>
      <c r="B2456" t="s">
        <v>9371</v>
      </c>
      <c r="C2456" s="1" t="str">
        <f t="shared" si="403"/>
        <v>21:0265</v>
      </c>
      <c r="D2456" s="1" t="str">
        <f t="shared" si="400"/>
        <v>21:0124</v>
      </c>
      <c r="E2456" t="s">
        <v>9372</v>
      </c>
      <c r="F2456" t="s">
        <v>9373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28</v>
      </c>
      <c r="N2456">
        <v>840</v>
      </c>
      <c r="O2456">
        <v>1</v>
      </c>
      <c r="P2456">
        <v>30</v>
      </c>
      <c r="Q2456">
        <v>92</v>
      </c>
      <c r="R2456">
        <v>20</v>
      </c>
      <c r="S2456">
        <v>30</v>
      </c>
      <c r="T2456">
        <v>15</v>
      </c>
      <c r="U2456">
        <v>9</v>
      </c>
      <c r="V2456">
        <v>0.1</v>
      </c>
      <c r="W2456">
        <v>375</v>
      </c>
      <c r="X2456">
        <v>1.85</v>
      </c>
    </row>
    <row r="2457" spans="1:24" x14ac:dyDescent="0.3">
      <c r="A2457" t="s">
        <v>9374</v>
      </c>
      <c r="B2457" t="s">
        <v>9375</v>
      </c>
      <c r="C2457" s="1" t="str">
        <f t="shared" si="403"/>
        <v>21:0265</v>
      </c>
      <c r="D2457" s="1" t="str">
        <f t="shared" si="400"/>
        <v>21:0124</v>
      </c>
      <c r="E2457" t="s">
        <v>9376</v>
      </c>
      <c r="F2457" t="s">
        <v>9377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33</v>
      </c>
      <c r="N2457">
        <v>841</v>
      </c>
      <c r="O2457">
        <v>1</v>
      </c>
      <c r="P2457">
        <v>50</v>
      </c>
      <c r="Q2457">
        <v>26</v>
      </c>
      <c r="R2457">
        <v>20</v>
      </c>
      <c r="S2457">
        <v>12</v>
      </c>
      <c r="T2457">
        <v>10</v>
      </c>
      <c r="U2457">
        <v>7</v>
      </c>
      <c r="V2457">
        <v>0.1</v>
      </c>
      <c r="W2457">
        <v>410</v>
      </c>
      <c r="X2457">
        <v>1.45</v>
      </c>
    </row>
    <row r="2458" spans="1:24" x14ac:dyDescent="0.3">
      <c r="A2458" t="s">
        <v>9378</v>
      </c>
      <c r="B2458" t="s">
        <v>9379</v>
      </c>
      <c r="C2458" s="1" t="str">
        <f t="shared" si="403"/>
        <v>21:0265</v>
      </c>
      <c r="D2458" s="1" t="str">
        <f t="shared" si="400"/>
        <v>21:0124</v>
      </c>
      <c r="E2458" t="s">
        <v>9380</v>
      </c>
      <c r="F2458" t="s">
        <v>9381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38</v>
      </c>
      <c r="N2458">
        <v>842</v>
      </c>
      <c r="O2458">
        <v>1</v>
      </c>
      <c r="P2458">
        <v>40</v>
      </c>
      <c r="Q2458">
        <v>34</v>
      </c>
      <c r="R2458">
        <v>20</v>
      </c>
      <c r="S2458">
        <v>30</v>
      </c>
      <c r="T2458">
        <v>10</v>
      </c>
      <c r="U2458">
        <v>8</v>
      </c>
      <c r="V2458">
        <v>0.1</v>
      </c>
      <c r="W2458">
        <v>530</v>
      </c>
      <c r="X2458">
        <v>1.65</v>
      </c>
    </row>
    <row r="2459" spans="1:24" x14ac:dyDescent="0.3">
      <c r="A2459" t="s">
        <v>9382</v>
      </c>
      <c r="B2459" t="s">
        <v>9383</v>
      </c>
      <c r="C2459" s="1" t="str">
        <f t="shared" si="403"/>
        <v>21:0265</v>
      </c>
      <c r="D2459" s="1" t="str">
        <f t="shared" si="400"/>
        <v>21:0124</v>
      </c>
      <c r="E2459" t="s">
        <v>9384</v>
      </c>
      <c r="F2459" t="s">
        <v>9385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43</v>
      </c>
      <c r="N2459">
        <v>843</v>
      </c>
      <c r="O2459">
        <v>1</v>
      </c>
      <c r="P2459">
        <v>50</v>
      </c>
      <c r="Q2459">
        <v>32</v>
      </c>
      <c r="R2459">
        <v>32</v>
      </c>
      <c r="S2459">
        <v>10</v>
      </c>
      <c r="T2459">
        <v>11</v>
      </c>
      <c r="U2459">
        <v>11</v>
      </c>
      <c r="V2459">
        <v>0.1</v>
      </c>
      <c r="W2459">
        <v>650</v>
      </c>
      <c r="X2459">
        <v>2.2000000000000002</v>
      </c>
    </row>
    <row r="2460" spans="1:24" x14ac:dyDescent="0.3">
      <c r="A2460" t="s">
        <v>9386</v>
      </c>
      <c r="B2460" t="s">
        <v>9387</v>
      </c>
      <c r="C2460" s="1" t="str">
        <f t="shared" si="403"/>
        <v>21:0265</v>
      </c>
      <c r="D2460" s="1" t="str">
        <f t="shared" si="400"/>
        <v>21:0124</v>
      </c>
      <c r="E2460" t="s">
        <v>9388</v>
      </c>
      <c r="F2460" t="s">
        <v>9389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57</v>
      </c>
      <c r="N2460">
        <v>844</v>
      </c>
      <c r="O2460">
        <v>1</v>
      </c>
      <c r="P2460">
        <v>30</v>
      </c>
      <c r="Q2460">
        <v>26</v>
      </c>
      <c r="R2460">
        <v>42</v>
      </c>
      <c r="S2460">
        <v>39</v>
      </c>
      <c r="T2460">
        <v>9</v>
      </c>
      <c r="U2460">
        <v>11</v>
      </c>
      <c r="V2460">
        <v>0.2</v>
      </c>
      <c r="W2460">
        <v>540</v>
      </c>
      <c r="X2460">
        <v>2</v>
      </c>
    </row>
    <row r="2461" spans="1:24" x14ac:dyDescent="0.3">
      <c r="A2461" t="s">
        <v>9390</v>
      </c>
      <c r="B2461" t="s">
        <v>9391</v>
      </c>
      <c r="C2461" s="1" t="str">
        <f t="shared" si="403"/>
        <v>21:0265</v>
      </c>
      <c r="D2461" s="1" t="str">
        <f t="shared" si="400"/>
        <v>21:0124</v>
      </c>
      <c r="E2461" t="s">
        <v>9392</v>
      </c>
      <c r="F2461" t="s">
        <v>9393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62</v>
      </c>
      <c r="N2461">
        <v>845</v>
      </c>
      <c r="O2461">
        <v>1</v>
      </c>
      <c r="P2461">
        <v>40</v>
      </c>
      <c r="Q2461">
        <v>30</v>
      </c>
      <c r="R2461">
        <v>30</v>
      </c>
      <c r="S2461">
        <v>18</v>
      </c>
      <c r="T2461">
        <v>13</v>
      </c>
      <c r="U2461">
        <v>10</v>
      </c>
      <c r="V2461">
        <v>0.1</v>
      </c>
      <c r="W2461">
        <v>660</v>
      </c>
      <c r="X2461">
        <v>2</v>
      </c>
    </row>
    <row r="2462" spans="1:24" x14ac:dyDescent="0.3">
      <c r="A2462" t="s">
        <v>9394</v>
      </c>
      <c r="B2462" t="s">
        <v>9395</v>
      </c>
      <c r="C2462" s="1" t="str">
        <f t="shared" si="403"/>
        <v>21:0265</v>
      </c>
      <c r="D2462" s="1" t="str">
        <f t="shared" si="400"/>
        <v>21:0124</v>
      </c>
      <c r="E2462" t="s">
        <v>9396</v>
      </c>
      <c r="F2462" t="s">
        <v>9397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67</v>
      </c>
      <c r="N2462">
        <v>846</v>
      </c>
      <c r="O2462">
        <v>2</v>
      </c>
      <c r="P2462">
        <v>40</v>
      </c>
      <c r="Q2462">
        <v>230</v>
      </c>
      <c r="R2462">
        <v>56</v>
      </c>
      <c r="S2462">
        <v>95</v>
      </c>
      <c r="T2462">
        <v>20</v>
      </c>
      <c r="U2462">
        <v>20</v>
      </c>
      <c r="V2462">
        <v>0.4</v>
      </c>
      <c r="W2462">
        <v>2250</v>
      </c>
      <c r="X2462">
        <v>3.3</v>
      </c>
    </row>
    <row r="2463" spans="1:24" x14ac:dyDescent="0.3">
      <c r="A2463" t="s">
        <v>9398</v>
      </c>
      <c r="B2463" t="s">
        <v>9399</v>
      </c>
      <c r="C2463" s="1" t="str">
        <f t="shared" si="403"/>
        <v>21:0265</v>
      </c>
      <c r="D2463" s="1" t="str">
        <f t="shared" si="400"/>
        <v>21:0124</v>
      </c>
      <c r="E2463" t="s">
        <v>9400</v>
      </c>
      <c r="F2463" t="s">
        <v>9401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76</v>
      </c>
      <c r="N2463">
        <v>847</v>
      </c>
      <c r="O2463">
        <v>2</v>
      </c>
      <c r="P2463">
        <v>70</v>
      </c>
      <c r="Q2463">
        <v>64</v>
      </c>
      <c r="R2463">
        <v>18</v>
      </c>
      <c r="S2463">
        <v>30</v>
      </c>
      <c r="T2463">
        <v>6</v>
      </c>
      <c r="U2463">
        <v>5</v>
      </c>
      <c r="V2463">
        <v>0.1</v>
      </c>
      <c r="W2463">
        <v>520</v>
      </c>
      <c r="X2463">
        <v>1.45</v>
      </c>
    </row>
    <row r="2464" spans="1:24" x14ac:dyDescent="0.3">
      <c r="A2464" t="s">
        <v>9402</v>
      </c>
      <c r="B2464" t="s">
        <v>9403</v>
      </c>
      <c r="C2464" s="1" t="str">
        <f t="shared" si="403"/>
        <v>21:0265</v>
      </c>
      <c r="D2464" s="1" t="str">
        <f t="shared" si="400"/>
        <v>21:0124</v>
      </c>
      <c r="E2464" t="s">
        <v>9404</v>
      </c>
      <c r="F2464" t="s">
        <v>9405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86</v>
      </c>
      <c r="N2464">
        <v>848</v>
      </c>
      <c r="O2464">
        <v>1</v>
      </c>
      <c r="P2464">
        <v>10</v>
      </c>
      <c r="Q2464">
        <v>38</v>
      </c>
      <c r="R2464">
        <v>14</v>
      </c>
      <c r="S2464">
        <v>14</v>
      </c>
      <c r="T2464">
        <v>6</v>
      </c>
      <c r="U2464">
        <v>9</v>
      </c>
      <c r="V2464">
        <v>0.2</v>
      </c>
      <c r="W2464">
        <v>405</v>
      </c>
      <c r="X2464">
        <v>1.6</v>
      </c>
    </row>
    <row r="2465" spans="1:24" x14ac:dyDescent="0.3">
      <c r="A2465" t="s">
        <v>9406</v>
      </c>
      <c r="B2465" t="s">
        <v>9407</v>
      </c>
      <c r="C2465" s="1" t="str">
        <f t="shared" si="403"/>
        <v>21:0265</v>
      </c>
      <c r="D2465" s="1" t="str">
        <f t="shared" si="400"/>
        <v>21:0124</v>
      </c>
      <c r="E2465" t="s">
        <v>9408</v>
      </c>
      <c r="F2465" t="s">
        <v>9409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91</v>
      </c>
      <c r="N2465">
        <v>849</v>
      </c>
      <c r="O2465">
        <v>1</v>
      </c>
      <c r="P2465">
        <v>20</v>
      </c>
      <c r="Q2465">
        <v>44</v>
      </c>
      <c r="R2465">
        <v>16</v>
      </c>
      <c r="S2465">
        <v>15</v>
      </c>
      <c r="T2465">
        <v>8</v>
      </c>
      <c r="U2465">
        <v>9</v>
      </c>
      <c r="V2465">
        <v>0.1</v>
      </c>
      <c r="W2465">
        <v>385</v>
      </c>
      <c r="X2465">
        <v>1.6</v>
      </c>
    </row>
    <row r="2466" spans="1:24" x14ac:dyDescent="0.3">
      <c r="A2466" t="s">
        <v>9410</v>
      </c>
      <c r="B2466" t="s">
        <v>9411</v>
      </c>
      <c r="C2466" s="1" t="str">
        <f t="shared" si="403"/>
        <v>21:0265</v>
      </c>
      <c r="D2466" s="1" t="str">
        <f t="shared" si="400"/>
        <v>21:0124</v>
      </c>
      <c r="E2466" t="s">
        <v>9412</v>
      </c>
      <c r="F2466" t="s">
        <v>9413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96</v>
      </c>
      <c r="N2466">
        <v>850</v>
      </c>
      <c r="O2466">
        <v>1</v>
      </c>
      <c r="P2466">
        <v>50</v>
      </c>
      <c r="Q2466">
        <v>84</v>
      </c>
      <c r="R2466">
        <v>28</v>
      </c>
      <c r="S2466">
        <v>43</v>
      </c>
      <c r="T2466">
        <v>15</v>
      </c>
      <c r="U2466">
        <v>15</v>
      </c>
      <c r="V2466">
        <v>0.1</v>
      </c>
      <c r="W2466">
        <v>1500</v>
      </c>
      <c r="X2466">
        <v>2.6</v>
      </c>
    </row>
    <row r="2467" spans="1:24" x14ac:dyDescent="0.3">
      <c r="A2467" t="s">
        <v>9414</v>
      </c>
      <c r="B2467" t="s">
        <v>9415</v>
      </c>
      <c r="C2467" s="1" t="str">
        <f t="shared" si="403"/>
        <v>21:0265</v>
      </c>
      <c r="D2467" s="1" t="str">
        <f t="shared" si="400"/>
        <v>21:0124</v>
      </c>
      <c r="E2467" t="s">
        <v>9416</v>
      </c>
      <c r="F2467" t="s">
        <v>9417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101</v>
      </c>
      <c r="N2467">
        <v>851</v>
      </c>
      <c r="O2467">
        <v>1</v>
      </c>
      <c r="P2467">
        <v>20</v>
      </c>
      <c r="Q2467">
        <v>24</v>
      </c>
      <c r="R2467">
        <v>22</v>
      </c>
      <c r="S2467">
        <v>10</v>
      </c>
      <c r="T2467">
        <v>10</v>
      </c>
      <c r="U2467">
        <v>10</v>
      </c>
      <c r="V2467">
        <v>0.1</v>
      </c>
      <c r="W2467">
        <v>460</v>
      </c>
      <c r="X2467">
        <v>1.6</v>
      </c>
    </row>
    <row r="2468" spans="1:24" x14ac:dyDescent="0.3">
      <c r="A2468" t="s">
        <v>9418</v>
      </c>
      <c r="B2468" t="s">
        <v>9419</v>
      </c>
      <c r="C2468" s="1" t="str">
        <f t="shared" si="403"/>
        <v>21:0265</v>
      </c>
      <c r="D2468" s="1" t="str">
        <f t="shared" si="400"/>
        <v>21:0124</v>
      </c>
      <c r="E2468" t="s">
        <v>9420</v>
      </c>
      <c r="F2468" t="s">
        <v>9421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106</v>
      </c>
      <c r="N2468">
        <v>852</v>
      </c>
      <c r="O2468">
        <v>1</v>
      </c>
      <c r="P2468">
        <v>30</v>
      </c>
      <c r="Q2468">
        <v>30</v>
      </c>
      <c r="R2468">
        <v>18</v>
      </c>
      <c r="S2468">
        <v>12</v>
      </c>
      <c r="T2468">
        <v>9</v>
      </c>
      <c r="U2468">
        <v>5</v>
      </c>
      <c r="V2468">
        <v>0.1</v>
      </c>
      <c r="W2468">
        <v>155</v>
      </c>
      <c r="X2468">
        <v>1.1499999999999999</v>
      </c>
    </row>
    <row r="2469" spans="1:24" x14ac:dyDescent="0.3">
      <c r="A2469" t="s">
        <v>9422</v>
      </c>
      <c r="B2469" t="s">
        <v>9423</v>
      </c>
      <c r="C2469" s="1" t="str">
        <f t="shared" si="403"/>
        <v>21:0265</v>
      </c>
      <c r="D2469" s="1" t="str">
        <f t="shared" si="400"/>
        <v>21:0124</v>
      </c>
      <c r="E2469" t="s">
        <v>9424</v>
      </c>
      <c r="F2469" t="s">
        <v>9425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48</v>
      </c>
      <c r="N2469">
        <v>853</v>
      </c>
      <c r="O2469">
        <v>1</v>
      </c>
      <c r="P2469">
        <v>10</v>
      </c>
      <c r="Q2469">
        <v>24</v>
      </c>
      <c r="R2469">
        <v>4</v>
      </c>
      <c r="S2469">
        <v>2</v>
      </c>
      <c r="T2469">
        <v>1</v>
      </c>
      <c r="U2469">
        <v>3</v>
      </c>
      <c r="V2469">
        <v>0.1</v>
      </c>
      <c r="W2469">
        <v>115</v>
      </c>
      <c r="X2469">
        <v>0.75</v>
      </c>
    </row>
    <row r="2470" spans="1:24" x14ac:dyDescent="0.3">
      <c r="A2470" t="s">
        <v>9426</v>
      </c>
      <c r="B2470" t="s">
        <v>9427</v>
      </c>
      <c r="C2470" s="1" t="str">
        <f t="shared" si="403"/>
        <v>21:0265</v>
      </c>
      <c r="D2470" s="1" t="str">
        <f t="shared" si="400"/>
        <v>21:0124</v>
      </c>
      <c r="E2470" t="s">
        <v>9424</v>
      </c>
      <c r="F2470" t="s">
        <v>9428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52</v>
      </c>
      <c r="N2470">
        <v>854</v>
      </c>
      <c r="O2470">
        <v>1</v>
      </c>
      <c r="P2470">
        <v>5</v>
      </c>
      <c r="Q2470">
        <v>22</v>
      </c>
      <c r="R2470">
        <v>4</v>
      </c>
      <c r="S2470">
        <v>2</v>
      </c>
      <c r="T2470">
        <v>1</v>
      </c>
      <c r="U2470">
        <v>2</v>
      </c>
      <c r="V2470">
        <v>0.1</v>
      </c>
      <c r="W2470">
        <v>95</v>
      </c>
      <c r="X2470">
        <v>0.7</v>
      </c>
    </row>
    <row r="2471" spans="1:24" x14ac:dyDescent="0.3">
      <c r="A2471" t="s">
        <v>9429</v>
      </c>
      <c r="B2471" t="s">
        <v>9430</v>
      </c>
      <c r="C2471" s="1" t="str">
        <f t="shared" si="403"/>
        <v>21:0265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79</v>
      </c>
      <c r="K2471" t="s">
        <v>80</v>
      </c>
      <c r="L2471">
        <v>44</v>
      </c>
      <c r="M2471" t="s">
        <v>81</v>
      </c>
      <c r="N2471">
        <v>855</v>
      </c>
      <c r="O2471">
        <v>1</v>
      </c>
      <c r="P2471">
        <v>110</v>
      </c>
      <c r="Q2471">
        <v>74</v>
      </c>
      <c r="R2471">
        <v>16</v>
      </c>
      <c r="S2471">
        <v>4</v>
      </c>
      <c r="T2471">
        <v>7</v>
      </c>
      <c r="U2471">
        <v>10</v>
      </c>
      <c r="V2471">
        <v>0.1</v>
      </c>
      <c r="W2471">
        <v>135</v>
      </c>
      <c r="X2471">
        <v>2.15</v>
      </c>
    </row>
    <row r="2472" spans="1:24" x14ac:dyDescent="0.3">
      <c r="A2472" t="s">
        <v>9431</v>
      </c>
      <c r="B2472" t="s">
        <v>9432</v>
      </c>
      <c r="C2472" s="1" t="str">
        <f t="shared" si="403"/>
        <v>21:0265</v>
      </c>
      <c r="D2472" s="1" t="str">
        <f t="shared" ref="D2472:D2485" si="404">HYPERLINK("http://geochem.nrcan.gc.ca/cdogs/content/svy/svy210124_e.htm", "21:0124")</f>
        <v>21:0124</v>
      </c>
      <c r="E2472" t="s">
        <v>9433</v>
      </c>
      <c r="F2472" t="s">
        <v>9434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111</v>
      </c>
      <c r="N2472">
        <v>856</v>
      </c>
      <c r="O2472">
        <v>1</v>
      </c>
      <c r="P2472">
        <v>10</v>
      </c>
      <c r="Q2472">
        <v>24</v>
      </c>
      <c r="R2472">
        <v>2</v>
      </c>
      <c r="S2472">
        <v>8</v>
      </c>
      <c r="T2472">
        <v>1</v>
      </c>
      <c r="U2472">
        <v>1</v>
      </c>
      <c r="V2472">
        <v>0.1</v>
      </c>
      <c r="W2472">
        <v>150</v>
      </c>
      <c r="X2472">
        <v>0.55000000000000004</v>
      </c>
    </row>
    <row r="2473" spans="1:24" x14ac:dyDescent="0.3">
      <c r="A2473" t="s">
        <v>9435</v>
      </c>
      <c r="B2473" t="s">
        <v>9436</v>
      </c>
      <c r="C2473" s="1" t="str">
        <f t="shared" si="403"/>
        <v>21:0265</v>
      </c>
      <c r="D2473" s="1" t="str">
        <f t="shared" si="404"/>
        <v>21:0124</v>
      </c>
      <c r="E2473" t="s">
        <v>9437</v>
      </c>
      <c r="F2473" t="s">
        <v>9438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116</v>
      </c>
      <c r="N2473">
        <v>857</v>
      </c>
      <c r="O2473">
        <v>1</v>
      </c>
      <c r="P2473">
        <v>20</v>
      </c>
      <c r="Q2473">
        <v>88</v>
      </c>
      <c r="R2473">
        <v>26</v>
      </c>
      <c r="S2473">
        <v>10</v>
      </c>
      <c r="T2473">
        <v>14</v>
      </c>
      <c r="U2473">
        <v>15</v>
      </c>
      <c r="V2473">
        <v>0.1</v>
      </c>
      <c r="W2473">
        <v>365</v>
      </c>
      <c r="X2473">
        <v>2.2000000000000002</v>
      </c>
    </row>
    <row r="2474" spans="1:24" x14ac:dyDescent="0.3">
      <c r="A2474" t="s">
        <v>9439</v>
      </c>
      <c r="B2474" t="s">
        <v>9440</v>
      </c>
      <c r="C2474" s="1" t="str">
        <f t="shared" si="403"/>
        <v>21:0265</v>
      </c>
      <c r="D2474" s="1" t="str">
        <f t="shared" si="404"/>
        <v>21:0124</v>
      </c>
      <c r="E2474" t="s">
        <v>9372</v>
      </c>
      <c r="F2474" t="s">
        <v>9441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71</v>
      </c>
      <c r="N2474">
        <v>858</v>
      </c>
      <c r="O2474">
        <v>2</v>
      </c>
      <c r="P2474">
        <v>30</v>
      </c>
      <c r="Q2474">
        <v>92</v>
      </c>
      <c r="R2474">
        <v>20</v>
      </c>
      <c r="S2474">
        <v>30</v>
      </c>
      <c r="T2474">
        <v>15</v>
      </c>
      <c r="U2474">
        <v>10</v>
      </c>
      <c r="V2474">
        <v>0.2</v>
      </c>
      <c r="W2474">
        <v>385</v>
      </c>
      <c r="X2474">
        <v>1.95</v>
      </c>
    </row>
    <row r="2475" spans="1:24" x14ac:dyDescent="0.3">
      <c r="A2475" t="s">
        <v>9442</v>
      </c>
      <c r="B2475" t="s">
        <v>9443</v>
      </c>
      <c r="C2475" s="1" t="str">
        <f t="shared" si="403"/>
        <v>21:0265</v>
      </c>
      <c r="D2475" s="1" t="str">
        <f t="shared" si="404"/>
        <v>21:0124</v>
      </c>
      <c r="E2475" t="s">
        <v>9444</v>
      </c>
      <c r="F2475" t="s">
        <v>9445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121</v>
      </c>
      <c r="N2475">
        <v>859</v>
      </c>
      <c r="O2475">
        <v>1</v>
      </c>
      <c r="P2475">
        <v>20</v>
      </c>
      <c r="Q2475">
        <v>88</v>
      </c>
      <c r="R2475">
        <v>32</v>
      </c>
      <c r="S2475">
        <v>15</v>
      </c>
      <c r="T2475">
        <v>15</v>
      </c>
      <c r="U2475">
        <v>16</v>
      </c>
      <c r="V2475">
        <v>0.1</v>
      </c>
      <c r="W2475">
        <v>435</v>
      </c>
      <c r="X2475">
        <v>2.4500000000000002</v>
      </c>
    </row>
    <row r="2476" spans="1:24" x14ac:dyDescent="0.3">
      <c r="A2476" t="s">
        <v>9446</v>
      </c>
      <c r="B2476" t="s">
        <v>9447</v>
      </c>
      <c r="C2476" s="1" t="str">
        <f t="shared" si="403"/>
        <v>21:0265</v>
      </c>
      <c r="D2476" s="1" t="str">
        <f t="shared" si="404"/>
        <v>21:0124</v>
      </c>
      <c r="E2476" t="s">
        <v>9448</v>
      </c>
      <c r="F2476" t="s">
        <v>9449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28</v>
      </c>
      <c r="N2476">
        <v>860</v>
      </c>
      <c r="O2476">
        <v>1</v>
      </c>
      <c r="P2476">
        <v>10</v>
      </c>
      <c r="Q2476">
        <v>78</v>
      </c>
      <c r="R2476">
        <v>36</v>
      </c>
      <c r="S2476">
        <v>37</v>
      </c>
      <c r="T2476">
        <v>17</v>
      </c>
      <c r="U2476">
        <v>13</v>
      </c>
      <c r="V2476">
        <v>0.1</v>
      </c>
      <c r="W2476">
        <v>420</v>
      </c>
      <c r="X2476">
        <v>2.65</v>
      </c>
    </row>
    <row r="2477" spans="1:24" x14ac:dyDescent="0.3">
      <c r="A2477" t="s">
        <v>9450</v>
      </c>
      <c r="B2477" t="s">
        <v>9451</v>
      </c>
      <c r="C2477" s="1" t="str">
        <f t="shared" si="403"/>
        <v>21:0265</v>
      </c>
      <c r="D2477" s="1" t="str">
        <f t="shared" si="404"/>
        <v>21:0124</v>
      </c>
      <c r="E2477" t="s">
        <v>9448</v>
      </c>
      <c r="F2477" t="s">
        <v>9452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71</v>
      </c>
      <c r="N2477">
        <v>861</v>
      </c>
      <c r="O2477">
        <v>1</v>
      </c>
      <c r="P2477">
        <v>10</v>
      </c>
      <c r="Q2477">
        <v>82</v>
      </c>
      <c r="R2477">
        <v>40</v>
      </c>
      <c r="S2477">
        <v>35</v>
      </c>
      <c r="T2477">
        <v>16</v>
      </c>
      <c r="U2477">
        <v>14</v>
      </c>
      <c r="V2477">
        <v>0.1</v>
      </c>
      <c r="W2477">
        <v>430</v>
      </c>
      <c r="X2477">
        <v>2.7</v>
      </c>
    </row>
    <row r="2478" spans="1:24" x14ac:dyDescent="0.3">
      <c r="A2478" t="s">
        <v>9453</v>
      </c>
      <c r="B2478" t="s">
        <v>9454</v>
      </c>
      <c r="C2478" s="1" t="str">
        <f t="shared" si="403"/>
        <v>21:0265</v>
      </c>
      <c r="D2478" s="1" t="str">
        <f t="shared" si="404"/>
        <v>21:0124</v>
      </c>
      <c r="E2478" t="s">
        <v>9455</v>
      </c>
      <c r="F2478" t="s">
        <v>9456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33</v>
      </c>
      <c r="N2478">
        <v>862</v>
      </c>
      <c r="O2478">
        <v>1</v>
      </c>
      <c r="P2478">
        <v>20</v>
      </c>
      <c r="Q2478">
        <v>82</v>
      </c>
      <c r="R2478">
        <v>38</v>
      </c>
      <c r="S2478">
        <v>18</v>
      </c>
      <c r="T2478">
        <v>16</v>
      </c>
      <c r="U2478">
        <v>12</v>
      </c>
      <c r="V2478">
        <v>0.1</v>
      </c>
      <c r="W2478">
        <v>560</v>
      </c>
      <c r="X2478">
        <v>2.65</v>
      </c>
    </row>
    <row r="2479" spans="1:24" x14ac:dyDescent="0.3">
      <c r="A2479" t="s">
        <v>9457</v>
      </c>
      <c r="B2479" t="s">
        <v>9458</v>
      </c>
      <c r="C2479" s="1" t="str">
        <f t="shared" si="403"/>
        <v>21:0265</v>
      </c>
      <c r="D2479" s="1" t="str">
        <f t="shared" si="404"/>
        <v>21:0124</v>
      </c>
      <c r="E2479" t="s">
        <v>9459</v>
      </c>
      <c r="F2479" t="s">
        <v>9460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38</v>
      </c>
      <c r="N2479">
        <v>863</v>
      </c>
      <c r="O2479">
        <v>2</v>
      </c>
      <c r="P2479">
        <v>20</v>
      </c>
      <c r="Q2479">
        <v>110</v>
      </c>
      <c r="R2479">
        <v>84</v>
      </c>
      <c r="S2479">
        <v>53</v>
      </c>
      <c r="T2479">
        <v>26</v>
      </c>
      <c r="U2479">
        <v>33</v>
      </c>
      <c r="V2479">
        <v>0.2</v>
      </c>
      <c r="W2479">
        <v>965</v>
      </c>
      <c r="X2479">
        <v>5.3</v>
      </c>
    </row>
    <row r="2480" spans="1:24" x14ac:dyDescent="0.3">
      <c r="A2480" t="s">
        <v>9461</v>
      </c>
      <c r="B2480" t="s">
        <v>9462</v>
      </c>
      <c r="C2480" s="1" t="str">
        <f t="shared" si="403"/>
        <v>21:0265</v>
      </c>
      <c r="D2480" s="1" t="str">
        <f t="shared" si="404"/>
        <v>21:0124</v>
      </c>
      <c r="E2480" t="s">
        <v>9463</v>
      </c>
      <c r="F2480" t="s">
        <v>9464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43</v>
      </c>
      <c r="N2480">
        <v>864</v>
      </c>
      <c r="O2480">
        <v>1</v>
      </c>
      <c r="P2480">
        <v>5</v>
      </c>
      <c r="Q2480">
        <v>62</v>
      </c>
      <c r="R2480">
        <v>42</v>
      </c>
      <c r="S2480">
        <v>14</v>
      </c>
      <c r="T2480">
        <v>14</v>
      </c>
      <c r="U2480">
        <v>13</v>
      </c>
      <c r="V2480">
        <v>0.1</v>
      </c>
      <c r="W2480">
        <v>345</v>
      </c>
      <c r="X2480">
        <v>2.4</v>
      </c>
    </row>
    <row r="2481" spans="1:24" x14ac:dyDescent="0.3">
      <c r="A2481" t="s">
        <v>9465</v>
      </c>
      <c r="B2481" t="s">
        <v>9466</v>
      </c>
      <c r="C2481" s="1" t="str">
        <f t="shared" si="403"/>
        <v>21:0265</v>
      </c>
      <c r="D2481" s="1" t="str">
        <f t="shared" si="404"/>
        <v>21:0124</v>
      </c>
      <c r="E2481" t="s">
        <v>9467</v>
      </c>
      <c r="F2481" t="s">
        <v>9468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48</v>
      </c>
      <c r="N2481">
        <v>865</v>
      </c>
      <c r="O2481">
        <v>1</v>
      </c>
      <c r="P2481">
        <v>10</v>
      </c>
      <c r="Q2481">
        <v>72</v>
      </c>
      <c r="R2481">
        <v>24</v>
      </c>
      <c r="S2481">
        <v>6</v>
      </c>
      <c r="T2481">
        <v>12</v>
      </c>
      <c r="U2481">
        <v>9</v>
      </c>
      <c r="V2481">
        <v>0.1</v>
      </c>
      <c r="W2481">
        <v>310</v>
      </c>
      <c r="X2481">
        <v>2.0499999999999998</v>
      </c>
    </row>
    <row r="2482" spans="1:24" x14ac:dyDescent="0.3">
      <c r="A2482" t="s">
        <v>9469</v>
      </c>
      <c r="B2482" t="s">
        <v>9470</v>
      </c>
      <c r="C2482" s="1" t="str">
        <f t="shared" si="403"/>
        <v>21:0265</v>
      </c>
      <c r="D2482" s="1" t="str">
        <f t="shared" si="404"/>
        <v>21:0124</v>
      </c>
      <c r="E2482" t="s">
        <v>9467</v>
      </c>
      <c r="F2482" t="s">
        <v>9471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52</v>
      </c>
      <c r="N2482">
        <v>866</v>
      </c>
      <c r="O2482">
        <v>1</v>
      </c>
      <c r="P2482">
        <v>5</v>
      </c>
      <c r="Q2482">
        <v>66</v>
      </c>
      <c r="R2482">
        <v>24</v>
      </c>
      <c r="S2482">
        <v>6</v>
      </c>
      <c r="T2482">
        <v>12</v>
      </c>
      <c r="U2482">
        <v>9</v>
      </c>
      <c r="V2482">
        <v>0.1</v>
      </c>
      <c r="W2482">
        <v>300</v>
      </c>
      <c r="X2482">
        <v>2.0499999999999998</v>
      </c>
    </row>
    <row r="2483" spans="1:24" x14ac:dyDescent="0.3">
      <c r="A2483" t="s">
        <v>9472</v>
      </c>
      <c r="B2483" t="s">
        <v>9473</v>
      </c>
      <c r="C2483" s="1" t="str">
        <f t="shared" si="403"/>
        <v>21:0265</v>
      </c>
      <c r="D2483" s="1" t="str">
        <f t="shared" si="404"/>
        <v>21:0124</v>
      </c>
      <c r="E2483" t="s">
        <v>9474</v>
      </c>
      <c r="F2483" t="s">
        <v>9475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57</v>
      </c>
      <c r="N2483">
        <v>867</v>
      </c>
      <c r="O2483">
        <v>1</v>
      </c>
      <c r="P2483">
        <v>5</v>
      </c>
      <c r="Q2483">
        <v>52</v>
      </c>
      <c r="R2483">
        <v>12</v>
      </c>
      <c r="S2483">
        <v>7</v>
      </c>
      <c r="T2483">
        <v>7</v>
      </c>
      <c r="U2483">
        <v>5</v>
      </c>
      <c r="V2483">
        <v>0.1</v>
      </c>
      <c r="W2483">
        <v>240</v>
      </c>
      <c r="X2483">
        <v>1.35</v>
      </c>
    </row>
    <row r="2484" spans="1:24" x14ac:dyDescent="0.3">
      <c r="A2484" t="s">
        <v>9476</v>
      </c>
      <c r="B2484" t="s">
        <v>9477</v>
      </c>
      <c r="C2484" s="1" t="str">
        <f t="shared" si="403"/>
        <v>21:0265</v>
      </c>
      <c r="D2484" s="1" t="str">
        <f t="shared" si="404"/>
        <v>21:0124</v>
      </c>
      <c r="E2484" t="s">
        <v>9478</v>
      </c>
      <c r="F2484" t="s">
        <v>9479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62</v>
      </c>
      <c r="N2484">
        <v>868</v>
      </c>
      <c r="O2484">
        <v>1</v>
      </c>
      <c r="P2484">
        <v>10</v>
      </c>
      <c r="Q2484">
        <v>58</v>
      </c>
      <c r="R2484">
        <v>24</v>
      </c>
      <c r="S2484">
        <v>24</v>
      </c>
      <c r="T2484">
        <v>14</v>
      </c>
      <c r="U2484">
        <v>9</v>
      </c>
      <c r="V2484">
        <v>0.1</v>
      </c>
      <c r="W2484">
        <v>225</v>
      </c>
      <c r="X2484">
        <v>2</v>
      </c>
    </row>
    <row r="2485" spans="1:24" x14ac:dyDescent="0.3">
      <c r="A2485" t="s">
        <v>9480</v>
      </c>
      <c r="B2485" t="s">
        <v>9481</v>
      </c>
      <c r="C2485" s="1" t="str">
        <f t="shared" si="403"/>
        <v>21:0265</v>
      </c>
      <c r="D2485" s="1" t="str">
        <f t="shared" si="404"/>
        <v>21:0124</v>
      </c>
      <c r="E2485" t="s">
        <v>9482</v>
      </c>
      <c r="F2485" t="s">
        <v>9483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67</v>
      </c>
      <c r="N2485">
        <v>869</v>
      </c>
      <c r="O2485">
        <v>4</v>
      </c>
      <c r="P2485">
        <v>10</v>
      </c>
      <c r="Q2485">
        <v>156</v>
      </c>
      <c r="R2485">
        <v>10</v>
      </c>
      <c r="S2485">
        <v>15</v>
      </c>
      <c r="T2485">
        <v>7</v>
      </c>
      <c r="U2485">
        <v>6</v>
      </c>
      <c r="V2485">
        <v>0.1</v>
      </c>
      <c r="W2485">
        <v>240</v>
      </c>
      <c r="X2485">
        <v>1.1499999999999999</v>
      </c>
    </row>
    <row r="2486" spans="1:24" x14ac:dyDescent="0.3">
      <c r="A2486" t="s">
        <v>9484</v>
      </c>
      <c r="B2486" t="s">
        <v>9485</v>
      </c>
      <c r="C2486" s="1" t="str">
        <f t="shared" si="403"/>
        <v>21:0265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79</v>
      </c>
      <c r="K2486" t="s">
        <v>80</v>
      </c>
      <c r="L2486">
        <v>45</v>
      </c>
      <c r="M2486" t="s">
        <v>81</v>
      </c>
      <c r="N2486">
        <v>870</v>
      </c>
      <c r="O2486">
        <v>2</v>
      </c>
      <c r="P2486">
        <v>40</v>
      </c>
      <c r="Q2486">
        <v>70</v>
      </c>
      <c r="R2486">
        <v>26</v>
      </c>
      <c r="S2486">
        <v>9</v>
      </c>
      <c r="T2486">
        <v>14</v>
      </c>
      <c r="U2486">
        <v>14</v>
      </c>
      <c r="V2486">
        <v>0.1</v>
      </c>
      <c r="W2486">
        <v>1000</v>
      </c>
      <c r="X2486">
        <v>2.9</v>
      </c>
    </row>
    <row r="2487" spans="1:24" x14ac:dyDescent="0.3">
      <c r="A2487" t="s">
        <v>9486</v>
      </c>
      <c r="B2487" t="s">
        <v>9487</v>
      </c>
      <c r="C2487" s="1" t="str">
        <f t="shared" si="403"/>
        <v>21:0265</v>
      </c>
      <c r="D2487" s="1" t="str">
        <f t="shared" ref="D2487:D2513" si="407">HYPERLINK("http://geochem.nrcan.gc.ca/cdogs/content/svy/svy210124_e.htm", "21:0124")</f>
        <v>21:0124</v>
      </c>
      <c r="E2487" t="s">
        <v>9488</v>
      </c>
      <c r="F2487" t="s">
        <v>9489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76</v>
      </c>
      <c r="N2487">
        <v>871</v>
      </c>
      <c r="O2487">
        <v>3</v>
      </c>
      <c r="P2487">
        <v>20</v>
      </c>
      <c r="Q2487">
        <v>104</v>
      </c>
      <c r="R2487">
        <v>26</v>
      </c>
      <c r="S2487">
        <v>12</v>
      </c>
      <c r="T2487">
        <v>16</v>
      </c>
      <c r="U2487">
        <v>9</v>
      </c>
      <c r="V2487">
        <v>0.1</v>
      </c>
      <c r="W2487">
        <v>165</v>
      </c>
      <c r="X2487">
        <v>1.7</v>
      </c>
    </row>
    <row r="2488" spans="1:24" x14ac:dyDescent="0.3">
      <c r="A2488" t="s">
        <v>9490</v>
      </c>
      <c r="B2488" t="s">
        <v>9491</v>
      </c>
      <c r="C2488" s="1" t="str">
        <f t="shared" si="403"/>
        <v>21:0265</v>
      </c>
      <c r="D2488" s="1" t="str">
        <f t="shared" si="407"/>
        <v>21:0124</v>
      </c>
      <c r="E2488" t="s">
        <v>9492</v>
      </c>
      <c r="F2488" t="s">
        <v>9493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86</v>
      </c>
      <c r="N2488">
        <v>872</v>
      </c>
      <c r="O2488">
        <v>1</v>
      </c>
      <c r="P2488">
        <v>10</v>
      </c>
      <c r="Q2488">
        <v>54</v>
      </c>
      <c r="R2488">
        <v>14</v>
      </c>
      <c r="S2488">
        <v>10</v>
      </c>
      <c r="T2488">
        <v>10</v>
      </c>
      <c r="U2488">
        <v>6</v>
      </c>
      <c r="V2488">
        <v>0.1</v>
      </c>
      <c r="W2488">
        <v>165</v>
      </c>
      <c r="X2488">
        <v>1.45</v>
      </c>
    </row>
    <row r="2489" spans="1:24" x14ac:dyDescent="0.3">
      <c r="A2489" t="s">
        <v>9494</v>
      </c>
      <c r="B2489" t="s">
        <v>9495</v>
      </c>
      <c r="C2489" s="1" t="str">
        <f t="shared" si="403"/>
        <v>21:0265</v>
      </c>
      <c r="D2489" s="1" t="str">
        <f t="shared" si="407"/>
        <v>21:0124</v>
      </c>
      <c r="E2489" t="s">
        <v>9496</v>
      </c>
      <c r="F2489" t="s">
        <v>9497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91</v>
      </c>
      <c r="N2489">
        <v>873</v>
      </c>
      <c r="O2489">
        <v>1</v>
      </c>
      <c r="P2489">
        <v>20</v>
      </c>
      <c r="Q2489">
        <v>132</v>
      </c>
      <c r="R2489">
        <v>26</v>
      </c>
      <c r="S2489">
        <v>29</v>
      </c>
      <c r="T2489">
        <v>38</v>
      </c>
      <c r="U2489">
        <v>26</v>
      </c>
      <c r="V2489">
        <v>0.1</v>
      </c>
      <c r="W2489">
        <v>340</v>
      </c>
      <c r="X2489">
        <v>2.6</v>
      </c>
    </row>
    <row r="2490" spans="1:24" x14ac:dyDescent="0.3">
      <c r="A2490" t="s">
        <v>9498</v>
      </c>
      <c r="B2490" t="s">
        <v>9499</v>
      </c>
      <c r="C2490" s="1" t="str">
        <f t="shared" si="403"/>
        <v>21:0265</v>
      </c>
      <c r="D2490" s="1" t="str">
        <f t="shared" si="407"/>
        <v>21:0124</v>
      </c>
      <c r="E2490" t="s">
        <v>9500</v>
      </c>
      <c r="F2490" t="s">
        <v>9501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96</v>
      </c>
      <c r="N2490">
        <v>874</v>
      </c>
      <c r="O2490">
        <v>2</v>
      </c>
      <c r="P2490">
        <v>30</v>
      </c>
      <c r="Q2490">
        <v>144</v>
      </c>
      <c r="R2490">
        <v>38</v>
      </c>
      <c r="S2490">
        <v>220</v>
      </c>
      <c r="T2490">
        <v>24</v>
      </c>
      <c r="U2490">
        <v>13</v>
      </c>
      <c r="V2490">
        <v>0.1</v>
      </c>
      <c r="W2490">
        <v>720</v>
      </c>
      <c r="X2490">
        <v>2.5499999999999998</v>
      </c>
    </row>
    <row r="2491" spans="1:24" x14ac:dyDescent="0.3">
      <c r="A2491" t="s">
        <v>9502</v>
      </c>
      <c r="B2491" t="s">
        <v>9503</v>
      </c>
      <c r="C2491" s="1" t="str">
        <f t="shared" si="403"/>
        <v>21:0265</v>
      </c>
      <c r="D2491" s="1" t="str">
        <f t="shared" si="407"/>
        <v>21:0124</v>
      </c>
      <c r="E2491" t="s">
        <v>9504</v>
      </c>
      <c r="F2491" t="s">
        <v>9505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101</v>
      </c>
      <c r="N2491">
        <v>875</v>
      </c>
      <c r="O2491">
        <v>2</v>
      </c>
      <c r="P2491">
        <v>30</v>
      </c>
      <c r="Q2491">
        <v>116</v>
      </c>
      <c r="R2491">
        <v>72</v>
      </c>
      <c r="S2491">
        <v>65</v>
      </c>
      <c r="T2491">
        <v>23</v>
      </c>
      <c r="U2491">
        <v>24</v>
      </c>
      <c r="V2491">
        <v>0.1</v>
      </c>
      <c r="W2491">
        <v>605</v>
      </c>
      <c r="X2491">
        <v>3.75</v>
      </c>
    </row>
    <row r="2492" spans="1:24" x14ac:dyDescent="0.3">
      <c r="A2492" t="s">
        <v>9506</v>
      </c>
      <c r="B2492" t="s">
        <v>9507</v>
      </c>
      <c r="C2492" s="1" t="str">
        <f t="shared" si="403"/>
        <v>21:0265</v>
      </c>
      <c r="D2492" s="1" t="str">
        <f t="shared" si="407"/>
        <v>21:0124</v>
      </c>
      <c r="E2492" t="s">
        <v>9508</v>
      </c>
      <c r="F2492" t="s">
        <v>9509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106</v>
      </c>
      <c r="N2492">
        <v>876</v>
      </c>
      <c r="O2492">
        <v>1</v>
      </c>
      <c r="P2492">
        <v>70</v>
      </c>
      <c r="Q2492">
        <v>52</v>
      </c>
      <c r="R2492">
        <v>14</v>
      </c>
      <c r="S2492">
        <v>45</v>
      </c>
      <c r="T2492">
        <v>6</v>
      </c>
      <c r="U2492">
        <v>5</v>
      </c>
      <c r="V2492">
        <v>0.1</v>
      </c>
      <c r="W2492">
        <v>1200</v>
      </c>
      <c r="X2492">
        <v>1.1499999999999999</v>
      </c>
    </row>
    <row r="2493" spans="1:24" x14ac:dyDescent="0.3">
      <c r="A2493" t="s">
        <v>9510</v>
      </c>
      <c r="B2493" t="s">
        <v>9511</v>
      </c>
      <c r="C2493" s="1" t="str">
        <f t="shared" si="403"/>
        <v>21:0265</v>
      </c>
      <c r="D2493" s="1" t="str">
        <f t="shared" si="407"/>
        <v>21:0124</v>
      </c>
      <c r="E2493" t="s">
        <v>9512</v>
      </c>
      <c r="F2493" t="s">
        <v>9513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111</v>
      </c>
      <c r="N2493">
        <v>877</v>
      </c>
      <c r="O2493">
        <v>1</v>
      </c>
      <c r="P2493">
        <v>30</v>
      </c>
      <c r="Q2493">
        <v>48</v>
      </c>
      <c r="R2493">
        <v>16</v>
      </c>
      <c r="S2493">
        <v>22</v>
      </c>
      <c r="T2493">
        <v>9</v>
      </c>
      <c r="U2493">
        <v>4</v>
      </c>
      <c r="V2493">
        <v>0.1</v>
      </c>
      <c r="W2493">
        <v>280</v>
      </c>
      <c r="X2493">
        <v>1.25</v>
      </c>
    </row>
    <row r="2494" spans="1:24" x14ac:dyDescent="0.3">
      <c r="A2494" t="s">
        <v>9514</v>
      </c>
      <c r="B2494" t="s">
        <v>9515</v>
      </c>
      <c r="C2494" s="1" t="str">
        <f t="shared" si="403"/>
        <v>21:0265</v>
      </c>
      <c r="D2494" s="1" t="str">
        <f t="shared" si="407"/>
        <v>21:0124</v>
      </c>
      <c r="E2494" t="s">
        <v>9516</v>
      </c>
      <c r="F2494" t="s">
        <v>9517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116</v>
      </c>
      <c r="N2494">
        <v>878</v>
      </c>
      <c r="O2494">
        <v>1</v>
      </c>
      <c r="P2494">
        <v>20</v>
      </c>
      <c r="Q2494">
        <v>50</v>
      </c>
      <c r="R2494">
        <v>12</v>
      </c>
      <c r="S2494">
        <v>13</v>
      </c>
      <c r="T2494">
        <v>9</v>
      </c>
      <c r="U2494">
        <v>6</v>
      </c>
      <c r="V2494">
        <v>0.1</v>
      </c>
      <c r="W2494">
        <v>110</v>
      </c>
      <c r="X2494">
        <v>1.35</v>
      </c>
    </row>
    <row r="2495" spans="1:24" x14ac:dyDescent="0.3">
      <c r="A2495" t="s">
        <v>9518</v>
      </c>
      <c r="B2495" t="s">
        <v>9519</v>
      </c>
      <c r="C2495" s="1" t="str">
        <f t="shared" si="403"/>
        <v>21:0265</v>
      </c>
      <c r="D2495" s="1" t="str">
        <f t="shared" si="407"/>
        <v>21:0124</v>
      </c>
      <c r="E2495" t="s">
        <v>9520</v>
      </c>
      <c r="F2495" t="s">
        <v>9521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121</v>
      </c>
      <c r="N2495">
        <v>879</v>
      </c>
      <c r="O2495">
        <v>1</v>
      </c>
      <c r="P2495">
        <v>10</v>
      </c>
      <c r="Q2495">
        <v>44</v>
      </c>
      <c r="R2495">
        <v>14</v>
      </c>
      <c r="S2495">
        <v>7</v>
      </c>
      <c r="T2495">
        <v>7</v>
      </c>
      <c r="U2495">
        <v>6</v>
      </c>
      <c r="V2495">
        <v>0.1</v>
      </c>
      <c r="W2495">
        <v>175</v>
      </c>
      <c r="X2495">
        <v>1.45</v>
      </c>
    </row>
    <row r="2496" spans="1:24" x14ac:dyDescent="0.3">
      <c r="A2496" t="s">
        <v>9522</v>
      </c>
      <c r="B2496" t="s">
        <v>9523</v>
      </c>
      <c r="C2496" s="1" t="str">
        <f t="shared" si="403"/>
        <v>21:0265</v>
      </c>
      <c r="D2496" s="1" t="str">
        <f t="shared" si="407"/>
        <v>21:0124</v>
      </c>
      <c r="E2496" t="s">
        <v>9524</v>
      </c>
      <c r="F2496" t="s">
        <v>9525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28</v>
      </c>
      <c r="N2496">
        <v>880</v>
      </c>
      <c r="O2496">
        <v>1</v>
      </c>
      <c r="P2496">
        <v>5</v>
      </c>
      <c r="Q2496">
        <v>54</v>
      </c>
      <c r="R2496">
        <v>16</v>
      </c>
      <c r="S2496">
        <v>6</v>
      </c>
      <c r="T2496">
        <v>7</v>
      </c>
      <c r="U2496">
        <v>5</v>
      </c>
      <c r="V2496">
        <v>0.1</v>
      </c>
      <c r="W2496">
        <v>120</v>
      </c>
      <c r="X2496">
        <v>1.75</v>
      </c>
    </row>
    <row r="2497" spans="1:24" x14ac:dyDescent="0.3">
      <c r="A2497" t="s">
        <v>9526</v>
      </c>
      <c r="B2497" t="s">
        <v>9527</v>
      </c>
      <c r="C2497" s="1" t="str">
        <f t="shared" si="403"/>
        <v>21:0265</v>
      </c>
      <c r="D2497" s="1" t="str">
        <f t="shared" si="407"/>
        <v>21:0124</v>
      </c>
      <c r="E2497" t="s">
        <v>9528</v>
      </c>
      <c r="F2497" t="s">
        <v>9529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33</v>
      </c>
      <c r="N2497">
        <v>881</v>
      </c>
      <c r="O2497">
        <v>1</v>
      </c>
      <c r="P2497">
        <v>5</v>
      </c>
      <c r="Q2497">
        <v>32</v>
      </c>
      <c r="R2497">
        <v>10</v>
      </c>
      <c r="S2497">
        <v>4</v>
      </c>
      <c r="T2497">
        <v>4</v>
      </c>
      <c r="U2497">
        <v>3</v>
      </c>
      <c r="V2497">
        <v>0.1</v>
      </c>
      <c r="W2497">
        <v>95</v>
      </c>
      <c r="X2497">
        <v>1.05</v>
      </c>
    </row>
    <row r="2498" spans="1:24" x14ac:dyDescent="0.3">
      <c r="A2498" t="s">
        <v>9530</v>
      </c>
      <c r="B2498" t="s">
        <v>9531</v>
      </c>
      <c r="C2498" s="1" t="str">
        <f t="shared" si="403"/>
        <v>21:0265</v>
      </c>
      <c r="D2498" s="1" t="str">
        <f t="shared" si="407"/>
        <v>21:0124</v>
      </c>
      <c r="E2498" t="s">
        <v>9532</v>
      </c>
      <c r="F2498" t="s">
        <v>9533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38</v>
      </c>
      <c r="N2498">
        <v>882</v>
      </c>
      <c r="O2498">
        <v>1</v>
      </c>
      <c r="P2498">
        <v>5</v>
      </c>
      <c r="Q2498">
        <v>50</v>
      </c>
      <c r="R2498">
        <v>20</v>
      </c>
      <c r="S2498">
        <v>6</v>
      </c>
      <c r="T2498">
        <v>10</v>
      </c>
      <c r="U2498">
        <v>7</v>
      </c>
      <c r="V2498">
        <v>0.1</v>
      </c>
      <c r="W2498">
        <v>240</v>
      </c>
      <c r="X2498">
        <v>1.95</v>
      </c>
    </row>
    <row r="2499" spans="1:24" x14ac:dyDescent="0.3">
      <c r="A2499" t="s">
        <v>9534</v>
      </c>
      <c r="B2499" t="s">
        <v>9535</v>
      </c>
      <c r="C2499" s="1" t="str">
        <f t="shared" si="403"/>
        <v>21:0265</v>
      </c>
      <c r="D2499" s="1" t="str">
        <f t="shared" si="407"/>
        <v>21:0124</v>
      </c>
      <c r="E2499" t="s">
        <v>9536</v>
      </c>
      <c r="F2499" t="s">
        <v>9537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48</v>
      </c>
      <c r="N2499">
        <v>883</v>
      </c>
      <c r="O2499">
        <v>4</v>
      </c>
      <c r="P2499">
        <v>5</v>
      </c>
      <c r="Q2499">
        <v>32</v>
      </c>
      <c r="R2499">
        <v>2</v>
      </c>
      <c r="S2499">
        <v>6</v>
      </c>
      <c r="T2499">
        <v>1</v>
      </c>
      <c r="U2499">
        <v>1</v>
      </c>
      <c r="V2499">
        <v>0.1</v>
      </c>
      <c r="W2499">
        <v>110</v>
      </c>
      <c r="X2499">
        <v>2.7</v>
      </c>
    </row>
    <row r="2500" spans="1:24" x14ac:dyDescent="0.3">
      <c r="A2500" t="s">
        <v>9538</v>
      </c>
      <c r="B2500" t="s">
        <v>9539</v>
      </c>
      <c r="C2500" s="1" t="str">
        <f t="shared" si="403"/>
        <v>21:0265</v>
      </c>
      <c r="D2500" s="1" t="str">
        <f t="shared" si="407"/>
        <v>21:0124</v>
      </c>
      <c r="E2500" t="s">
        <v>9536</v>
      </c>
      <c r="F2500" t="s">
        <v>9540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52</v>
      </c>
      <c r="N2500">
        <v>884</v>
      </c>
      <c r="O2500">
        <v>3</v>
      </c>
      <c r="P2500">
        <v>5</v>
      </c>
      <c r="Q2500">
        <v>26</v>
      </c>
      <c r="R2500">
        <v>2</v>
      </c>
      <c r="S2500">
        <v>5</v>
      </c>
      <c r="T2500">
        <v>1</v>
      </c>
      <c r="U2500">
        <v>1</v>
      </c>
      <c r="V2500">
        <v>0.1</v>
      </c>
      <c r="W2500">
        <v>90</v>
      </c>
      <c r="X2500">
        <v>2.4500000000000002</v>
      </c>
    </row>
    <row r="2501" spans="1:24" x14ac:dyDescent="0.3">
      <c r="A2501" t="s">
        <v>9541</v>
      </c>
      <c r="B2501" t="s">
        <v>9542</v>
      </c>
      <c r="C2501" s="1" t="str">
        <f t="shared" si="403"/>
        <v>21:0265</v>
      </c>
      <c r="D2501" s="1" t="str">
        <f t="shared" si="407"/>
        <v>21:0124</v>
      </c>
      <c r="E2501" t="s">
        <v>9543</v>
      </c>
      <c r="F2501" t="s">
        <v>9544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43</v>
      </c>
      <c r="N2501">
        <v>885</v>
      </c>
      <c r="O2501">
        <v>1</v>
      </c>
      <c r="P2501">
        <v>10</v>
      </c>
      <c r="Q2501">
        <v>26</v>
      </c>
      <c r="R2501">
        <v>8</v>
      </c>
      <c r="S2501">
        <v>3</v>
      </c>
      <c r="T2501">
        <v>4</v>
      </c>
      <c r="U2501">
        <v>4</v>
      </c>
      <c r="V2501">
        <v>0.1</v>
      </c>
      <c r="W2501">
        <v>150</v>
      </c>
      <c r="X2501">
        <v>1.25</v>
      </c>
    </row>
    <row r="2502" spans="1:24" x14ac:dyDescent="0.3">
      <c r="A2502" t="s">
        <v>9545</v>
      </c>
      <c r="B2502" t="s">
        <v>9546</v>
      </c>
      <c r="C2502" s="1" t="str">
        <f t="shared" si="403"/>
        <v>21:0265</v>
      </c>
      <c r="D2502" s="1" t="str">
        <f t="shared" si="407"/>
        <v>21:0124</v>
      </c>
      <c r="E2502" t="s">
        <v>9547</v>
      </c>
      <c r="F2502" t="s">
        <v>9548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57</v>
      </c>
      <c r="N2502">
        <v>886</v>
      </c>
      <c r="O2502">
        <v>1</v>
      </c>
      <c r="P2502">
        <v>5</v>
      </c>
      <c r="Q2502">
        <v>24</v>
      </c>
      <c r="R2502">
        <v>4</v>
      </c>
      <c r="S2502">
        <v>3</v>
      </c>
      <c r="T2502">
        <v>1</v>
      </c>
      <c r="U2502">
        <v>2</v>
      </c>
      <c r="V2502">
        <v>0.1</v>
      </c>
      <c r="W2502">
        <v>105</v>
      </c>
      <c r="X2502">
        <v>1.1499999999999999</v>
      </c>
    </row>
    <row r="2503" spans="1:24" x14ac:dyDescent="0.3">
      <c r="A2503" t="s">
        <v>9549</v>
      </c>
      <c r="B2503" t="s">
        <v>9550</v>
      </c>
      <c r="C2503" s="1" t="str">
        <f t="shared" si="403"/>
        <v>21:0265</v>
      </c>
      <c r="D2503" s="1" t="str">
        <f t="shared" si="407"/>
        <v>21:0124</v>
      </c>
      <c r="E2503" t="s">
        <v>9551</v>
      </c>
      <c r="F2503" t="s">
        <v>9552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62</v>
      </c>
      <c r="N2503">
        <v>887</v>
      </c>
      <c r="O2503">
        <v>2</v>
      </c>
      <c r="P2503">
        <v>10</v>
      </c>
      <c r="Q2503">
        <v>46</v>
      </c>
      <c r="R2503">
        <v>14</v>
      </c>
      <c r="S2503">
        <v>5</v>
      </c>
      <c r="T2503">
        <v>6</v>
      </c>
      <c r="U2503">
        <v>7</v>
      </c>
      <c r="V2503">
        <v>0.1</v>
      </c>
      <c r="W2503">
        <v>190</v>
      </c>
      <c r="X2503">
        <v>1.9</v>
      </c>
    </row>
    <row r="2504" spans="1:24" x14ac:dyDescent="0.3">
      <c r="A2504" t="s">
        <v>9553</v>
      </c>
      <c r="B2504" t="s">
        <v>9554</v>
      </c>
      <c r="C2504" s="1" t="str">
        <f t="shared" si="403"/>
        <v>21:0265</v>
      </c>
      <c r="D2504" s="1" t="str">
        <f t="shared" si="407"/>
        <v>21:0124</v>
      </c>
      <c r="E2504" t="s">
        <v>9555</v>
      </c>
      <c r="F2504" t="s">
        <v>9556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67</v>
      </c>
      <c r="N2504">
        <v>888</v>
      </c>
      <c r="O2504">
        <v>1</v>
      </c>
      <c r="P2504">
        <v>20</v>
      </c>
      <c r="Q2504">
        <v>84</v>
      </c>
      <c r="R2504">
        <v>24</v>
      </c>
      <c r="S2504">
        <v>21</v>
      </c>
      <c r="T2504">
        <v>10</v>
      </c>
      <c r="U2504">
        <v>8</v>
      </c>
      <c r="V2504">
        <v>0.1</v>
      </c>
      <c r="W2504">
        <v>295</v>
      </c>
      <c r="X2504">
        <v>1.95</v>
      </c>
    </row>
    <row r="2505" spans="1:24" x14ac:dyDescent="0.3">
      <c r="A2505" t="s">
        <v>9557</v>
      </c>
      <c r="B2505" t="s">
        <v>9558</v>
      </c>
      <c r="C2505" s="1" t="str">
        <f t="shared" si="403"/>
        <v>21:0265</v>
      </c>
      <c r="D2505" s="1" t="str">
        <f t="shared" si="407"/>
        <v>21:0124</v>
      </c>
      <c r="E2505" t="s">
        <v>9559</v>
      </c>
      <c r="F2505" t="s">
        <v>9560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76</v>
      </c>
      <c r="N2505">
        <v>889</v>
      </c>
      <c r="O2505">
        <v>1</v>
      </c>
      <c r="P2505">
        <v>5</v>
      </c>
      <c r="Q2505">
        <v>8</v>
      </c>
      <c r="R2505">
        <v>2</v>
      </c>
      <c r="S2505">
        <v>1</v>
      </c>
      <c r="T2505">
        <v>1</v>
      </c>
      <c r="U2505">
        <v>1</v>
      </c>
      <c r="V2505">
        <v>0.1</v>
      </c>
      <c r="W2505">
        <v>25</v>
      </c>
      <c r="X2505">
        <v>0.25</v>
      </c>
    </row>
    <row r="2506" spans="1:24" x14ac:dyDescent="0.3">
      <c r="A2506" t="s">
        <v>9561</v>
      </c>
      <c r="B2506" t="s">
        <v>9562</v>
      </c>
      <c r="C2506" s="1" t="str">
        <f t="shared" si="403"/>
        <v>21:0265</v>
      </c>
      <c r="D2506" s="1" t="str">
        <f t="shared" si="407"/>
        <v>21:0124</v>
      </c>
      <c r="E2506" t="s">
        <v>9524</v>
      </c>
      <c r="F2506" t="s">
        <v>9563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71</v>
      </c>
      <c r="N2506">
        <v>890</v>
      </c>
      <c r="O2506">
        <v>1</v>
      </c>
      <c r="P2506">
        <v>5</v>
      </c>
      <c r="Q2506">
        <v>52</v>
      </c>
      <c r="R2506">
        <v>18</v>
      </c>
      <c r="S2506">
        <v>5</v>
      </c>
      <c r="T2506">
        <v>7</v>
      </c>
      <c r="U2506">
        <v>5</v>
      </c>
      <c r="V2506">
        <v>0.1</v>
      </c>
      <c r="W2506">
        <v>125</v>
      </c>
      <c r="X2506">
        <v>1.7</v>
      </c>
    </row>
    <row r="2507" spans="1:24" x14ac:dyDescent="0.3">
      <c r="A2507" t="s">
        <v>9564</v>
      </c>
      <c r="B2507" t="s">
        <v>9565</v>
      </c>
      <c r="C2507" s="1" t="str">
        <f t="shared" si="403"/>
        <v>21:0265</v>
      </c>
      <c r="D2507" s="1" t="str">
        <f t="shared" si="407"/>
        <v>21:0124</v>
      </c>
      <c r="E2507" t="s">
        <v>9566</v>
      </c>
      <c r="F2507" t="s">
        <v>9567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86</v>
      </c>
      <c r="N2507">
        <v>891</v>
      </c>
      <c r="O2507">
        <v>2</v>
      </c>
      <c r="P2507">
        <v>10</v>
      </c>
      <c r="Q2507">
        <v>66</v>
      </c>
      <c r="R2507">
        <v>24</v>
      </c>
      <c r="S2507">
        <v>7</v>
      </c>
      <c r="T2507">
        <v>14</v>
      </c>
      <c r="U2507">
        <v>10</v>
      </c>
      <c r="V2507">
        <v>0.1</v>
      </c>
      <c r="W2507">
        <v>285</v>
      </c>
      <c r="X2507">
        <v>2.25</v>
      </c>
    </row>
    <row r="2508" spans="1:24" x14ac:dyDescent="0.3">
      <c r="A2508" t="s">
        <v>9568</v>
      </c>
      <c r="B2508" t="s">
        <v>9569</v>
      </c>
      <c r="C2508" s="1" t="str">
        <f t="shared" si="403"/>
        <v>21:0265</v>
      </c>
      <c r="D2508" s="1" t="str">
        <f t="shared" si="407"/>
        <v>21:0124</v>
      </c>
      <c r="E2508" t="s">
        <v>9570</v>
      </c>
      <c r="F2508" t="s">
        <v>9571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91</v>
      </c>
      <c r="N2508">
        <v>892</v>
      </c>
      <c r="O2508">
        <v>1</v>
      </c>
      <c r="P2508">
        <v>10</v>
      </c>
      <c r="Q2508">
        <v>68</v>
      </c>
      <c r="R2508">
        <v>22</v>
      </c>
      <c r="S2508">
        <v>8</v>
      </c>
      <c r="T2508">
        <v>9</v>
      </c>
      <c r="U2508">
        <v>8</v>
      </c>
      <c r="V2508">
        <v>0.1</v>
      </c>
      <c r="W2508">
        <v>250</v>
      </c>
      <c r="X2508">
        <v>1.75</v>
      </c>
    </row>
    <row r="2509" spans="1:24" x14ac:dyDescent="0.3">
      <c r="A2509" t="s">
        <v>9572</v>
      </c>
      <c r="B2509" t="s">
        <v>9573</v>
      </c>
      <c r="C2509" s="1" t="str">
        <f t="shared" si="403"/>
        <v>21:0265</v>
      </c>
      <c r="D2509" s="1" t="str">
        <f t="shared" si="407"/>
        <v>21:0124</v>
      </c>
      <c r="E2509" t="s">
        <v>9574</v>
      </c>
      <c r="F2509" t="s">
        <v>9575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96</v>
      </c>
      <c r="N2509">
        <v>893</v>
      </c>
      <c r="O2509">
        <v>1</v>
      </c>
      <c r="P2509">
        <v>10</v>
      </c>
      <c r="Q2509">
        <v>74</v>
      </c>
      <c r="R2509">
        <v>22</v>
      </c>
      <c r="S2509">
        <v>12</v>
      </c>
      <c r="T2509">
        <v>9</v>
      </c>
      <c r="U2509">
        <v>8</v>
      </c>
      <c r="V2509">
        <v>0.1</v>
      </c>
      <c r="W2509">
        <v>220</v>
      </c>
      <c r="X2509">
        <v>1.7</v>
      </c>
    </row>
    <row r="2510" spans="1:24" x14ac:dyDescent="0.3">
      <c r="A2510" t="s">
        <v>9576</v>
      </c>
      <c r="B2510" t="s">
        <v>9577</v>
      </c>
      <c r="C2510" s="1" t="str">
        <f t="shared" si="403"/>
        <v>21:0265</v>
      </c>
      <c r="D2510" s="1" t="str">
        <f t="shared" si="407"/>
        <v>21:0124</v>
      </c>
      <c r="E2510" t="s">
        <v>9578</v>
      </c>
      <c r="F2510" t="s">
        <v>9579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101</v>
      </c>
      <c r="N2510">
        <v>894</v>
      </c>
      <c r="O2510">
        <v>4</v>
      </c>
      <c r="P2510">
        <v>20</v>
      </c>
      <c r="Q2510">
        <v>225</v>
      </c>
      <c r="R2510">
        <v>54</v>
      </c>
      <c r="S2510">
        <v>8</v>
      </c>
      <c r="T2510">
        <v>31</v>
      </c>
      <c r="U2510">
        <v>14</v>
      </c>
      <c r="V2510">
        <v>0.1</v>
      </c>
      <c r="W2510">
        <v>545</v>
      </c>
      <c r="X2510">
        <v>3.55</v>
      </c>
    </row>
    <row r="2511" spans="1:24" x14ac:dyDescent="0.3">
      <c r="A2511" t="s">
        <v>9580</v>
      </c>
      <c r="B2511" t="s">
        <v>9581</v>
      </c>
      <c r="C2511" s="1" t="str">
        <f t="shared" si="403"/>
        <v>21:0265</v>
      </c>
      <c r="D2511" s="1" t="str">
        <f t="shared" si="407"/>
        <v>21:0124</v>
      </c>
      <c r="E2511" t="s">
        <v>9582</v>
      </c>
      <c r="F2511" t="s">
        <v>9583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106</v>
      </c>
      <c r="N2511">
        <v>895</v>
      </c>
      <c r="O2511">
        <v>4</v>
      </c>
      <c r="P2511">
        <v>70</v>
      </c>
      <c r="Q2511">
        <v>98</v>
      </c>
      <c r="R2511">
        <v>16</v>
      </c>
      <c r="S2511">
        <v>24</v>
      </c>
      <c r="T2511">
        <v>16</v>
      </c>
      <c r="U2511">
        <v>10</v>
      </c>
      <c r="V2511">
        <v>0.1</v>
      </c>
      <c r="W2511">
        <v>1400</v>
      </c>
      <c r="X2511">
        <v>2.0499999999999998</v>
      </c>
    </row>
    <row r="2512" spans="1:24" x14ac:dyDescent="0.3">
      <c r="A2512" t="s">
        <v>9584</v>
      </c>
      <c r="B2512" t="s">
        <v>9585</v>
      </c>
      <c r="C2512" s="1" t="str">
        <f t="shared" si="403"/>
        <v>21:0265</v>
      </c>
      <c r="D2512" s="1" t="str">
        <f t="shared" si="407"/>
        <v>21:0124</v>
      </c>
      <c r="E2512" t="s">
        <v>9586</v>
      </c>
      <c r="F2512" t="s">
        <v>9587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111</v>
      </c>
      <c r="N2512">
        <v>896</v>
      </c>
      <c r="O2512">
        <v>5</v>
      </c>
      <c r="P2512">
        <v>5</v>
      </c>
      <c r="Q2512">
        <v>18</v>
      </c>
      <c r="R2512">
        <v>2</v>
      </c>
      <c r="S2512">
        <v>7</v>
      </c>
      <c r="T2512">
        <v>1</v>
      </c>
      <c r="U2512">
        <v>1</v>
      </c>
      <c r="V2512">
        <v>0.1</v>
      </c>
      <c r="W2512">
        <v>95</v>
      </c>
      <c r="X2512">
        <v>0.6</v>
      </c>
    </row>
    <row r="2513" spans="1:24" x14ac:dyDescent="0.3">
      <c r="A2513" t="s">
        <v>9588</v>
      </c>
      <c r="B2513" t="s">
        <v>9589</v>
      </c>
      <c r="C2513" s="1" t="str">
        <f t="shared" ref="C2513:C2576" si="410">HYPERLINK("http://geochem.nrcan.gc.ca/cdogs/content/bdl/bdl210265_e.htm", "21:0265")</f>
        <v>21:0265</v>
      </c>
      <c r="D2513" s="1" t="str">
        <f t="shared" si="407"/>
        <v>21:0124</v>
      </c>
      <c r="E2513" t="s">
        <v>9590</v>
      </c>
      <c r="F2513" t="s">
        <v>9591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116</v>
      </c>
      <c r="N2513">
        <v>897</v>
      </c>
      <c r="O2513">
        <v>3</v>
      </c>
      <c r="P2513">
        <v>5</v>
      </c>
      <c r="Q2513">
        <v>24</v>
      </c>
      <c r="R2513">
        <v>14</v>
      </c>
      <c r="S2513">
        <v>4</v>
      </c>
      <c r="T2513">
        <v>10</v>
      </c>
      <c r="U2513">
        <v>5</v>
      </c>
      <c r="V2513">
        <v>0.1</v>
      </c>
      <c r="W2513">
        <v>200</v>
      </c>
      <c r="X2513">
        <v>1</v>
      </c>
    </row>
    <row r="2514" spans="1:24" x14ac:dyDescent="0.3">
      <c r="A2514" t="s">
        <v>9592</v>
      </c>
      <c r="B2514" t="s">
        <v>9593</v>
      </c>
      <c r="C2514" s="1" t="str">
        <f t="shared" si="410"/>
        <v>21:0265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79</v>
      </c>
      <c r="K2514" t="s">
        <v>80</v>
      </c>
      <c r="L2514">
        <v>46</v>
      </c>
      <c r="M2514" t="s">
        <v>81</v>
      </c>
      <c r="N2514">
        <v>898</v>
      </c>
      <c r="O2514">
        <v>1</v>
      </c>
      <c r="P2514">
        <v>70</v>
      </c>
      <c r="Q2514">
        <v>112</v>
      </c>
      <c r="R2514">
        <v>92</v>
      </c>
      <c r="S2514">
        <v>18</v>
      </c>
      <c r="T2514">
        <v>31</v>
      </c>
      <c r="U2514">
        <v>35</v>
      </c>
      <c r="V2514">
        <v>0.1</v>
      </c>
      <c r="W2514">
        <v>2650</v>
      </c>
      <c r="X2514">
        <v>5</v>
      </c>
    </row>
    <row r="2515" spans="1:24" x14ac:dyDescent="0.3">
      <c r="A2515" t="s">
        <v>9594</v>
      </c>
      <c r="B2515" t="s">
        <v>9595</v>
      </c>
      <c r="C2515" s="1" t="str">
        <f t="shared" si="410"/>
        <v>21:0265</v>
      </c>
      <c r="D2515" s="1" t="str">
        <f t="shared" ref="D2515:D2522" si="411">HYPERLINK("http://geochem.nrcan.gc.ca/cdogs/content/svy/svy210124_e.htm", "21:0124")</f>
        <v>21:0124</v>
      </c>
      <c r="E2515" t="s">
        <v>9596</v>
      </c>
      <c r="F2515" t="s">
        <v>9597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121</v>
      </c>
      <c r="N2515">
        <v>899</v>
      </c>
      <c r="O2515">
        <v>1</v>
      </c>
      <c r="P2515">
        <v>10</v>
      </c>
      <c r="Q2515">
        <v>24</v>
      </c>
      <c r="R2515">
        <v>10</v>
      </c>
      <c r="S2515">
        <v>6</v>
      </c>
      <c r="T2515">
        <v>5</v>
      </c>
      <c r="U2515">
        <v>5</v>
      </c>
      <c r="V2515">
        <v>0.1</v>
      </c>
      <c r="W2515">
        <v>265</v>
      </c>
      <c r="X2515">
        <v>1.05</v>
      </c>
    </row>
    <row r="2516" spans="1:24" x14ac:dyDescent="0.3">
      <c r="A2516" t="s">
        <v>9598</v>
      </c>
      <c r="B2516" t="s">
        <v>9599</v>
      </c>
      <c r="C2516" s="1" t="str">
        <f t="shared" si="410"/>
        <v>21:0265</v>
      </c>
      <c r="D2516" s="1" t="str">
        <f t="shared" si="411"/>
        <v>21:0124</v>
      </c>
      <c r="E2516" t="s">
        <v>9600</v>
      </c>
      <c r="F2516" t="s">
        <v>9601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28</v>
      </c>
      <c r="N2516">
        <v>900</v>
      </c>
      <c r="O2516">
        <v>2</v>
      </c>
      <c r="P2516">
        <v>10</v>
      </c>
      <c r="Q2516">
        <v>66</v>
      </c>
      <c r="R2516">
        <v>24</v>
      </c>
      <c r="S2516">
        <v>11</v>
      </c>
      <c r="T2516">
        <v>23</v>
      </c>
      <c r="U2516">
        <v>14</v>
      </c>
      <c r="V2516">
        <v>0.1</v>
      </c>
      <c r="W2516">
        <v>350</v>
      </c>
      <c r="X2516">
        <v>3.3</v>
      </c>
    </row>
    <row r="2517" spans="1:24" x14ac:dyDescent="0.3">
      <c r="A2517" t="s">
        <v>9602</v>
      </c>
      <c r="B2517" t="s">
        <v>9603</v>
      </c>
      <c r="C2517" s="1" t="str">
        <f t="shared" si="410"/>
        <v>21:0265</v>
      </c>
      <c r="D2517" s="1" t="str">
        <f t="shared" si="411"/>
        <v>21:0124</v>
      </c>
      <c r="E2517" t="s">
        <v>9604</v>
      </c>
      <c r="F2517" t="s">
        <v>9605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33</v>
      </c>
      <c r="N2517">
        <v>901</v>
      </c>
      <c r="O2517">
        <v>2</v>
      </c>
      <c r="P2517">
        <v>5</v>
      </c>
      <c r="Q2517">
        <v>52</v>
      </c>
      <c r="R2517">
        <v>20</v>
      </c>
      <c r="S2517">
        <v>8</v>
      </c>
      <c r="T2517">
        <v>11</v>
      </c>
      <c r="U2517">
        <v>6</v>
      </c>
      <c r="V2517">
        <v>0.1</v>
      </c>
      <c r="W2517">
        <v>445</v>
      </c>
      <c r="X2517">
        <v>1.2</v>
      </c>
    </row>
    <row r="2518" spans="1:24" x14ac:dyDescent="0.3">
      <c r="A2518" t="s">
        <v>9606</v>
      </c>
      <c r="B2518" t="s">
        <v>9607</v>
      </c>
      <c r="C2518" s="1" t="str">
        <f t="shared" si="410"/>
        <v>21:0265</v>
      </c>
      <c r="D2518" s="1" t="str">
        <f t="shared" si="411"/>
        <v>21:0124</v>
      </c>
      <c r="E2518" t="s">
        <v>9608</v>
      </c>
      <c r="F2518" t="s">
        <v>9609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48</v>
      </c>
      <c r="N2518">
        <v>902</v>
      </c>
      <c r="O2518">
        <v>1</v>
      </c>
      <c r="P2518">
        <v>5</v>
      </c>
      <c r="Q2518">
        <v>14</v>
      </c>
      <c r="R2518">
        <v>4</v>
      </c>
      <c r="S2518">
        <v>3</v>
      </c>
      <c r="T2518">
        <v>2</v>
      </c>
      <c r="U2518">
        <v>2</v>
      </c>
      <c r="V2518">
        <v>0.1</v>
      </c>
      <c r="W2518">
        <v>140</v>
      </c>
      <c r="X2518">
        <v>0.4</v>
      </c>
    </row>
    <row r="2519" spans="1:24" x14ac:dyDescent="0.3">
      <c r="A2519" t="s">
        <v>9610</v>
      </c>
      <c r="B2519" t="s">
        <v>9611</v>
      </c>
      <c r="C2519" s="1" t="str">
        <f t="shared" si="410"/>
        <v>21:0265</v>
      </c>
      <c r="D2519" s="1" t="str">
        <f t="shared" si="411"/>
        <v>21:0124</v>
      </c>
      <c r="E2519" t="s">
        <v>9608</v>
      </c>
      <c r="F2519" t="s">
        <v>9612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52</v>
      </c>
      <c r="N2519">
        <v>903</v>
      </c>
      <c r="O2519">
        <v>2</v>
      </c>
      <c r="P2519">
        <v>5</v>
      </c>
      <c r="Q2519">
        <v>14</v>
      </c>
      <c r="R2519">
        <v>6</v>
      </c>
      <c r="S2519">
        <v>4</v>
      </c>
      <c r="T2519">
        <v>2</v>
      </c>
      <c r="U2519">
        <v>2</v>
      </c>
      <c r="V2519">
        <v>0.1</v>
      </c>
      <c r="W2519">
        <v>145</v>
      </c>
      <c r="X2519">
        <v>0.4</v>
      </c>
    </row>
    <row r="2520" spans="1:24" x14ac:dyDescent="0.3">
      <c r="A2520" t="s">
        <v>9613</v>
      </c>
      <c r="B2520" t="s">
        <v>9614</v>
      </c>
      <c r="C2520" s="1" t="str">
        <f t="shared" si="410"/>
        <v>21:0265</v>
      </c>
      <c r="D2520" s="1" t="str">
        <f t="shared" si="411"/>
        <v>21:0124</v>
      </c>
      <c r="E2520" t="s">
        <v>9615</v>
      </c>
      <c r="F2520" t="s">
        <v>9616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38</v>
      </c>
      <c r="N2520">
        <v>904</v>
      </c>
      <c r="O2520">
        <v>1</v>
      </c>
      <c r="P2520">
        <v>5</v>
      </c>
      <c r="Q2520">
        <v>18</v>
      </c>
      <c r="R2520">
        <v>6</v>
      </c>
      <c r="S2520">
        <v>4</v>
      </c>
      <c r="T2520">
        <v>4</v>
      </c>
      <c r="U2520">
        <v>4</v>
      </c>
      <c r="V2520">
        <v>0.1</v>
      </c>
      <c r="W2520">
        <v>160</v>
      </c>
      <c r="X2520">
        <v>0.7</v>
      </c>
    </row>
    <row r="2521" spans="1:24" x14ac:dyDescent="0.3">
      <c r="A2521" t="s">
        <v>9617</v>
      </c>
      <c r="B2521" t="s">
        <v>9618</v>
      </c>
      <c r="C2521" s="1" t="str">
        <f t="shared" si="410"/>
        <v>21:0265</v>
      </c>
      <c r="D2521" s="1" t="str">
        <f t="shared" si="411"/>
        <v>21:0124</v>
      </c>
      <c r="E2521" t="s">
        <v>9619</v>
      </c>
      <c r="F2521" t="s">
        <v>9620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43</v>
      </c>
      <c r="N2521">
        <v>905</v>
      </c>
      <c r="O2521">
        <v>1</v>
      </c>
      <c r="P2521">
        <v>5</v>
      </c>
      <c r="Q2521">
        <v>52</v>
      </c>
      <c r="R2521">
        <v>32</v>
      </c>
      <c r="S2521">
        <v>3</v>
      </c>
      <c r="T2521">
        <v>30</v>
      </c>
      <c r="U2521">
        <v>13</v>
      </c>
      <c r="V2521">
        <v>0.1</v>
      </c>
      <c r="W2521">
        <v>225</v>
      </c>
      <c r="X2521">
        <v>2.6</v>
      </c>
    </row>
    <row r="2522" spans="1:24" x14ac:dyDescent="0.3">
      <c r="A2522" t="s">
        <v>9621</v>
      </c>
      <c r="B2522" t="s">
        <v>9622</v>
      </c>
      <c r="C2522" s="1" t="str">
        <f t="shared" si="410"/>
        <v>21:0265</v>
      </c>
      <c r="D2522" s="1" t="str">
        <f t="shared" si="411"/>
        <v>21:0124</v>
      </c>
      <c r="E2522" t="s">
        <v>9623</v>
      </c>
      <c r="F2522" t="s">
        <v>9624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57</v>
      </c>
      <c r="N2522">
        <v>906</v>
      </c>
      <c r="O2522">
        <v>1</v>
      </c>
      <c r="P2522">
        <v>5</v>
      </c>
      <c r="Q2522">
        <v>52</v>
      </c>
      <c r="R2522">
        <v>16</v>
      </c>
      <c r="S2522">
        <v>8</v>
      </c>
      <c r="T2522">
        <v>15</v>
      </c>
      <c r="U2522">
        <v>8</v>
      </c>
      <c r="V2522">
        <v>0.1</v>
      </c>
      <c r="W2522">
        <v>240</v>
      </c>
      <c r="X2522">
        <v>1.5</v>
      </c>
    </row>
    <row r="2523" spans="1:24" x14ac:dyDescent="0.3">
      <c r="A2523" t="s">
        <v>9625</v>
      </c>
      <c r="B2523" t="s">
        <v>9626</v>
      </c>
      <c r="C2523" s="1" t="str">
        <f t="shared" si="410"/>
        <v>21:0265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79</v>
      </c>
      <c r="K2523" t="s">
        <v>80</v>
      </c>
      <c r="L2523">
        <v>47</v>
      </c>
      <c r="M2523" t="s">
        <v>81</v>
      </c>
      <c r="N2523">
        <v>907</v>
      </c>
      <c r="O2523">
        <v>2</v>
      </c>
      <c r="P2523">
        <v>50</v>
      </c>
      <c r="Q2523">
        <v>70</v>
      </c>
      <c r="R2523">
        <v>28</v>
      </c>
      <c r="S2523">
        <v>9</v>
      </c>
      <c r="T2523">
        <v>15</v>
      </c>
      <c r="U2523">
        <v>14</v>
      </c>
      <c r="V2523">
        <v>0.1</v>
      </c>
      <c r="W2523">
        <v>1050</v>
      </c>
      <c r="X2523">
        <v>3</v>
      </c>
    </row>
    <row r="2524" spans="1:24" x14ac:dyDescent="0.3">
      <c r="A2524" t="s">
        <v>9627</v>
      </c>
      <c r="B2524" t="s">
        <v>9628</v>
      </c>
      <c r="C2524" s="1" t="str">
        <f t="shared" si="410"/>
        <v>21:0265</v>
      </c>
      <c r="D2524" s="1" t="str">
        <f t="shared" ref="D2524:D2548" si="414">HYPERLINK("http://geochem.nrcan.gc.ca/cdogs/content/svy/svy210124_e.htm", "21:0124")</f>
        <v>21:0124</v>
      </c>
      <c r="E2524" t="s">
        <v>9629</v>
      </c>
      <c r="F2524" t="s">
        <v>9630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62</v>
      </c>
      <c r="N2524">
        <v>908</v>
      </c>
      <c r="O2524">
        <v>1</v>
      </c>
      <c r="P2524">
        <v>10</v>
      </c>
      <c r="Q2524">
        <v>32</v>
      </c>
      <c r="R2524">
        <v>10</v>
      </c>
      <c r="S2524">
        <v>6</v>
      </c>
      <c r="T2524">
        <v>9</v>
      </c>
      <c r="U2524">
        <v>5</v>
      </c>
      <c r="V2524">
        <v>0.1</v>
      </c>
      <c r="W2524">
        <v>245</v>
      </c>
      <c r="X2524">
        <v>0.95</v>
      </c>
    </row>
    <row r="2525" spans="1:24" x14ac:dyDescent="0.3">
      <c r="A2525" t="s">
        <v>9631</v>
      </c>
      <c r="B2525" t="s">
        <v>9632</v>
      </c>
      <c r="C2525" s="1" t="str">
        <f t="shared" si="410"/>
        <v>21:0265</v>
      </c>
      <c r="D2525" s="1" t="str">
        <f t="shared" si="414"/>
        <v>21:0124</v>
      </c>
      <c r="E2525" t="s">
        <v>9633</v>
      </c>
      <c r="F2525" t="s">
        <v>9634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67</v>
      </c>
      <c r="N2525">
        <v>909</v>
      </c>
      <c r="O2525">
        <v>1</v>
      </c>
      <c r="P2525">
        <v>10</v>
      </c>
      <c r="Q2525">
        <v>24</v>
      </c>
      <c r="R2525">
        <v>10</v>
      </c>
      <c r="S2525">
        <v>5</v>
      </c>
      <c r="T2525">
        <v>11</v>
      </c>
      <c r="U2525">
        <v>5</v>
      </c>
      <c r="V2525">
        <v>0.1</v>
      </c>
      <c r="W2525">
        <v>170</v>
      </c>
      <c r="X2525">
        <v>1.05</v>
      </c>
    </row>
    <row r="2526" spans="1:24" x14ac:dyDescent="0.3">
      <c r="A2526" t="s">
        <v>9635</v>
      </c>
      <c r="B2526" t="s">
        <v>9636</v>
      </c>
      <c r="C2526" s="1" t="str">
        <f t="shared" si="410"/>
        <v>21:0265</v>
      </c>
      <c r="D2526" s="1" t="str">
        <f t="shared" si="414"/>
        <v>21:0124</v>
      </c>
      <c r="E2526" t="s">
        <v>9637</v>
      </c>
      <c r="F2526" t="s">
        <v>9638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76</v>
      </c>
      <c r="N2526">
        <v>910</v>
      </c>
      <c r="O2526">
        <v>2</v>
      </c>
      <c r="P2526">
        <v>10</v>
      </c>
      <c r="Q2526">
        <v>38</v>
      </c>
      <c r="R2526">
        <v>8</v>
      </c>
      <c r="S2526">
        <v>5</v>
      </c>
      <c r="T2526">
        <v>17</v>
      </c>
      <c r="U2526">
        <v>7</v>
      </c>
      <c r="V2526">
        <v>0.1</v>
      </c>
      <c r="W2526">
        <v>195</v>
      </c>
      <c r="X2526">
        <v>1.8</v>
      </c>
    </row>
    <row r="2527" spans="1:24" x14ac:dyDescent="0.3">
      <c r="A2527" t="s">
        <v>9639</v>
      </c>
      <c r="B2527" t="s">
        <v>9640</v>
      </c>
      <c r="C2527" s="1" t="str">
        <f t="shared" si="410"/>
        <v>21:0265</v>
      </c>
      <c r="D2527" s="1" t="str">
        <f t="shared" si="414"/>
        <v>21:0124</v>
      </c>
      <c r="E2527" t="s">
        <v>9641</v>
      </c>
      <c r="F2527" t="s">
        <v>9642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86</v>
      </c>
      <c r="N2527">
        <v>911</v>
      </c>
      <c r="O2527">
        <v>1</v>
      </c>
      <c r="P2527">
        <v>10</v>
      </c>
      <c r="Q2527">
        <v>18</v>
      </c>
      <c r="R2527">
        <v>10</v>
      </c>
      <c r="S2527">
        <v>5</v>
      </c>
      <c r="T2527">
        <v>9</v>
      </c>
      <c r="U2527">
        <v>3</v>
      </c>
      <c r="V2527">
        <v>0.1</v>
      </c>
      <c r="W2527">
        <v>125</v>
      </c>
      <c r="X2527">
        <v>0.75</v>
      </c>
    </row>
    <row r="2528" spans="1:24" x14ac:dyDescent="0.3">
      <c r="A2528" t="s">
        <v>9643</v>
      </c>
      <c r="B2528" t="s">
        <v>9644</v>
      </c>
      <c r="C2528" s="1" t="str">
        <f t="shared" si="410"/>
        <v>21:0265</v>
      </c>
      <c r="D2528" s="1" t="str">
        <f t="shared" si="414"/>
        <v>21:0124</v>
      </c>
      <c r="E2528" t="s">
        <v>9645</v>
      </c>
      <c r="F2528" t="s">
        <v>9646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91</v>
      </c>
      <c r="N2528">
        <v>912</v>
      </c>
      <c r="O2528">
        <v>1</v>
      </c>
      <c r="P2528">
        <v>10</v>
      </c>
      <c r="Q2528">
        <v>32</v>
      </c>
      <c r="R2528">
        <v>22</v>
      </c>
      <c r="S2528">
        <v>12</v>
      </c>
      <c r="T2528">
        <v>34</v>
      </c>
      <c r="U2528">
        <v>11</v>
      </c>
      <c r="V2528">
        <v>0.1</v>
      </c>
      <c r="W2528">
        <v>260</v>
      </c>
      <c r="X2528">
        <v>1.7</v>
      </c>
    </row>
    <row r="2529" spans="1:24" x14ac:dyDescent="0.3">
      <c r="A2529" t="s">
        <v>9647</v>
      </c>
      <c r="B2529" t="s">
        <v>9648</v>
      </c>
      <c r="C2529" s="1" t="str">
        <f t="shared" si="410"/>
        <v>21:0265</v>
      </c>
      <c r="D2529" s="1" t="str">
        <f t="shared" si="414"/>
        <v>21:0124</v>
      </c>
      <c r="E2529" t="s">
        <v>9600</v>
      </c>
      <c r="F2529" t="s">
        <v>9649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71</v>
      </c>
      <c r="N2529">
        <v>913</v>
      </c>
      <c r="O2529">
        <v>1</v>
      </c>
      <c r="P2529">
        <v>10</v>
      </c>
      <c r="Q2529">
        <v>64</v>
      </c>
      <c r="R2529">
        <v>24</v>
      </c>
      <c r="S2529">
        <v>11</v>
      </c>
      <c r="T2529">
        <v>22</v>
      </c>
      <c r="U2529">
        <v>16</v>
      </c>
      <c r="V2529">
        <v>0.1</v>
      </c>
      <c r="W2529">
        <v>350</v>
      </c>
      <c r="X2529">
        <v>3.45</v>
      </c>
    </row>
    <row r="2530" spans="1:24" x14ac:dyDescent="0.3">
      <c r="A2530" t="s">
        <v>9650</v>
      </c>
      <c r="B2530" t="s">
        <v>9651</v>
      </c>
      <c r="C2530" s="1" t="str">
        <f t="shared" si="410"/>
        <v>21:0265</v>
      </c>
      <c r="D2530" s="1" t="str">
        <f t="shared" si="414"/>
        <v>21:0124</v>
      </c>
      <c r="E2530" t="s">
        <v>9652</v>
      </c>
      <c r="F2530" t="s">
        <v>9653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96</v>
      </c>
      <c r="N2530">
        <v>914</v>
      </c>
      <c r="O2530">
        <v>3</v>
      </c>
      <c r="P2530">
        <v>20</v>
      </c>
      <c r="Q2530">
        <v>30</v>
      </c>
      <c r="R2530">
        <v>2</v>
      </c>
      <c r="S2530">
        <v>6</v>
      </c>
      <c r="T2530">
        <v>1</v>
      </c>
      <c r="U2530">
        <v>1</v>
      </c>
      <c r="V2530">
        <v>0.1</v>
      </c>
      <c r="W2530">
        <v>80</v>
      </c>
      <c r="X2530">
        <v>0.9</v>
      </c>
    </row>
    <row r="2531" spans="1:24" x14ac:dyDescent="0.3">
      <c r="A2531" t="s">
        <v>9654</v>
      </c>
      <c r="B2531" t="s">
        <v>9655</v>
      </c>
      <c r="C2531" s="1" t="str">
        <f t="shared" si="410"/>
        <v>21:0265</v>
      </c>
      <c r="D2531" s="1" t="str">
        <f t="shared" si="414"/>
        <v>21:0124</v>
      </c>
      <c r="E2531" t="s">
        <v>9656</v>
      </c>
      <c r="F2531" t="s">
        <v>9657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101</v>
      </c>
      <c r="N2531">
        <v>915</v>
      </c>
      <c r="O2531">
        <v>16</v>
      </c>
      <c r="P2531">
        <v>20</v>
      </c>
      <c r="Q2531">
        <v>36</v>
      </c>
      <c r="R2531">
        <v>2</v>
      </c>
      <c r="S2531">
        <v>12</v>
      </c>
      <c r="T2531">
        <v>1</v>
      </c>
      <c r="U2531">
        <v>1</v>
      </c>
      <c r="V2531">
        <v>0.1</v>
      </c>
      <c r="W2531">
        <v>240</v>
      </c>
      <c r="X2531">
        <v>1.85</v>
      </c>
    </row>
    <row r="2532" spans="1:24" x14ac:dyDescent="0.3">
      <c r="A2532" t="s">
        <v>9658</v>
      </c>
      <c r="B2532" t="s">
        <v>9659</v>
      </c>
      <c r="C2532" s="1" t="str">
        <f t="shared" si="410"/>
        <v>21:0265</v>
      </c>
      <c r="D2532" s="1" t="str">
        <f t="shared" si="414"/>
        <v>21:0124</v>
      </c>
      <c r="E2532" t="s">
        <v>9660</v>
      </c>
      <c r="F2532" t="s">
        <v>9661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106</v>
      </c>
      <c r="N2532">
        <v>916</v>
      </c>
      <c r="O2532">
        <v>5</v>
      </c>
      <c r="P2532">
        <v>40</v>
      </c>
      <c r="Q2532">
        <v>32</v>
      </c>
      <c r="R2532">
        <v>4</v>
      </c>
      <c r="S2532">
        <v>13</v>
      </c>
      <c r="T2532">
        <v>1</v>
      </c>
      <c r="U2532">
        <v>1</v>
      </c>
      <c r="V2532">
        <v>0.1</v>
      </c>
      <c r="W2532">
        <v>410</v>
      </c>
      <c r="X2532">
        <v>0.9</v>
      </c>
    </row>
    <row r="2533" spans="1:24" x14ac:dyDescent="0.3">
      <c r="A2533" t="s">
        <v>9662</v>
      </c>
      <c r="B2533" t="s">
        <v>9663</v>
      </c>
      <c r="C2533" s="1" t="str">
        <f t="shared" si="410"/>
        <v>21:0265</v>
      </c>
      <c r="D2533" s="1" t="str">
        <f t="shared" si="414"/>
        <v>21:0124</v>
      </c>
      <c r="E2533" t="s">
        <v>9664</v>
      </c>
      <c r="F2533" t="s">
        <v>9665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111</v>
      </c>
      <c r="N2533">
        <v>917</v>
      </c>
      <c r="O2533">
        <v>4</v>
      </c>
      <c r="P2533">
        <v>20</v>
      </c>
      <c r="Q2533">
        <v>98</v>
      </c>
      <c r="R2533">
        <v>6</v>
      </c>
      <c r="S2533">
        <v>16</v>
      </c>
      <c r="T2533">
        <v>21</v>
      </c>
      <c r="U2533">
        <v>15</v>
      </c>
      <c r="V2533">
        <v>0.1</v>
      </c>
      <c r="W2533">
        <v>320</v>
      </c>
      <c r="X2533">
        <v>1.85</v>
      </c>
    </row>
    <row r="2534" spans="1:24" x14ac:dyDescent="0.3">
      <c r="A2534" t="s">
        <v>9666</v>
      </c>
      <c r="B2534" t="s">
        <v>9667</v>
      </c>
      <c r="C2534" s="1" t="str">
        <f t="shared" si="410"/>
        <v>21:0265</v>
      </c>
      <c r="D2534" s="1" t="str">
        <f t="shared" si="414"/>
        <v>21:0124</v>
      </c>
      <c r="E2534" t="s">
        <v>9668</v>
      </c>
      <c r="F2534" t="s">
        <v>9669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116</v>
      </c>
      <c r="N2534">
        <v>918</v>
      </c>
      <c r="O2534">
        <v>3</v>
      </c>
      <c r="P2534">
        <v>20</v>
      </c>
      <c r="Q2534">
        <v>42</v>
      </c>
      <c r="R2534">
        <v>4</v>
      </c>
      <c r="S2534">
        <v>7</v>
      </c>
      <c r="T2534">
        <v>2</v>
      </c>
      <c r="U2534">
        <v>2</v>
      </c>
      <c r="V2534">
        <v>0.1</v>
      </c>
      <c r="W2534">
        <v>180</v>
      </c>
      <c r="X2534">
        <v>0.6</v>
      </c>
    </row>
    <row r="2535" spans="1:24" x14ac:dyDescent="0.3">
      <c r="A2535" t="s">
        <v>9670</v>
      </c>
      <c r="B2535" t="s">
        <v>9671</v>
      </c>
      <c r="C2535" s="1" t="str">
        <f t="shared" si="410"/>
        <v>21:0265</v>
      </c>
      <c r="D2535" s="1" t="str">
        <f t="shared" si="414"/>
        <v>21:0124</v>
      </c>
      <c r="E2535" t="s">
        <v>9672</v>
      </c>
      <c r="F2535" t="s">
        <v>9673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121</v>
      </c>
      <c r="N2535">
        <v>919</v>
      </c>
      <c r="O2535">
        <v>2</v>
      </c>
      <c r="P2535">
        <v>10</v>
      </c>
      <c r="Q2535">
        <v>46</v>
      </c>
      <c r="R2535">
        <v>20</v>
      </c>
      <c r="S2535">
        <v>6</v>
      </c>
      <c r="T2535">
        <v>10</v>
      </c>
      <c r="U2535">
        <v>6</v>
      </c>
      <c r="V2535">
        <v>0.1</v>
      </c>
      <c r="W2535">
        <v>195</v>
      </c>
      <c r="X2535">
        <v>1.85</v>
      </c>
    </row>
    <row r="2536" spans="1:24" x14ac:dyDescent="0.3">
      <c r="A2536" t="s">
        <v>9674</v>
      </c>
      <c r="B2536" t="s">
        <v>9675</v>
      </c>
      <c r="C2536" s="1" t="str">
        <f t="shared" si="410"/>
        <v>21:0265</v>
      </c>
      <c r="D2536" s="1" t="str">
        <f t="shared" si="414"/>
        <v>21:0124</v>
      </c>
      <c r="E2536" t="s">
        <v>9676</v>
      </c>
      <c r="F2536" t="s">
        <v>9677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28</v>
      </c>
      <c r="N2536">
        <v>920</v>
      </c>
      <c r="O2536">
        <v>1</v>
      </c>
      <c r="P2536">
        <v>10</v>
      </c>
      <c r="Q2536">
        <v>60</v>
      </c>
      <c r="R2536">
        <v>34</v>
      </c>
      <c r="S2536">
        <v>13</v>
      </c>
      <c r="T2536">
        <v>33</v>
      </c>
      <c r="U2536">
        <v>13</v>
      </c>
      <c r="V2536">
        <v>0.1</v>
      </c>
      <c r="W2536">
        <v>395</v>
      </c>
      <c r="X2536">
        <v>2.85</v>
      </c>
    </row>
    <row r="2537" spans="1:24" x14ac:dyDescent="0.3">
      <c r="A2537" t="s">
        <v>9678</v>
      </c>
      <c r="B2537" t="s">
        <v>9679</v>
      </c>
      <c r="C2537" s="1" t="str">
        <f t="shared" si="410"/>
        <v>21:0265</v>
      </c>
      <c r="D2537" s="1" t="str">
        <f t="shared" si="414"/>
        <v>21:0124</v>
      </c>
      <c r="E2537" t="s">
        <v>9680</v>
      </c>
      <c r="F2537" t="s">
        <v>9681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48</v>
      </c>
      <c r="N2537">
        <v>921</v>
      </c>
      <c r="O2537">
        <v>2</v>
      </c>
      <c r="P2537">
        <v>10</v>
      </c>
      <c r="Q2537">
        <v>24</v>
      </c>
      <c r="R2537">
        <v>2</v>
      </c>
      <c r="S2537">
        <v>13</v>
      </c>
      <c r="T2537">
        <v>1</v>
      </c>
      <c r="U2537">
        <v>1</v>
      </c>
      <c r="V2537">
        <v>0.1</v>
      </c>
      <c r="W2537">
        <v>160</v>
      </c>
      <c r="X2537">
        <v>0.35</v>
      </c>
    </row>
    <row r="2538" spans="1:24" x14ac:dyDescent="0.3">
      <c r="A2538" t="s">
        <v>9682</v>
      </c>
      <c r="B2538" t="s">
        <v>9683</v>
      </c>
      <c r="C2538" s="1" t="str">
        <f t="shared" si="410"/>
        <v>21:0265</v>
      </c>
      <c r="D2538" s="1" t="str">
        <f t="shared" si="414"/>
        <v>21:0124</v>
      </c>
      <c r="E2538" t="s">
        <v>9680</v>
      </c>
      <c r="F2538" t="s">
        <v>9684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52</v>
      </c>
      <c r="N2538">
        <v>922</v>
      </c>
      <c r="O2538">
        <v>1</v>
      </c>
      <c r="P2538">
        <v>10</v>
      </c>
      <c r="Q2538">
        <v>22</v>
      </c>
      <c r="R2538">
        <v>2</v>
      </c>
      <c r="S2538">
        <v>12</v>
      </c>
      <c r="T2538">
        <v>1</v>
      </c>
      <c r="U2538">
        <v>1</v>
      </c>
      <c r="V2538">
        <v>0.1</v>
      </c>
      <c r="W2538">
        <v>155</v>
      </c>
      <c r="X2538">
        <v>0.25</v>
      </c>
    </row>
    <row r="2539" spans="1:24" x14ac:dyDescent="0.3">
      <c r="A2539" t="s">
        <v>9685</v>
      </c>
      <c r="B2539" t="s">
        <v>9686</v>
      </c>
      <c r="C2539" s="1" t="str">
        <f t="shared" si="410"/>
        <v>21:0265</v>
      </c>
      <c r="D2539" s="1" t="str">
        <f t="shared" si="414"/>
        <v>21:0124</v>
      </c>
      <c r="E2539" t="s">
        <v>9687</v>
      </c>
      <c r="F2539" t="s">
        <v>9688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33</v>
      </c>
      <c r="N2539">
        <v>923</v>
      </c>
      <c r="O2539">
        <v>4</v>
      </c>
      <c r="P2539">
        <v>10</v>
      </c>
      <c r="Q2539">
        <v>16</v>
      </c>
      <c r="R2539">
        <v>2</v>
      </c>
      <c r="S2539">
        <v>8</v>
      </c>
      <c r="T2539">
        <v>1</v>
      </c>
      <c r="U2539">
        <v>1</v>
      </c>
      <c r="V2539">
        <v>0.1</v>
      </c>
      <c r="W2539">
        <v>170</v>
      </c>
      <c r="X2539">
        <v>0.9</v>
      </c>
    </row>
    <row r="2540" spans="1:24" x14ac:dyDescent="0.3">
      <c r="A2540" t="s">
        <v>9689</v>
      </c>
      <c r="B2540" t="s">
        <v>9690</v>
      </c>
      <c r="C2540" s="1" t="str">
        <f t="shared" si="410"/>
        <v>21:0265</v>
      </c>
      <c r="D2540" s="1" t="str">
        <f t="shared" si="414"/>
        <v>21:0124</v>
      </c>
      <c r="E2540" t="s">
        <v>9691</v>
      </c>
      <c r="F2540" t="s">
        <v>9692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38</v>
      </c>
      <c r="N2540">
        <v>924</v>
      </c>
      <c r="O2540">
        <v>2</v>
      </c>
      <c r="P2540">
        <v>10</v>
      </c>
      <c r="Q2540">
        <v>24</v>
      </c>
      <c r="R2540">
        <v>2</v>
      </c>
      <c r="S2540">
        <v>10</v>
      </c>
      <c r="T2540">
        <v>2</v>
      </c>
      <c r="U2540">
        <v>1</v>
      </c>
      <c r="V2540">
        <v>0.1</v>
      </c>
      <c r="W2540">
        <v>195</v>
      </c>
      <c r="X2540">
        <v>0.4</v>
      </c>
    </row>
    <row r="2541" spans="1:24" x14ac:dyDescent="0.3">
      <c r="A2541" t="s">
        <v>9693</v>
      </c>
      <c r="B2541" t="s">
        <v>9694</v>
      </c>
      <c r="C2541" s="1" t="str">
        <f t="shared" si="410"/>
        <v>21:0265</v>
      </c>
      <c r="D2541" s="1" t="str">
        <f t="shared" si="414"/>
        <v>21:0124</v>
      </c>
      <c r="E2541" t="s">
        <v>9695</v>
      </c>
      <c r="F2541" t="s">
        <v>9696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43</v>
      </c>
      <c r="N2541">
        <v>925</v>
      </c>
      <c r="O2541">
        <v>1</v>
      </c>
      <c r="P2541">
        <v>10</v>
      </c>
      <c r="Q2541">
        <v>24</v>
      </c>
      <c r="R2541">
        <v>2</v>
      </c>
      <c r="S2541">
        <v>10</v>
      </c>
      <c r="T2541">
        <v>4</v>
      </c>
      <c r="U2541">
        <v>1</v>
      </c>
      <c r="V2541">
        <v>0.1</v>
      </c>
      <c r="W2541">
        <v>180</v>
      </c>
      <c r="X2541">
        <v>0.5</v>
      </c>
    </row>
    <row r="2542" spans="1:24" x14ac:dyDescent="0.3">
      <c r="A2542" t="s">
        <v>9697</v>
      </c>
      <c r="B2542" t="s">
        <v>9698</v>
      </c>
      <c r="C2542" s="1" t="str">
        <f t="shared" si="410"/>
        <v>21:0265</v>
      </c>
      <c r="D2542" s="1" t="str">
        <f t="shared" si="414"/>
        <v>21:0124</v>
      </c>
      <c r="E2542" t="s">
        <v>9699</v>
      </c>
      <c r="F2542" t="s">
        <v>9700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57</v>
      </c>
      <c r="N2542">
        <v>926</v>
      </c>
      <c r="O2542">
        <v>3</v>
      </c>
      <c r="P2542">
        <v>70</v>
      </c>
      <c r="Q2542">
        <v>36</v>
      </c>
      <c r="R2542">
        <v>8</v>
      </c>
      <c r="S2542">
        <v>16</v>
      </c>
      <c r="T2542">
        <v>4</v>
      </c>
      <c r="U2542">
        <v>1</v>
      </c>
      <c r="V2542">
        <v>0.1</v>
      </c>
      <c r="W2542">
        <v>75</v>
      </c>
      <c r="X2542">
        <v>0.5</v>
      </c>
    </row>
    <row r="2543" spans="1:24" x14ac:dyDescent="0.3">
      <c r="A2543" t="s">
        <v>9701</v>
      </c>
      <c r="B2543" t="s">
        <v>9702</v>
      </c>
      <c r="C2543" s="1" t="str">
        <f t="shared" si="410"/>
        <v>21:0265</v>
      </c>
      <c r="D2543" s="1" t="str">
        <f t="shared" si="414"/>
        <v>21:0124</v>
      </c>
      <c r="E2543" t="s">
        <v>9703</v>
      </c>
      <c r="F2543" t="s">
        <v>9704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62</v>
      </c>
      <c r="N2543">
        <v>927</v>
      </c>
      <c r="O2543">
        <v>2</v>
      </c>
      <c r="P2543">
        <v>10</v>
      </c>
      <c r="Q2543">
        <v>42</v>
      </c>
      <c r="R2543">
        <v>14</v>
      </c>
      <c r="S2543">
        <v>5</v>
      </c>
      <c r="T2543">
        <v>17</v>
      </c>
      <c r="U2543">
        <v>6</v>
      </c>
      <c r="V2543">
        <v>0.1</v>
      </c>
      <c r="W2543">
        <v>255</v>
      </c>
      <c r="X2543">
        <v>1.65</v>
      </c>
    </row>
    <row r="2544" spans="1:24" x14ac:dyDescent="0.3">
      <c r="A2544" t="s">
        <v>9705</v>
      </c>
      <c r="B2544" t="s">
        <v>9706</v>
      </c>
      <c r="C2544" s="1" t="str">
        <f t="shared" si="410"/>
        <v>21:0265</v>
      </c>
      <c r="D2544" s="1" t="str">
        <f t="shared" si="414"/>
        <v>21:0124</v>
      </c>
      <c r="E2544" t="s">
        <v>9707</v>
      </c>
      <c r="F2544" t="s">
        <v>9708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67</v>
      </c>
      <c r="N2544">
        <v>928</v>
      </c>
      <c r="O2544">
        <v>1</v>
      </c>
      <c r="P2544">
        <v>10</v>
      </c>
      <c r="Q2544">
        <v>18</v>
      </c>
      <c r="R2544">
        <v>2</v>
      </c>
      <c r="S2544">
        <v>9</v>
      </c>
      <c r="T2544">
        <v>1</v>
      </c>
      <c r="U2544">
        <v>1</v>
      </c>
      <c r="V2544">
        <v>0.1</v>
      </c>
      <c r="W2544">
        <v>125</v>
      </c>
      <c r="X2544">
        <v>0.3</v>
      </c>
    </row>
    <row r="2545" spans="1:24" x14ac:dyDescent="0.3">
      <c r="A2545" t="s">
        <v>9709</v>
      </c>
      <c r="B2545" t="s">
        <v>9710</v>
      </c>
      <c r="C2545" s="1" t="str">
        <f t="shared" si="410"/>
        <v>21:0265</v>
      </c>
      <c r="D2545" s="1" t="str">
        <f t="shared" si="414"/>
        <v>21:0124</v>
      </c>
      <c r="E2545" t="s">
        <v>9711</v>
      </c>
      <c r="F2545" t="s">
        <v>9712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76</v>
      </c>
      <c r="N2545">
        <v>929</v>
      </c>
      <c r="O2545">
        <v>1</v>
      </c>
      <c r="P2545">
        <v>5</v>
      </c>
      <c r="Q2545">
        <v>16</v>
      </c>
      <c r="R2545">
        <v>8</v>
      </c>
      <c r="S2545">
        <v>3</v>
      </c>
      <c r="T2545">
        <v>10</v>
      </c>
      <c r="U2545">
        <v>6</v>
      </c>
      <c r="V2545">
        <v>0.1</v>
      </c>
      <c r="W2545">
        <v>130</v>
      </c>
      <c r="X2545">
        <v>1.05</v>
      </c>
    </row>
    <row r="2546" spans="1:24" x14ac:dyDescent="0.3">
      <c r="A2546" t="s">
        <v>9713</v>
      </c>
      <c r="B2546" t="s">
        <v>9714</v>
      </c>
      <c r="C2546" s="1" t="str">
        <f t="shared" si="410"/>
        <v>21:0265</v>
      </c>
      <c r="D2546" s="1" t="str">
        <f t="shared" si="414"/>
        <v>21:0124</v>
      </c>
      <c r="E2546" t="s">
        <v>9715</v>
      </c>
      <c r="F2546" t="s">
        <v>9716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86</v>
      </c>
      <c r="N2546">
        <v>930</v>
      </c>
      <c r="O2546">
        <v>1</v>
      </c>
      <c r="P2546">
        <v>5</v>
      </c>
      <c r="Q2546">
        <v>24</v>
      </c>
      <c r="R2546">
        <v>14</v>
      </c>
      <c r="S2546">
        <v>6</v>
      </c>
      <c r="T2546">
        <v>12</v>
      </c>
      <c r="U2546">
        <v>6</v>
      </c>
      <c r="V2546">
        <v>0.1</v>
      </c>
      <c r="W2546">
        <v>205</v>
      </c>
      <c r="X2546">
        <v>1.1000000000000001</v>
      </c>
    </row>
    <row r="2547" spans="1:24" x14ac:dyDescent="0.3">
      <c r="A2547" t="s">
        <v>9717</v>
      </c>
      <c r="B2547" t="s">
        <v>9718</v>
      </c>
      <c r="C2547" s="1" t="str">
        <f t="shared" si="410"/>
        <v>21:0265</v>
      </c>
      <c r="D2547" s="1" t="str">
        <f t="shared" si="414"/>
        <v>21:0124</v>
      </c>
      <c r="E2547" t="s">
        <v>9719</v>
      </c>
      <c r="F2547" t="s">
        <v>9720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91</v>
      </c>
      <c r="N2547">
        <v>931</v>
      </c>
      <c r="O2547">
        <v>2</v>
      </c>
      <c r="P2547">
        <v>10</v>
      </c>
      <c r="Q2547">
        <v>152</v>
      </c>
      <c r="R2547">
        <v>34</v>
      </c>
      <c r="S2547">
        <v>18</v>
      </c>
      <c r="T2547">
        <v>30</v>
      </c>
      <c r="U2547">
        <v>17</v>
      </c>
      <c r="V2547">
        <v>0.1</v>
      </c>
      <c r="W2547">
        <v>400</v>
      </c>
      <c r="X2547">
        <v>3.1</v>
      </c>
    </row>
    <row r="2548" spans="1:24" x14ac:dyDescent="0.3">
      <c r="A2548" t="s">
        <v>9721</v>
      </c>
      <c r="B2548" t="s">
        <v>9722</v>
      </c>
      <c r="C2548" s="1" t="str">
        <f t="shared" si="410"/>
        <v>21:0265</v>
      </c>
      <c r="D2548" s="1" t="str">
        <f t="shared" si="414"/>
        <v>21:0124</v>
      </c>
      <c r="E2548" t="s">
        <v>9723</v>
      </c>
      <c r="F2548" t="s">
        <v>9724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96</v>
      </c>
      <c r="N2548">
        <v>932</v>
      </c>
      <c r="O2548">
        <v>1</v>
      </c>
      <c r="P2548">
        <v>10</v>
      </c>
      <c r="Q2548">
        <v>50</v>
      </c>
      <c r="R2548">
        <v>30</v>
      </c>
      <c r="S2548">
        <v>17</v>
      </c>
      <c r="T2548">
        <v>33</v>
      </c>
      <c r="U2548">
        <v>15</v>
      </c>
      <c r="V2548">
        <v>0.1</v>
      </c>
      <c r="W2548">
        <v>495</v>
      </c>
      <c r="X2548">
        <v>3</v>
      </c>
    </row>
    <row r="2549" spans="1:24" x14ac:dyDescent="0.3">
      <c r="A2549" t="s">
        <v>9725</v>
      </c>
      <c r="B2549" t="s">
        <v>9726</v>
      </c>
      <c r="C2549" s="1" t="str">
        <f t="shared" si="410"/>
        <v>21:0265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79</v>
      </c>
      <c r="K2549" t="s">
        <v>80</v>
      </c>
      <c r="L2549">
        <v>48</v>
      </c>
      <c r="M2549" t="s">
        <v>81</v>
      </c>
      <c r="N2549">
        <v>933</v>
      </c>
      <c r="O2549">
        <v>2</v>
      </c>
      <c r="P2549">
        <v>80</v>
      </c>
      <c r="Q2549">
        <v>112</v>
      </c>
      <c r="R2549">
        <v>92</v>
      </c>
      <c r="S2549">
        <v>18</v>
      </c>
      <c r="T2549">
        <v>30</v>
      </c>
      <c r="U2549">
        <v>35</v>
      </c>
      <c r="V2549">
        <v>0.1</v>
      </c>
      <c r="W2549">
        <v>2650</v>
      </c>
      <c r="X2549">
        <v>5.05</v>
      </c>
    </row>
    <row r="2550" spans="1:24" x14ac:dyDescent="0.3">
      <c r="A2550" t="s">
        <v>9727</v>
      </c>
      <c r="B2550" t="s">
        <v>9728</v>
      </c>
      <c r="C2550" s="1" t="str">
        <f t="shared" si="410"/>
        <v>21:0265</v>
      </c>
      <c r="D2550" s="1" t="str">
        <f t="shared" ref="D2550:D2567" si="417">HYPERLINK("http://geochem.nrcan.gc.ca/cdogs/content/svy/svy210124_e.htm", "21:0124")</f>
        <v>21:0124</v>
      </c>
      <c r="E2550" t="s">
        <v>9676</v>
      </c>
      <c r="F2550" t="s">
        <v>9729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71</v>
      </c>
      <c r="N2550">
        <v>934</v>
      </c>
      <c r="O2550">
        <v>1</v>
      </c>
      <c r="P2550">
        <v>10</v>
      </c>
      <c r="Q2550">
        <v>54</v>
      </c>
      <c r="R2550">
        <v>34</v>
      </c>
      <c r="S2550">
        <v>13</v>
      </c>
      <c r="T2550">
        <v>31</v>
      </c>
      <c r="U2550">
        <v>13</v>
      </c>
      <c r="V2550">
        <v>0.1</v>
      </c>
      <c r="W2550">
        <v>390</v>
      </c>
      <c r="X2550">
        <v>2.65</v>
      </c>
    </row>
    <row r="2551" spans="1:24" x14ac:dyDescent="0.3">
      <c r="A2551" t="s">
        <v>9730</v>
      </c>
      <c r="B2551" t="s">
        <v>9731</v>
      </c>
      <c r="C2551" s="1" t="str">
        <f t="shared" si="410"/>
        <v>21:0265</v>
      </c>
      <c r="D2551" s="1" t="str">
        <f t="shared" si="417"/>
        <v>21:0124</v>
      </c>
      <c r="E2551" t="s">
        <v>9732</v>
      </c>
      <c r="F2551" t="s">
        <v>9733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101</v>
      </c>
      <c r="N2551">
        <v>935</v>
      </c>
      <c r="O2551">
        <v>1</v>
      </c>
      <c r="P2551">
        <v>10</v>
      </c>
      <c r="Q2551">
        <v>58</v>
      </c>
      <c r="R2551">
        <v>48</v>
      </c>
      <c r="S2551">
        <v>24</v>
      </c>
      <c r="T2551">
        <v>35</v>
      </c>
      <c r="U2551">
        <v>16</v>
      </c>
      <c r="V2551">
        <v>0.1</v>
      </c>
      <c r="W2551">
        <v>385</v>
      </c>
      <c r="X2551">
        <v>3.15</v>
      </c>
    </row>
    <row r="2552" spans="1:24" x14ac:dyDescent="0.3">
      <c r="A2552" t="s">
        <v>9734</v>
      </c>
      <c r="B2552" t="s">
        <v>9735</v>
      </c>
      <c r="C2552" s="1" t="str">
        <f t="shared" si="410"/>
        <v>21:0265</v>
      </c>
      <c r="D2552" s="1" t="str">
        <f t="shared" si="417"/>
        <v>21:0124</v>
      </c>
      <c r="E2552" t="s">
        <v>9736</v>
      </c>
      <c r="F2552" t="s">
        <v>9737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106</v>
      </c>
      <c r="N2552">
        <v>936</v>
      </c>
      <c r="O2552">
        <v>1</v>
      </c>
      <c r="P2552">
        <v>5</v>
      </c>
      <c r="Q2552">
        <v>56</v>
      </c>
      <c r="R2552">
        <v>32</v>
      </c>
      <c r="S2552">
        <v>11</v>
      </c>
      <c r="T2552">
        <v>28</v>
      </c>
      <c r="U2552">
        <v>12</v>
      </c>
      <c r="V2552">
        <v>0.1</v>
      </c>
      <c r="W2552">
        <v>330</v>
      </c>
      <c r="X2552">
        <v>2.65</v>
      </c>
    </row>
    <row r="2553" spans="1:24" x14ac:dyDescent="0.3">
      <c r="A2553" t="s">
        <v>9738</v>
      </c>
      <c r="B2553" t="s">
        <v>9739</v>
      </c>
      <c r="C2553" s="1" t="str">
        <f t="shared" si="410"/>
        <v>21:0265</v>
      </c>
      <c r="D2553" s="1" t="str">
        <f t="shared" si="417"/>
        <v>21:0124</v>
      </c>
      <c r="E2553" t="s">
        <v>9740</v>
      </c>
      <c r="F2553" t="s">
        <v>9741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111</v>
      </c>
      <c r="N2553">
        <v>937</v>
      </c>
      <c r="O2553">
        <v>1</v>
      </c>
      <c r="P2553">
        <v>10</v>
      </c>
      <c r="Q2553">
        <v>62</v>
      </c>
      <c r="R2553">
        <v>36</v>
      </c>
      <c r="S2553">
        <v>14</v>
      </c>
      <c r="T2553">
        <v>35</v>
      </c>
      <c r="U2553">
        <v>15</v>
      </c>
      <c r="V2553">
        <v>0.1</v>
      </c>
      <c r="W2553">
        <v>465</v>
      </c>
      <c r="X2553">
        <v>3.1</v>
      </c>
    </row>
    <row r="2554" spans="1:24" x14ac:dyDescent="0.3">
      <c r="A2554" t="s">
        <v>9742</v>
      </c>
      <c r="B2554" t="s">
        <v>9743</v>
      </c>
      <c r="C2554" s="1" t="str">
        <f t="shared" si="410"/>
        <v>21:0265</v>
      </c>
      <c r="D2554" s="1" t="str">
        <f t="shared" si="417"/>
        <v>21:0124</v>
      </c>
      <c r="E2554" t="s">
        <v>9744</v>
      </c>
      <c r="F2554" t="s">
        <v>9745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116</v>
      </c>
      <c r="N2554">
        <v>938</v>
      </c>
      <c r="O2554">
        <v>2</v>
      </c>
      <c r="P2554">
        <v>10</v>
      </c>
      <c r="Q2554">
        <v>76</v>
      </c>
      <c r="R2554">
        <v>36</v>
      </c>
      <c r="S2554">
        <v>21</v>
      </c>
      <c r="T2554">
        <v>37</v>
      </c>
      <c r="U2554">
        <v>16</v>
      </c>
      <c r="V2554">
        <v>0.1</v>
      </c>
      <c r="W2554">
        <v>430</v>
      </c>
      <c r="X2554">
        <v>3.35</v>
      </c>
    </row>
    <row r="2555" spans="1:24" x14ac:dyDescent="0.3">
      <c r="A2555" t="s">
        <v>9746</v>
      </c>
      <c r="B2555" t="s">
        <v>9747</v>
      </c>
      <c r="C2555" s="1" t="str">
        <f t="shared" si="410"/>
        <v>21:0265</v>
      </c>
      <c r="D2555" s="1" t="str">
        <f t="shared" si="417"/>
        <v>21:0124</v>
      </c>
      <c r="E2555" t="s">
        <v>9748</v>
      </c>
      <c r="F2555" t="s">
        <v>9749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121</v>
      </c>
      <c r="N2555">
        <v>939</v>
      </c>
      <c r="O2555">
        <v>1</v>
      </c>
      <c r="P2555">
        <v>5</v>
      </c>
      <c r="Q2555">
        <v>62</v>
      </c>
      <c r="R2555">
        <v>86</v>
      </c>
      <c r="S2555">
        <v>16</v>
      </c>
      <c r="T2555">
        <v>44</v>
      </c>
      <c r="U2555">
        <v>19</v>
      </c>
      <c r="V2555">
        <v>0.1</v>
      </c>
      <c r="W2555">
        <v>455</v>
      </c>
      <c r="X2555">
        <v>3.35</v>
      </c>
    </row>
    <row r="2556" spans="1:24" x14ac:dyDescent="0.3">
      <c r="A2556" t="s">
        <v>9750</v>
      </c>
      <c r="B2556" t="s">
        <v>9751</v>
      </c>
      <c r="C2556" s="1" t="str">
        <f t="shared" si="410"/>
        <v>21:0265</v>
      </c>
      <c r="D2556" s="1" t="str">
        <f t="shared" si="417"/>
        <v>21:0124</v>
      </c>
      <c r="E2556" t="s">
        <v>9752</v>
      </c>
      <c r="F2556" t="s">
        <v>9753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28</v>
      </c>
      <c r="N2556">
        <v>940</v>
      </c>
      <c r="O2556">
        <v>1</v>
      </c>
      <c r="P2556">
        <v>10</v>
      </c>
      <c r="Q2556">
        <v>56</v>
      </c>
      <c r="R2556">
        <v>68</v>
      </c>
      <c r="S2556">
        <v>12</v>
      </c>
      <c r="T2556">
        <v>45</v>
      </c>
      <c r="U2556">
        <v>20</v>
      </c>
      <c r="V2556">
        <v>0.1</v>
      </c>
      <c r="W2556">
        <v>500</v>
      </c>
      <c r="X2556">
        <v>3.2</v>
      </c>
    </row>
    <row r="2557" spans="1:24" x14ac:dyDescent="0.3">
      <c r="A2557" t="s">
        <v>9754</v>
      </c>
      <c r="B2557" t="s">
        <v>9755</v>
      </c>
      <c r="C2557" s="1" t="str">
        <f t="shared" si="410"/>
        <v>21:0265</v>
      </c>
      <c r="D2557" s="1" t="str">
        <f t="shared" si="417"/>
        <v>21:0124</v>
      </c>
      <c r="E2557" t="s">
        <v>9756</v>
      </c>
      <c r="F2557" t="s">
        <v>9757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48</v>
      </c>
      <c r="N2557">
        <v>941</v>
      </c>
      <c r="O2557">
        <v>1</v>
      </c>
      <c r="P2557">
        <v>20</v>
      </c>
      <c r="Q2557">
        <v>66</v>
      </c>
      <c r="R2557">
        <v>34</v>
      </c>
      <c r="S2557">
        <v>14</v>
      </c>
      <c r="T2557">
        <v>38</v>
      </c>
      <c r="U2557">
        <v>15</v>
      </c>
      <c r="V2557">
        <v>0.1</v>
      </c>
      <c r="W2557">
        <v>460</v>
      </c>
      <c r="X2557">
        <v>3</v>
      </c>
    </row>
    <row r="2558" spans="1:24" x14ac:dyDescent="0.3">
      <c r="A2558" t="s">
        <v>9758</v>
      </c>
      <c r="B2558" t="s">
        <v>9759</v>
      </c>
      <c r="C2558" s="1" t="str">
        <f t="shared" si="410"/>
        <v>21:0265</v>
      </c>
      <c r="D2558" s="1" t="str">
        <f t="shared" si="417"/>
        <v>21:0124</v>
      </c>
      <c r="E2558" t="s">
        <v>9756</v>
      </c>
      <c r="F2558" t="s">
        <v>9760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52</v>
      </c>
      <c r="N2558">
        <v>942</v>
      </c>
      <c r="O2558">
        <v>1</v>
      </c>
      <c r="P2558">
        <v>30</v>
      </c>
      <c r="Q2558">
        <v>66</v>
      </c>
      <c r="R2558">
        <v>36</v>
      </c>
      <c r="S2558">
        <v>17</v>
      </c>
      <c r="T2558">
        <v>40</v>
      </c>
      <c r="U2558">
        <v>16</v>
      </c>
      <c r="V2558">
        <v>0.1</v>
      </c>
      <c r="W2558">
        <v>535</v>
      </c>
      <c r="X2558">
        <v>2.95</v>
      </c>
    </row>
    <row r="2559" spans="1:24" x14ac:dyDescent="0.3">
      <c r="A2559" t="s">
        <v>9761</v>
      </c>
      <c r="B2559" t="s">
        <v>9762</v>
      </c>
      <c r="C2559" s="1" t="str">
        <f t="shared" si="410"/>
        <v>21:0265</v>
      </c>
      <c r="D2559" s="1" t="str">
        <f t="shared" si="417"/>
        <v>21:0124</v>
      </c>
      <c r="E2559" t="s">
        <v>9763</v>
      </c>
      <c r="F2559" t="s">
        <v>9764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33</v>
      </c>
      <c r="N2559">
        <v>943</v>
      </c>
      <c r="O2559">
        <v>2</v>
      </c>
      <c r="P2559">
        <v>5</v>
      </c>
      <c r="Q2559">
        <v>56</v>
      </c>
      <c r="R2559">
        <v>50</v>
      </c>
      <c r="S2559">
        <v>11</v>
      </c>
      <c r="T2559">
        <v>43</v>
      </c>
      <c r="U2559">
        <v>16</v>
      </c>
      <c r="V2559">
        <v>0.1</v>
      </c>
      <c r="W2559">
        <v>435</v>
      </c>
      <c r="X2559">
        <v>2.95</v>
      </c>
    </row>
    <row r="2560" spans="1:24" x14ac:dyDescent="0.3">
      <c r="A2560" t="s">
        <v>9765</v>
      </c>
      <c r="B2560" t="s">
        <v>9766</v>
      </c>
      <c r="C2560" s="1" t="str">
        <f t="shared" si="410"/>
        <v>21:0265</v>
      </c>
      <c r="D2560" s="1" t="str">
        <f t="shared" si="417"/>
        <v>21:0124</v>
      </c>
      <c r="E2560" t="s">
        <v>9752</v>
      </c>
      <c r="F2560" t="s">
        <v>9767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71</v>
      </c>
      <c r="N2560">
        <v>944</v>
      </c>
      <c r="O2560">
        <v>1</v>
      </c>
      <c r="P2560">
        <v>5</v>
      </c>
      <c r="Q2560">
        <v>52</v>
      </c>
      <c r="R2560">
        <v>62</v>
      </c>
      <c r="S2560">
        <v>12</v>
      </c>
      <c r="T2560">
        <v>45</v>
      </c>
      <c r="U2560">
        <v>20</v>
      </c>
      <c r="V2560">
        <v>0.1</v>
      </c>
      <c r="W2560">
        <v>500</v>
      </c>
      <c r="X2560">
        <v>3.1</v>
      </c>
    </row>
    <row r="2561" spans="1:24" x14ac:dyDescent="0.3">
      <c r="A2561" t="s">
        <v>9768</v>
      </c>
      <c r="B2561" t="s">
        <v>9769</v>
      </c>
      <c r="C2561" s="1" t="str">
        <f t="shared" si="410"/>
        <v>21:0265</v>
      </c>
      <c r="D2561" s="1" t="str">
        <f t="shared" si="417"/>
        <v>21:0124</v>
      </c>
      <c r="E2561" t="s">
        <v>9770</v>
      </c>
      <c r="F2561" t="s">
        <v>9771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38</v>
      </c>
      <c r="N2561">
        <v>945</v>
      </c>
      <c r="O2561">
        <v>1</v>
      </c>
      <c r="P2561">
        <v>5</v>
      </c>
      <c r="Q2561">
        <v>36</v>
      </c>
      <c r="R2561">
        <v>56</v>
      </c>
      <c r="S2561">
        <v>8</v>
      </c>
      <c r="T2561">
        <v>30</v>
      </c>
      <c r="U2561">
        <v>15</v>
      </c>
      <c r="V2561">
        <v>0.1</v>
      </c>
      <c r="W2561">
        <v>320</v>
      </c>
      <c r="X2561">
        <v>2.4</v>
      </c>
    </row>
    <row r="2562" spans="1:24" x14ac:dyDescent="0.3">
      <c r="A2562" t="s">
        <v>9772</v>
      </c>
      <c r="B2562" t="s">
        <v>9773</v>
      </c>
      <c r="C2562" s="1" t="str">
        <f t="shared" si="410"/>
        <v>21:0265</v>
      </c>
      <c r="D2562" s="1" t="str">
        <f t="shared" si="417"/>
        <v>21:0124</v>
      </c>
      <c r="E2562" t="s">
        <v>9774</v>
      </c>
      <c r="F2562" t="s">
        <v>9775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43</v>
      </c>
      <c r="N2562">
        <v>946</v>
      </c>
      <c r="O2562">
        <v>1</v>
      </c>
      <c r="P2562">
        <v>5</v>
      </c>
      <c r="Q2562">
        <v>24</v>
      </c>
      <c r="R2562">
        <v>18</v>
      </c>
      <c r="S2562">
        <v>8</v>
      </c>
      <c r="T2562">
        <v>15</v>
      </c>
      <c r="U2562">
        <v>7</v>
      </c>
      <c r="V2562">
        <v>0.1</v>
      </c>
      <c r="W2562">
        <v>265</v>
      </c>
      <c r="X2562">
        <v>1.2</v>
      </c>
    </row>
    <row r="2563" spans="1:24" x14ac:dyDescent="0.3">
      <c r="A2563" t="s">
        <v>9776</v>
      </c>
      <c r="B2563" t="s">
        <v>9777</v>
      </c>
      <c r="C2563" s="1" t="str">
        <f t="shared" si="410"/>
        <v>21:0265</v>
      </c>
      <c r="D2563" s="1" t="str">
        <f t="shared" si="417"/>
        <v>21:0124</v>
      </c>
      <c r="E2563" t="s">
        <v>9778</v>
      </c>
      <c r="F2563" t="s">
        <v>9779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57</v>
      </c>
      <c r="N2563">
        <v>947</v>
      </c>
      <c r="O2563">
        <v>1</v>
      </c>
      <c r="P2563">
        <v>10</v>
      </c>
      <c r="Q2563">
        <v>72</v>
      </c>
      <c r="R2563">
        <v>48</v>
      </c>
      <c r="S2563">
        <v>18</v>
      </c>
      <c r="T2563">
        <v>42</v>
      </c>
      <c r="U2563">
        <v>1</v>
      </c>
      <c r="V2563">
        <v>0.1</v>
      </c>
      <c r="W2563">
        <v>425</v>
      </c>
      <c r="X2563">
        <v>3.85</v>
      </c>
    </row>
    <row r="2564" spans="1:24" x14ac:dyDescent="0.3">
      <c r="A2564" t="s">
        <v>9780</v>
      </c>
      <c r="B2564" t="s">
        <v>9781</v>
      </c>
      <c r="C2564" s="1" t="str">
        <f t="shared" si="410"/>
        <v>21:0265</v>
      </c>
      <c r="D2564" s="1" t="str">
        <f t="shared" si="417"/>
        <v>21:0124</v>
      </c>
      <c r="E2564" t="s">
        <v>9782</v>
      </c>
      <c r="F2564" t="s">
        <v>9783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62</v>
      </c>
      <c r="N2564">
        <v>948</v>
      </c>
      <c r="O2564">
        <v>1</v>
      </c>
      <c r="P2564">
        <v>5</v>
      </c>
      <c r="Q2564">
        <v>22</v>
      </c>
      <c r="R2564">
        <v>10</v>
      </c>
      <c r="S2564">
        <v>2</v>
      </c>
      <c r="T2564">
        <v>6</v>
      </c>
      <c r="U2564">
        <v>5</v>
      </c>
      <c r="V2564">
        <v>0.1</v>
      </c>
      <c r="W2564">
        <v>145</v>
      </c>
      <c r="X2564">
        <v>1.05</v>
      </c>
    </row>
    <row r="2565" spans="1:24" x14ac:dyDescent="0.3">
      <c r="A2565" t="s">
        <v>9784</v>
      </c>
      <c r="B2565" t="s">
        <v>9785</v>
      </c>
      <c r="C2565" s="1" t="str">
        <f t="shared" si="410"/>
        <v>21:0265</v>
      </c>
      <c r="D2565" s="1" t="str">
        <f t="shared" si="417"/>
        <v>21:0124</v>
      </c>
      <c r="E2565" t="s">
        <v>9786</v>
      </c>
      <c r="F2565" t="s">
        <v>9787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67</v>
      </c>
      <c r="N2565">
        <v>949</v>
      </c>
      <c r="O2565">
        <v>1</v>
      </c>
      <c r="P2565">
        <v>5</v>
      </c>
      <c r="Q2565">
        <v>26</v>
      </c>
      <c r="R2565">
        <v>6</v>
      </c>
      <c r="S2565">
        <v>7</v>
      </c>
      <c r="T2565">
        <v>6</v>
      </c>
      <c r="U2565">
        <v>4</v>
      </c>
      <c r="V2565">
        <v>0.1</v>
      </c>
      <c r="W2565">
        <v>95</v>
      </c>
      <c r="X2565">
        <v>0.85</v>
      </c>
    </row>
    <row r="2566" spans="1:24" x14ac:dyDescent="0.3">
      <c r="A2566" t="s">
        <v>9788</v>
      </c>
      <c r="B2566" t="s">
        <v>9789</v>
      </c>
      <c r="C2566" s="1" t="str">
        <f t="shared" si="410"/>
        <v>21:0265</v>
      </c>
      <c r="D2566" s="1" t="str">
        <f t="shared" si="417"/>
        <v>21:0124</v>
      </c>
      <c r="E2566" t="s">
        <v>9790</v>
      </c>
      <c r="F2566" t="s">
        <v>9791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76</v>
      </c>
      <c r="N2566">
        <v>950</v>
      </c>
      <c r="O2566">
        <v>1</v>
      </c>
      <c r="P2566">
        <v>5</v>
      </c>
      <c r="Q2566">
        <v>8</v>
      </c>
      <c r="R2566">
        <v>4</v>
      </c>
      <c r="S2566">
        <v>8</v>
      </c>
      <c r="T2566">
        <v>2</v>
      </c>
      <c r="U2566">
        <v>1</v>
      </c>
      <c r="V2566">
        <v>0.1</v>
      </c>
      <c r="W2566">
        <v>15</v>
      </c>
      <c r="X2566">
        <v>0.2</v>
      </c>
    </row>
    <row r="2567" spans="1:24" x14ac:dyDescent="0.3">
      <c r="A2567" t="s">
        <v>9792</v>
      </c>
      <c r="B2567" t="s">
        <v>9793</v>
      </c>
      <c r="C2567" s="1" t="str">
        <f t="shared" si="410"/>
        <v>21:0265</v>
      </c>
      <c r="D2567" s="1" t="str">
        <f t="shared" si="417"/>
        <v>21:0124</v>
      </c>
      <c r="E2567" t="s">
        <v>9794</v>
      </c>
      <c r="F2567" t="s">
        <v>9795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86</v>
      </c>
      <c r="N2567">
        <v>951</v>
      </c>
      <c r="O2567">
        <v>1</v>
      </c>
      <c r="P2567">
        <v>5</v>
      </c>
      <c r="Q2567">
        <v>38</v>
      </c>
      <c r="R2567">
        <v>18</v>
      </c>
      <c r="S2567">
        <v>4</v>
      </c>
      <c r="T2567">
        <v>17</v>
      </c>
      <c r="U2567">
        <v>8</v>
      </c>
      <c r="V2567">
        <v>0.1</v>
      </c>
      <c r="W2567">
        <v>135</v>
      </c>
      <c r="X2567">
        <v>1.45</v>
      </c>
    </row>
    <row r="2568" spans="1:24" x14ac:dyDescent="0.3">
      <c r="A2568" t="s">
        <v>9796</v>
      </c>
      <c r="B2568" t="s">
        <v>9797</v>
      </c>
      <c r="C2568" s="1" t="str">
        <f t="shared" si="410"/>
        <v>21:0265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79</v>
      </c>
      <c r="K2568" t="s">
        <v>80</v>
      </c>
      <c r="L2568">
        <v>49</v>
      </c>
      <c r="M2568" t="s">
        <v>81</v>
      </c>
      <c r="N2568">
        <v>952</v>
      </c>
      <c r="O2568">
        <v>1</v>
      </c>
      <c r="P2568">
        <v>110</v>
      </c>
      <c r="Q2568">
        <v>76</v>
      </c>
      <c r="R2568">
        <v>16</v>
      </c>
      <c r="S2568">
        <v>5</v>
      </c>
      <c r="T2568">
        <v>8</v>
      </c>
      <c r="U2568">
        <v>10</v>
      </c>
      <c r="V2568">
        <v>0.1</v>
      </c>
      <c r="W2568">
        <v>135</v>
      </c>
      <c r="X2568">
        <v>2.15</v>
      </c>
    </row>
    <row r="2569" spans="1:24" x14ac:dyDescent="0.3">
      <c r="A2569" t="s">
        <v>9798</v>
      </c>
      <c r="B2569" t="s">
        <v>9799</v>
      </c>
      <c r="C2569" s="1" t="str">
        <f t="shared" si="410"/>
        <v>21:0265</v>
      </c>
      <c r="D2569" s="1" t="str">
        <f t="shared" ref="D2569:D2589" si="420">HYPERLINK("http://geochem.nrcan.gc.ca/cdogs/content/svy/svy210124_e.htm", "21:0124")</f>
        <v>21:0124</v>
      </c>
      <c r="E2569" t="s">
        <v>9800</v>
      </c>
      <c r="F2569" t="s">
        <v>9801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91</v>
      </c>
      <c r="N2569">
        <v>953</v>
      </c>
      <c r="O2569">
        <v>1</v>
      </c>
      <c r="P2569">
        <v>10</v>
      </c>
      <c r="Q2569">
        <v>28</v>
      </c>
      <c r="R2569">
        <v>14</v>
      </c>
      <c r="S2569">
        <v>13</v>
      </c>
      <c r="T2569">
        <v>13</v>
      </c>
      <c r="U2569">
        <v>7</v>
      </c>
      <c r="V2569">
        <v>0.1</v>
      </c>
      <c r="W2569">
        <v>235</v>
      </c>
      <c r="X2569">
        <v>1.1499999999999999</v>
      </c>
    </row>
    <row r="2570" spans="1:24" x14ac:dyDescent="0.3">
      <c r="A2570" t="s">
        <v>9802</v>
      </c>
      <c r="B2570" t="s">
        <v>9803</v>
      </c>
      <c r="C2570" s="1" t="str">
        <f t="shared" si="410"/>
        <v>21:0265</v>
      </c>
      <c r="D2570" s="1" t="str">
        <f t="shared" si="420"/>
        <v>21:0124</v>
      </c>
      <c r="E2570" t="s">
        <v>9804</v>
      </c>
      <c r="F2570" t="s">
        <v>9805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96</v>
      </c>
      <c r="N2570">
        <v>954</v>
      </c>
      <c r="O2570">
        <v>1</v>
      </c>
      <c r="P2570">
        <v>5</v>
      </c>
      <c r="Q2570">
        <v>52</v>
      </c>
      <c r="R2570">
        <v>22</v>
      </c>
      <c r="S2570">
        <v>4</v>
      </c>
      <c r="T2570">
        <v>21</v>
      </c>
      <c r="U2570">
        <v>8</v>
      </c>
      <c r="V2570">
        <v>0.1</v>
      </c>
      <c r="W2570">
        <v>250</v>
      </c>
      <c r="X2570">
        <v>1.7</v>
      </c>
    </row>
    <row r="2571" spans="1:24" x14ac:dyDescent="0.3">
      <c r="A2571" t="s">
        <v>9806</v>
      </c>
      <c r="B2571" t="s">
        <v>9807</v>
      </c>
      <c r="C2571" s="1" t="str">
        <f t="shared" si="410"/>
        <v>21:0265</v>
      </c>
      <c r="D2571" s="1" t="str">
        <f t="shared" si="420"/>
        <v>21:0124</v>
      </c>
      <c r="E2571" t="s">
        <v>9808</v>
      </c>
      <c r="F2571" t="s">
        <v>9809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101</v>
      </c>
      <c r="N2571">
        <v>955</v>
      </c>
      <c r="O2571">
        <v>1</v>
      </c>
      <c r="P2571">
        <v>5</v>
      </c>
      <c r="Q2571">
        <v>50</v>
      </c>
      <c r="R2571">
        <v>64</v>
      </c>
      <c r="S2571">
        <v>5</v>
      </c>
      <c r="T2571">
        <v>43</v>
      </c>
      <c r="U2571">
        <v>17</v>
      </c>
      <c r="V2571">
        <v>0.1</v>
      </c>
      <c r="W2571">
        <v>430</v>
      </c>
      <c r="X2571">
        <v>2.65</v>
      </c>
    </row>
    <row r="2572" spans="1:24" x14ac:dyDescent="0.3">
      <c r="A2572" t="s">
        <v>9810</v>
      </c>
      <c r="B2572" t="s">
        <v>9811</v>
      </c>
      <c r="C2572" s="1" t="str">
        <f t="shared" si="410"/>
        <v>21:0265</v>
      </c>
      <c r="D2572" s="1" t="str">
        <f t="shared" si="420"/>
        <v>21:0124</v>
      </c>
      <c r="E2572" t="s">
        <v>9812</v>
      </c>
      <c r="F2572" t="s">
        <v>9813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106</v>
      </c>
      <c r="N2572">
        <v>956</v>
      </c>
      <c r="O2572">
        <v>1</v>
      </c>
      <c r="P2572">
        <v>20</v>
      </c>
      <c r="Q2572">
        <v>62</v>
      </c>
      <c r="R2572">
        <v>14</v>
      </c>
      <c r="S2572">
        <v>18</v>
      </c>
      <c r="T2572">
        <v>16</v>
      </c>
      <c r="U2572">
        <v>9</v>
      </c>
      <c r="V2572">
        <v>0.1</v>
      </c>
      <c r="W2572">
        <v>430</v>
      </c>
      <c r="X2572">
        <v>1.95</v>
      </c>
    </row>
    <row r="2573" spans="1:24" x14ac:dyDescent="0.3">
      <c r="A2573" t="s">
        <v>9814</v>
      </c>
      <c r="B2573" t="s">
        <v>9815</v>
      </c>
      <c r="C2573" s="1" t="str">
        <f t="shared" si="410"/>
        <v>21:0265</v>
      </c>
      <c r="D2573" s="1" t="str">
        <f t="shared" si="420"/>
        <v>21:0124</v>
      </c>
      <c r="E2573" t="s">
        <v>9816</v>
      </c>
      <c r="F2573" t="s">
        <v>9817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111</v>
      </c>
      <c r="N2573">
        <v>957</v>
      </c>
      <c r="O2573">
        <v>9</v>
      </c>
      <c r="P2573">
        <v>20</v>
      </c>
      <c r="Q2573">
        <v>210</v>
      </c>
      <c r="R2573">
        <v>84</v>
      </c>
      <c r="S2573">
        <v>13</v>
      </c>
      <c r="T2573">
        <v>44</v>
      </c>
      <c r="U2573">
        <v>9</v>
      </c>
      <c r="V2573">
        <v>0.6</v>
      </c>
      <c r="W2573">
        <v>175</v>
      </c>
      <c r="X2573">
        <v>1.75</v>
      </c>
    </row>
    <row r="2574" spans="1:24" x14ac:dyDescent="0.3">
      <c r="A2574" t="s">
        <v>9818</v>
      </c>
      <c r="B2574" t="s">
        <v>9819</v>
      </c>
      <c r="C2574" s="1" t="str">
        <f t="shared" si="410"/>
        <v>21:0265</v>
      </c>
      <c r="D2574" s="1" t="str">
        <f t="shared" si="420"/>
        <v>21:0124</v>
      </c>
      <c r="E2574" t="s">
        <v>9820</v>
      </c>
      <c r="F2574" t="s">
        <v>9821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116</v>
      </c>
      <c r="N2574">
        <v>958</v>
      </c>
      <c r="O2574">
        <v>1</v>
      </c>
      <c r="P2574">
        <v>5</v>
      </c>
      <c r="Q2574">
        <v>20</v>
      </c>
      <c r="R2574">
        <v>6</v>
      </c>
      <c r="S2574">
        <v>7</v>
      </c>
      <c r="T2574">
        <v>4</v>
      </c>
      <c r="U2574">
        <v>3</v>
      </c>
      <c r="V2574">
        <v>0.1</v>
      </c>
      <c r="W2574">
        <v>130</v>
      </c>
      <c r="X2574">
        <v>1.65</v>
      </c>
    </row>
    <row r="2575" spans="1:24" x14ac:dyDescent="0.3">
      <c r="A2575" t="s">
        <v>9822</v>
      </c>
      <c r="B2575" t="s">
        <v>9823</v>
      </c>
      <c r="C2575" s="1" t="str">
        <f t="shared" si="410"/>
        <v>21:0265</v>
      </c>
      <c r="D2575" s="1" t="str">
        <f t="shared" si="420"/>
        <v>21:0124</v>
      </c>
      <c r="E2575" t="s">
        <v>9824</v>
      </c>
      <c r="F2575" t="s">
        <v>9825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121</v>
      </c>
      <c r="N2575">
        <v>959</v>
      </c>
      <c r="O2575">
        <v>1</v>
      </c>
      <c r="P2575">
        <v>5</v>
      </c>
      <c r="Q2575">
        <v>48</v>
      </c>
      <c r="R2575">
        <v>20</v>
      </c>
      <c r="S2575">
        <v>9</v>
      </c>
      <c r="T2575">
        <v>17</v>
      </c>
      <c r="U2575">
        <v>10</v>
      </c>
      <c r="V2575">
        <v>0.1</v>
      </c>
      <c r="W2575">
        <v>365</v>
      </c>
      <c r="X2575">
        <v>2.15</v>
      </c>
    </row>
    <row r="2576" spans="1:24" x14ac:dyDescent="0.3">
      <c r="A2576" t="s">
        <v>9826</v>
      </c>
      <c r="B2576" t="s">
        <v>9827</v>
      </c>
      <c r="C2576" s="1" t="str">
        <f t="shared" si="410"/>
        <v>21:0265</v>
      </c>
      <c r="D2576" s="1" t="str">
        <f t="shared" si="420"/>
        <v>21:0124</v>
      </c>
      <c r="E2576" t="s">
        <v>9828</v>
      </c>
      <c r="F2576" t="s">
        <v>9829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28</v>
      </c>
      <c r="N2576">
        <v>960</v>
      </c>
      <c r="O2576">
        <v>1</v>
      </c>
      <c r="P2576">
        <v>5</v>
      </c>
      <c r="Q2576">
        <v>14</v>
      </c>
      <c r="R2576">
        <v>2</v>
      </c>
      <c r="S2576">
        <v>3</v>
      </c>
      <c r="T2576">
        <v>1</v>
      </c>
      <c r="U2576">
        <v>1</v>
      </c>
      <c r="V2576">
        <v>0.1</v>
      </c>
      <c r="W2576">
        <v>50</v>
      </c>
      <c r="X2576">
        <v>0.4</v>
      </c>
    </row>
    <row r="2577" spans="1:24" x14ac:dyDescent="0.3">
      <c r="A2577" t="s">
        <v>9830</v>
      </c>
      <c r="B2577" t="s">
        <v>9831</v>
      </c>
      <c r="C2577" s="1" t="str">
        <f t="shared" ref="C2577:C2640" si="423">HYPERLINK("http://geochem.nrcan.gc.ca/cdogs/content/bdl/bdl210265_e.htm", "21:0265")</f>
        <v>21:0265</v>
      </c>
      <c r="D2577" s="1" t="str">
        <f t="shared" si="420"/>
        <v>21:0124</v>
      </c>
      <c r="E2577" t="s">
        <v>9832</v>
      </c>
      <c r="F2577" t="s">
        <v>9833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48</v>
      </c>
      <c r="N2577">
        <v>961</v>
      </c>
      <c r="O2577">
        <v>1</v>
      </c>
      <c r="P2577">
        <v>5</v>
      </c>
      <c r="Q2577">
        <v>32</v>
      </c>
      <c r="R2577">
        <v>12</v>
      </c>
      <c r="S2577">
        <v>7</v>
      </c>
      <c r="T2577">
        <v>15</v>
      </c>
      <c r="U2577">
        <v>7</v>
      </c>
      <c r="V2577">
        <v>0.1</v>
      </c>
      <c r="W2577">
        <v>170</v>
      </c>
      <c r="X2577">
        <v>1.2</v>
      </c>
    </row>
    <row r="2578" spans="1:24" x14ac:dyDescent="0.3">
      <c r="A2578" t="s">
        <v>9834</v>
      </c>
      <c r="B2578" t="s">
        <v>9835</v>
      </c>
      <c r="C2578" s="1" t="str">
        <f t="shared" si="423"/>
        <v>21:0265</v>
      </c>
      <c r="D2578" s="1" t="str">
        <f t="shared" si="420"/>
        <v>21:0124</v>
      </c>
      <c r="E2578" t="s">
        <v>9832</v>
      </c>
      <c r="F2578" t="s">
        <v>9836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52</v>
      </c>
      <c r="N2578">
        <v>962</v>
      </c>
      <c r="O2578">
        <v>1</v>
      </c>
      <c r="P2578">
        <v>5</v>
      </c>
      <c r="Q2578">
        <v>32</v>
      </c>
      <c r="R2578">
        <v>12</v>
      </c>
      <c r="S2578">
        <v>7</v>
      </c>
      <c r="T2578">
        <v>13</v>
      </c>
      <c r="U2578">
        <v>6</v>
      </c>
      <c r="V2578">
        <v>0.1</v>
      </c>
      <c r="W2578">
        <v>180</v>
      </c>
      <c r="X2578">
        <v>1.1499999999999999</v>
      </c>
    </row>
    <row r="2579" spans="1:24" x14ac:dyDescent="0.3">
      <c r="A2579" t="s">
        <v>9837</v>
      </c>
      <c r="B2579" t="s">
        <v>9838</v>
      </c>
      <c r="C2579" s="1" t="str">
        <f t="shared" si="423"/>
        <v>21:0265</v>
      </c>
      <c r="D2579" s="1" t="str">
        <f t="shared" si="420"/>
        <v>21:0124</v>
      </c>
      <c r="E2579" t="s">
        <v>9839</v>
      </c>
      <c r="F2579" t="s">
        <v>9840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33</v>
      </c>
      <c r="N2579">
        <v>963</v>
      </c>
      <c r="O2579">
        <v>1</v>
      </c>
      <c r="P2579">
        <v>5</v>
      </c>
      <c r="Q2579">
        <v>66</v>
      </c>
      <c r="R2579">
        <v>22</v>
      </c>
      <c r="S2579">
        <v>10</v>
      </c>
      <c r="T2579">
        <v>30</v>
      </c>
      <c r="U2579">
        <v>15</v>
      </c>
      <c r="V2579">
        <v>0.1</v>
      </c>
      <c r="W2579">
        <v>280</v>
      </c>
      <c r="X2579">
        <v>2.4500000000000002</v>
      </c>
    </row>
    <row r="2580" spans="1:24" x14ac:dyDescent="0.3">
      <c r="A2580" t="s">
        <v>9841</v>
      </c>
      <c r="B2580" t="s">
        <v>9842</v>
      </c>
      <c r="C2580" s="1" t="str">
        <f t="shared" si="423"/>
        <v>21:0265</v>
      </c>
      <c r="D2580" s="1" t="str">
        <f t="shared" si="420"/>
        <v>21:0124</v>
      </c>
      <c r="E2580" t="s">
        <v>9843</v>
      </c>
      <c r="F2580" t="s">
        <v>9844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38</v>
      </c>
      <c r="N2580">
        <v>964</v>
      </c>
      <c r="O2580">
        <v>2</v>
      </c>
      <c r="P2580">
        <v>40</v>
      </c>
      <c r="Q2580">
        <v>42</v>
      </c>
      <c r="R2580">
        <v>6</v>
      </c>
      <c r="S2580">
        <v>12</v>
      </c>
      <c r="T2580">
        <v>1</v>
      </c>
      <c r="U2580">
        <v>1</v>
      </c>
      <c r="V2580">
        <v>0.1</v>
      </c>
      <c r="W2580">
        <v>450</v>
      </c>
      <c r="X2580">
        <v>0.7</v>
      </c>
    </row>
    <row r="2581" spans="1:24" x14ac:dyDescent="0.3">
      <c r="A2581" t="s">
        <v>9845</v>
      </c>
      <c r="B2581" t="s">
        <v>9846</v>
      </c>
      <c r="C2581" s="1" t="str">
        <f t="shared" si="423"/>
        <v>21:0265</v>
      </c>
      <c r="D2581" s="1" t="str">
        <f t="shared" si="420"/>
        <v>21:0124</v>
      </c>
      <c r="E2581" t="s">
        <v>9828</v>
      </c>
      <c r="F2581" t="s">
        <v>9847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71</v>
      </c>
      <c r="N2581">
        <v>965</v>
      </c>
      <c r="O2581">
        <v>1</v>
      </c>
      <c r="P2581">
        <v>5</v>
      </c>
      <c r="Q2581">
        <v>12</v>
      </c>
      <c r="R2581">
        <v>2</v>
      </c>
      <c r="S2581">
        <v>3</v>
      </c>
      <c r="T2581">
        <v>1</v>
      </c>
      <c r="U2581">
        <v>1</v>
      </c>
      <c r="V2581">
        <v>0.1</v>
      </c>
      <c r="W2581">
        <v>55</v>
      </c>
      <c r="X2581">
        <v>0.35</v>
      </c>
    </row>
    <row r="2582" spans="1:24" x14ac:dyDescent="0.3">
      <c r="A2582" t="s">
        <v>9848</v>
      </c>
      <c r="B2582" t="s">
        <v>9849</v>
      </c>
      <c r="C2582" s="1" t="str">
        <f t="shared" si="423"/>
        <v>21:0265</v>
      </c>
      <c r="D2582" s="1" t="str">
        <f t="shared" si="420"/>
        <v>21:0124</v>
      </c>
      <c r="E2582" t="s">
        <v>9850</v>
      </c>
      <c r="F2582" t="s">
        <v>9851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43</v>
      </c>
      <c r="N2582">
        <v>966</v>
      </c>
      <c r="O2582">
        <v>1</v>
      </c>
      <c r="P2582">
        <v>5</v>
      </c>
      <c r="Q2582">
        <v>8</v>
      </c>
      <c r="R2582">
        <v>2</v>
      </c>
      <c r="S2582">
        <v>1</v>
      </c>
      <c r="T2582">
        <v>1</v>
      </c>
      <c r="U2582">
        <v>1</v>
      </c>
      <c r="V2582">
        <v>0.1</v>
      </c>
      <c r="W2582">
        <v>35</v>
      </c>
      <c r="X2582">
        <v>0.35</v>
      </c>
    </row>
    <row r="2583" spans="1:24" x14ac:dyDescent="0.3">
      <c r="A2583" t="s">
        <v>9852</v>
      </c>
      <c r="B2583" t="s">
        <v>9853</v>
      </c>
      <c r="C2583" s="1" t="str">
        <f t="shared" si="423"/>
        <v>21:0265</v>
      </c>
      <c r="D2583" s="1" t="str">
        <f t="shared" si="420"/>
        <v>21:0124</v>
      </c>
      <c r="E2583" t="s">
        <v>9854</v>
      </c>
      <c r="F2583" t="s">
        <v>9855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57</v>
      </c>
      <c r="N2583">
        <v>967</v>
      </c>
      <c r="O2583">
        <v>7</v>
      </c>
      <c r="P2583">
        <v>30</v>
      </c>
      <c r="Q2583">
        <v>200</v>
      </c>
      <c r="R2583">
        <v>58</v>
      </c>
      <c r="S2583">
        <v>31</v>
      </c>
      <c r="T2583">
        <v>49</v>
      </c>
      <c r="U2583">
        <v>21</v>
      </c>
      <c r="V2583">
        <v>1.2</v>
      </c>
      <c r="W2583">
        <v>665</v>
      </c>
      <c r="X2583">
        <v>3.85</v>
      </c>
    </row>
    <row r="2584" spans="1:24" x14ac:dyDescent="0.3">
      <c r="A2584" t="s">
        <v>9856</v>
      </c>
      <c r="B2584" t="s">
        <v>9857</v>
      </c>
      <c r="C2584" s="1" t="str">
        <f t="shared" si="423"/>
        <v>21:0265</v>
      </c>
      <c r="D2584" s="1" t="str">
        <f t="shared" si="420"/>
        <v>21:0124</v>
      </c>
      <c r="E2584" t="s">
        <v>9858</v>
      </c>
      <c r="F2584" t="s">
        <v>9859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62</v>
      </c>
      <c r="N2584">
        <v>968</v>
      </c>
      <c r="O2584">
        <v>3</v>
      </c>
      <c r="P2584">
        <v>10</v>
      </c>
      <c r="Q2584">
        <v>90</v>
      </c>
      <c r="R2584">
        <v>66</v>
      </c>
      <c r="S2584">
        <v>21</v>
      </c>
      <c r="T2584">
        <v>69</v>
      </c>
      <c r="U2584">
        <v>25</v>
      </c>
      <c r="V2584">
        <v>0.1</v>
      </c>
      <c r="W2584">
        <v>740</v>
      </c>
      <c r="X2584">
        <v>3.95</v>
      </c>
    </row>
    <row r="2585" spans="1:24" x14ac:dyDescent="0.3">
      <c r="A2585" t="s">
        <v>9860</v>
      </c>
      <c r="B2585" t="s">
        <v>9861</v>
      </c>
      <c r="C2585" s="1" t="str">
        <f t="shared" si="423"/>
        <v>21:0265</v>
      </c>
      <c r="D2585" s="1" t="str">
        <f t="shared" si="420"/>
        <v>21:0124</v>
      </c>
      <c r="E2585" t="s">
        <v>9862</v>
      </c>
      <c r="F2585" t="s">
        <v>9863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67</v>
      </c>
      <c r="N2585">
        <v>969</v>
      </c>
      <c r="O2585">
        <v>3</v>
      </c>
      <c r="P2585">
        <v>20</v>
      </c>
      <c r="Q2585">
        <v>98</v>
      </c>
      <c r="R2585">
        <v>68</v>
      </c>
      <c r="S2585">
        <v>22</v>
      </c>
      <c r="T2585">
        <v>72</v>
      </c>
      <c r="U2585">
        <v>25</v>
      </c>
      <c r="V2585">
        <v>0.1</v>
      </c>
      <c r="W2585">
        <v>800</v>
      </c>
      <c r="X2585">
        <v>4</v>
      </c>
    </row>
    <row r="2586" spans="1:24" x14ac:dyDescent="0.3">
      <c r="A2586" t="s">
        <v>9864</v>
      </c>
      <c r="B2586" t="s">
        <v>9865</v>
      </c>
      <c r="C2586" s="1" t="str">
        <f t="shared" si="423"/>
        <v>21:0265</v>
      </c>
      <c r="D2586" s="1" t="str">
        <f t="shared" si="420"/>
        <v>21:0124</v>
      </c>
      <c r="E2586" t="s">
        <v>9866</v>
      </c>
      <c r="F2586" t="s">
        <v>9867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76</v>
      </c>
      <c r="N2586">
        <v>970</v>
      </c>
      <c r="O2586">
        <v>3</v>
      </c>
      <c r="P2586">
        <v>10</v>
      </c>
      <c r="Q2586">
        <v>72</v>
      </c>
      <c r="R2586">
        <v>58</v>
      </c>
      <c r="S2586">
        <v>18</v>
      </c>
      <c r="T2586">
        <v>33</v>
      </c>
      <c r="U2586">
        <v>17</v>
      </c>
      <c r="V2586">
        <v>0.1</v>
      </c>
      <c r="W2586">
        <v>530</v>
      </c>
      <c r="X2586">
        <v>2.65</v>
      </c>
    </row>
    <row r="2587" spans="1:24" x14ac:dyDescent="0.3">
      <c r="A2587" t="s">
        <v>9868</v>
      </c>
      <c r="B2587" t="s">
        <v>9869</v>
      </c>
      <c r="C2587" s="1" t="str">
        <f t="shared" si="423"/>
        <v>21:0265</v>
      </c>
      <c r="D2587" s="1" t="str">
        <f t="shared" si="420"/>
        <v>21:0124</v>
      </c>
      <c r="E2587" t="s">
        <v>9870</v>
      </c>
      <c r="F2587" t="s">
        <v>9871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86</v>
      </c>
      <c r="N2587">
        <v>971</v>
      </c>
      <c r="O2587">
        <v>1</v>
      </c>
      <c r="P2587">
        <v>5</v>
      </c>
      <c r="Q2587">
        <v>58</v>
      </c>
      <c r="R2587">
        <v>44</v>
      </c>
      <c r="S2587">
        <v>30</v>
      </c>
      <c r="T2587">
        <v>27</v>
      </c>
      <c r="U2587">
        <v>14</v>
      </c>
      <c r="V2587">
        <v>0.1</v>
      </c>
      <c r="W2587">
        <v>370</v>
      </c>
      <c r="X2587">
        <v>2.4500000000000002</v>
      </c>
    </row>
    <row r="2588" spans="1:24" x14ac:dyDescent="0.3">
      <c r="A2588" t="s">
        <v>9872</v>
      </c>
      <c r="B2588" t="s">
        <v>9873</v>
      </c>
      <c r="C2588" s="1" t="str">
        <f t="shared" si="423"/>
        <v>21:0265</v>
      </c>
      <c r="D2588" s="1" t="str">
        <f t="shared" si="420"/>
        <v>21:0124</v>
      </c>
      <c r="E2588" t="s">
        <v>9874</v>
      </c>
      <c r="F2588" t="s">
        <v>9875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91</v>
      </c>
      <c r="N2588">
        <v>972</v>
      </c>
      <c r="O2588">
        <v>2</v>
      </c>
      <c r="P2588">
        <v>10</v>
      </c>
      <c r="Q2588">
        <v>90</v>
      </c>
      <c r="R2588">
        <v>56</v>
      </c>
      <c r="S2588">
        <v>20</v>
      </c>
      <c r="T2588">
        <v>58</v>
      </c>
      <c r="U2588">
        <v>22</v>
      </c>
      <c r="V2588">
        <v>0.1</v>
      </c>
      <c r="W2588">
        <v>750</v>
      </c>
      <c r="X2588">
        <v>3.75</v>
      </c>
    </row>
    <row r="2589" spans="1:24" x14ac:dyDescent="0.3">
      <c r="A2589" t="s">
        <v>9876</v>
      </c>
      <c r="B2589" t="s">
        <v>9877</v>
      </c>
      <c r="C2589" s="1" t="str">
        <f t="shared" si="423"/>
        <v>21:0265</v>
      </c>
      <c r="D2589" s="1" t="str">
        <f t="shared" si="420"/>
        <v>21:0124</v>
      </c>
      <c r="E2589" t="s">
        <v>9878</v>
      </c>
      <c r="F2589" t="s">
        <v>9879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96</v>
      </c>
      <c r="N2589">
        <v>973</v>
      </c>
      <c r="O2589">
        <v>1</v>
      </c>
      <c r="P2589">
        <v>5</v>
      </c>
      <c r="Q2589">
        <v>64</v>
      </c>
      <c r="R2589">
        <v>46</v>
      </c>
      <c r="S2589">
        <v>27</v>
      </c>
      <c r="T2589">
        <v>27</v>
      </c>
      <c r="U2589">
        <v>13</v>
      </c>
      <c r="V2589">
        <v>0.1</v>
      </c>
      <c r="W2589">
        <v>365</v>
      </c>
      <c r="X2589">
        <v>2.2999999999999998</v>
      </c>
    </row>
    <row r="2590" spans="1:24" x14ac:dyDescent="0.3">
      <c r="A2590" t="s">
        <v>9880</v>
      </c>
      <c r="B2590" t="s">
        <v>9881</v>
      </c>
      <c r="C2590" s="1" t="str">
        <f t="shared" si="423"/>
        <v>21:0265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79</v>
      </c>
      <c r="K2590" t="s">
        <v>80</v>
      </c>
      <c r="L2590">
        <v>50</v>
      </c>
      <c r="M2590" t="s">
        <v>81</v>
      </c>
      <c r="N2590">
        <v>974</v>
      </c>
      <c r="O2590">
        <v>1</v>
      </c>
      <c r="P2590">
        <v>130</v>
      </c>
      <c r="Q2590">
        <v>74</v>
      </c>
      <c r="R2590">
        <v>16</v>
      </c>
      <c r="S2590">
        <v>6</v>
      </c>
      <c r="T2590">
        <v>9</v>
      </c>
      <c r="U2590">
        <v>9</v>
      </c>
      <c r="V2590">
        <v>0.1</v>
      </c>
      <c r="W2590">
        <v>145</v>
      </c>
      <c r="X2590">
        <v>2.2000000000000002</v>
      </c>
    </row>
    <row r="2591" spans="1:24" x14ac:dyDescent="0.3">
      <c r="A2591" t="s">
        <v>9882</v>
      </c>
      <c r="B2591" t="s">
        <v>9883</v>
      </c>
      <c r="C2591" s="1" t="str">
        <f t="shared" si="423"/>
        <v>21:0265</v>
      </c>
      <c r="D2591" s="1" t="str">
        <f t="shared" ref="D2591:D2605" si="424">HYPERLINK("http://geochem.nrcan.gc.ca/cdogs/content/svy/svy210124_e.htm", "21:0124")</f>
        <v>21:0124</v>
      </c>
      <c r="E2591" t="s">
        <v>9884</v>
      </c>
      <c r="F2591" t="s">
        <v>9885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101</v>
      </c>
      <c r="N2591">
        <v>975</v>
      </c>
      <c r="O2591">
        <v>3</v>
      </c>
      <c r="P2591">
        <v>5</v>
      </c>
      <c r="Q2591">
        <v>64</v>
      </c>
      <c r="R2591">
        <v>36</v>
      </c>
      <c r="S2591">
        <v>14</v>
      </c>
      <c r="T2591">
        <v>32</v>
      </c>
      <c r="U2591">
        <v>14</v>
      </c>
      <c r="V2591">
        <v>0.1</v>
      </c>
      <c r="W2591">
        <v>575</v>
      </c>
      <c r="X2591">
        <v>2.6</v>
      </c>
    </row>
    <row r="2592" spans="1:24" x14ac:dyDescent="0.3">
      <c r="A2592" t="s">
        <v>9886</v>
      </c>
      <c r="B2592" t="s">
        <v>9887</v>
      </c>
      <c r="C2592" s="1" t="str">
        <f t="shared" si="423"/>
        <v>21:0265</v>
      </c>
      <c r="D2592" s="1" t="str">
        <f t="shared" si="424"/>
        <v>21:0124</v>
      </c>
      <c r="E2592" t="s">
        <v>9888</v>
      </c>
      <c r="F2592" t="s">
        <v>9889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106</v>
      </c>
      <c r="N2592">
        <v>976</v>
      </c>
      <c r="O2592">
        <v>3</v>
      </c>
      <c r="P2592">
        <v>10</v>
      </c>
      <c r="Q2592">
        <v>114</v>
      </c>
      <c r="R2592">
        <v>34</v>
      </c>
      <c r="S2592">
        <v>17</v>
      </c>
      <c r="T2592">
        <v>27</v>
      </c>
      <c r="U2592">
        <v>8</v>
      </c>
      <c r="V2592">
        <v>0.3</v>
      </c>
      <c r="W2592">
        <v>355</v>
      </c>
      <c r="X2592">
        <v>2.2000000000000002</v>
      </c>
    </row>
    <row r="2593" spans="1:24" x14ac:dyDescent="0.3">
      <c r="A2593" t="s">
        <v>9890</v>
      </c>
      <c r="B2593" t="s">
        <v>9891</v>
      </c>
      <c r="C2593" s="1" t="str">
        <f t="shared" si="423"/>
        <v>21:0265</v>
      </c>
      <c r="D2593" s="1" t="str">
        <f t="shared" si="424"/>
        <v>21:0124</v>
      </c>
      <c r="E2593" t="s">
        <v>9892</v>
      </c>
      <c r="F2593" t="s">
        <v>9893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111</v>
      </c>
      <c r="N2593">
        <v>977</v>
      </c>
      <c r="O2593">
        <v>3</v>
      </c>
      <c r="P2593">
        <v>5</v>
      </c>
      <c r="Q2593">
        <v>76</v>
      </c>
      <c r="R2593">
        <v>34</v>
      </c>
      <c r="S2593">
        <v>18</v>
      </c>
      <c r="T2593">
        <v>32</v>
      </c>
      <c r="U2593">
        <v>13</v>
      </c>
      <c r="V2593">
        <v>0.1</v>
      </c>
      <c r="W2593">
        <v>505</v>
      </c>
      <c r="X2593">
        <v>2.7</v>
      </c>
    </row>
    <row r="2594" spans="1:24" x14ac:dyDescent="0.3">
      <c r="A2594" t="s">
        <v>9894</v>
      </c>
      <c r="B2594" t="s">
        <v>9895</v>
      </c>
      <c r="C2594" s="1" t="str">
        <f t="shared" si="423"/>
        <v>21:0265</v>
      </c>
      <c r="D2594" s="1" t="str">
        <f t="shared" si="424"/>
        <v>21:0124</v>
      </c>
      <c r="E2594" t="s">
        <v>9896</v>
      </c>
      <c r="F2594" t="s">
        <v>9897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116</v>
      </c>
      <c r="N2594">
        <v>978</v>
      </c>
      <c r="O2594">
        <v>1</v>
      </c>
      <c r="P2594">
        <v>5</v>
      </c>
      <c r="Q2594">
        <v>54</v>
      </c>
      <c r="R2594">
        <v>76</v>
      </c>
      <c r="S2594">
        <v>9</v>
      </c>
      <c r="T2594">
        <v>25</v>
      </c>
      <c r="U2594">
        <v>12</v>
      </c>
      <c r="V2594">
        <v>0.1</v>
      </c>
      <c r="W2594">
        <v>280</v>
      </c>
      <c r="X2594">
        <v>1.75</v>
      </c>
    </row>
    <row r="2595" spans="1:24" x14ac:dyDescent="0.3">
      <c r="A2595" t="s">
        <v>9898</v>
      </c>
      <c r="B2595" t="s">
        <v>9899</v>
      </c>
      <c r="C2595" s="1" t="str">
        <f t="shared" si="423"/>
        <v>21:0265</v>
      </c>
      <c r="D2595" s="1" t="str">
        <f t="shared" si="424"/>
        <v>21:0124</v>
      </c>
      <c r="E2595" t="s">
        <v>9900</v>
      </c>
      <c r="F2595" t="s">
        <v>9901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121</v>
      </c>
      <c r="N2595">
        <v>979</v>
      </c>
      <c r="O2595">
        <v>1</v>
      </c>
      <c r="P2595">
        <v>5</v>
      </c>
      <c r="Q2595">
        <v>44</v>
      </c>
      <c r="R2595">
        <v>22</v>
      </c>
      <c r="S2595">
        <v>9</v>
      </c>
      <c r="T2595">
        <v>15</v>
      </c>
      <c r="U2595">
        <v>8</v>
      </c>
      <c r="V2595">
        <v>0.1</v>
      </c>
      <c r="W2595">
        <v>305</v>
      </c>
      <c r="X2595">
        <v>1.7</v>
      </c>
    </row>
    <row r="2596" spans="1:24" x14ac:dyDescent="0.3">
      <c r="A2596" t="s">
        <v>9902</v>
      </c>
      <c r="B2596" t="s">
        <v>9903</v>
      </c>
      <c r="C2596" s="1" t="str">
        <f t="shared" si="423"/>
        <v>21:0265</v>
      </c>
      <c r="D2596" s="1" t="str">
        <f t="shared" si="424"/>
        <v>21:0124</v>
      </c>
      <c r="E2596" t="s">
        <v>9904</v>
      </c>
      <c r="F2596" t="s">
        <v>9905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28</v>
      </c>
      <c r="N2596">
        <v>980</v>
      </c>
      <c r="O2596">
        <v>1</v>
      </c>
      <c r="P2596">
        <v>5</v>
      </c>
      <c r="Q2596">
        <v>14</v>
      </c>
      <c r="R2596">
        <v>6</v>
      </c>
      <c r="S2596">
        <v>6</v>
      </c>
      <c r="T2596">
        <v>6</v>
      </c>
      <c r="U2596">
        <v>2</v>
      </c>
      <c r="V2596">
        <v>0.1</v>
      </c>
      <c r="W2596">
        <v>45</v>
      </c>
      <c r="X2596">
        <v>0.4</v>
      </c>
    </row>
    <row r="2597" spans="1:24" x14ac:dyDescent="0.3">
      <c r="A2597" t="s">
        <v>9906</v>
      </c>
      <c r="B2597" t="s">
        <v>9907</v>
      </c>
      <c r="C2597" s="1" t="str">
        <f t="shared" si="423"/>
        <v>21:0265</v>
      </c>
      <c r="D2597" s="1" t="str">
        <f t="shared" si="424"/>
        <v>21:0124</v>
      </c>
      <c r="E2597" t="s">
        <v>9908</v>
      </c>
      <c r="F2597" t="s">
        <v>9909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33</v>
      </c>
      <c r="N2597">
        <v>981</v>
      </c>
      <c r="O2597">
        <v>1</v>
      </c>
      <c r="P2597">
        <v>10</v>
      </c>
      <c r="Q2597">
        <v>96</v>
      </c>
      <c r="R2597">
        <v>50</v>
      </c>
      <c r="S2597">
        <v>28</v>
      </c>
      <c r="T2597">
        <v>40</v>
      </c>
      <c r="U2597">
        <v>23</v>
      </c>
      <c r="V2597">
        <v>0.1</v>
      </c>
      <c r="W2597">
        <v>870</v>
      </c>
      <c r="X2597">
        <v>3.75</v>
      </c>
    </row>
    <row r="2598" spans="1:24" x14ac:dyDescent="0.3">
      <c r="A2598" t="s">
        <v>9910</v>
      </c>
      <c r="B2598" t="s">
        <v>9911</v>
      </c>
      <c r="C2598" s="1" t="str">
        <f t="shared" si="423"/>
        <v>21:0265</v>
      </c>
      <c r="D2598" s="1" t="str">
        <f t="shared" si="424"/>
        <v>21:0124</v>
      </c>
      <c r="E2598" t="s">
        <v>9912</v>
      </c>
      <c r="F2598" t="s">
        <v>9913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48</v>
      </c>
      <c r="N2598">
        <v>982</v>
      </c>
      <c r="O2598">
        <v>4</v>
      </c>
      <c r="P2598">
        <v>20</v>
      </c>
      <c r="Q2598">
        <v>126</v>
      </c>
      <c r="R2598">
        <v>66</v>
      </c>
      <c r="S2598">
        <v>21</v>
      </c>
      <c r="T2598">
        <v>45</v>
      </c>
      <c r="U2598">
        <v>24</v>
      </c>
      <c r="V2598">
        <v>0.3</v>
      </c>
      <c r="W2598">
        <v>900</v>
      </c>
      <c r="X2598">
        <v>4.5</v>
      </c>
    </row>
    <row r="2599" spans="1:24" x14ac:dyDescent="0.3">
      <c r="A2599" t="s">
        <v>9914</v>
      </c>
      <c r="B2599" t="s">
        <v>9915</v>
      </c>
      <c r="C2599" s="1" t="str">
        <f t="shared" si="423"/>
        <v>21:0265</v>
      </c>
      <c r="D2599" s="1" t="str">
        <f t="shared" si="424"/>
        <v>21:0124</v>
      </c>
      <c r="E2599" t="s">
        <v>9912</v>
      </c>
      <c r="F2599" t="s">
        <v>9916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52</v>
      </c>
      <c r="N2599">
        <v>983</v>
      </c>
      <c r="O2599">
        <v>2</v>
      </c>
      <c r="P2599">
        <v>20</v>
      </c>
      <c r="Q2599">
        <v>118</v>
      </c>
      <c r="R2599">
        <v>62</v>
      </c>
      <c r="S2599">
        <v>19</v>
      </c>
      <c r="T2599">
        <v>43</v>
      </c>
      <c r="U2599">
        <v>23</v>
      </c>
      <c r="V2599">
        <v>0.1</v>
      </c>
      <c r="W2599">
        <v>840</v>
      </c>
      <c r="X2599">
        <v>4.3499999999999996</v>
      </c>
    </row>
    <row r="2600" spans="1:24" x14ac:dyDescent="0.3">
      <c r="A2600" t="s">
        <v>9917</v>
      </c>
      <c r="B2600" t="s">
        <v>9918</v>
      </c>
      <c r="C2600" s="1" t="str">
        <f t="shared" si="423"/>
        <v>21:0265</v>
      </c>
      <c r="D2600" s="1" t="str">
        <f t="shared" si="424"/>
        <v>21:0124</v>
      </c>
      <c r="E2600" t="s">
        <v>9919</v>
      </c>
      <c r="F2600" t="s">
        <v>9920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38</v>
      </c>
      <c r="N2600">
        <v>984</v>
      </c>
      <c r="O2600">
        <v>26</v>
      </c>
      <c r="P2600">
        <v>70</v>
      </c>
      <c r="Q2600">
        <v>90</v>
      </c>
      <c r="R2600">
        <v>6</v>
      </c>
      <c r="S2600">
        <v>52</v>
      </c>
      <c r="T2600">
        <v>2</v>
      </c>
      <c r="U2600">
        <v>2</v>
      </c>
      <c r="V2600">
        <v>0.1</v>
      </c>
      <c r="W2600">
        <v>1400</v>
      </c>
      <c r="X2600">
        <v>1</v>
      </c>
    </row>
    <row r="2601" spans="1:24" x14ac:dyDescent="0.3">
      <c r="A2601" t="s">
        <v>9921</v>
      </c>
      <c r="B2601" t="s">
        <v>9922</v>
      </c>
      <c r="C2601" s="1" t="str">
        <f t="shared" si="423"/>
        <v>21:0265</v>
      </c>
      <c r="D2601" s="1" t="str">
        <f t="shared" si="424"/>
        <v>21:0124</v>
      </c>
      <c r="E2601" t="s">
        <v>9923</v>
      </c>
      <c r="F2601" t="s">
        <v>9924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43</v>
      </c>
      <c r="N2601">
        <v>985</v>
      </c>
      <c r="O2601">
        <v>2</v>
      </c>
      <c r="P2601">
        <v>50</v>
      </c>
      <c r="Q2601">
        <v>1175</v>
      </c>
      <c r="R2601">
        <v>116</v>
      </c>
      <c r="S2601">
        <v>565</v>
      </c>
      <c r="T2601">
        <v>52</v>
      </c>
      <c r="U2601">
        <v>45</v>
      </c>
      <c r="V2601">
        <v>2.6</v>
      </c>
      <c r="W2601">
        <v>1450</v>
      </c>
      <c r="X2601">
        <v>6.65</v>
      </c>
    </row>
    <row r="2602" spans="1:24" x14ac:dyDescent="0.3">
      <c r="A2602" t="s">
        <v>9925</v>
      </c>
      <c r="B2602" t="s">
        <v>9926</v>
      </c>
      <c r="C2602" s="1" t="str">
        <f t="shared" si="423"/>
        <v>21:0265</v>
      </c>
      <c r="D2602" s="1" t="str">
        <f t="shared" si="424"/>
        <v>21:0124</v>
      </c>
      <c r="E2602" t="s">
        <v>9927</v>
      </c>
      <c r="F2602" t="s">
        <v>9928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57</v>
      </c>
      <c r="N2602">
        <v>986</v>
      </c>
      <c r="O2602">
        <v>2</v>
      </c>
      <c r="P2602">
        <v>5</v>
      </c>
      <c r="Q2602">
        <v>74</v>
      </c>
      <c r="R2602">
        <v>24</v>
      </c>
      <c r="S2602">
        <v>13</v>
      </c>
      <c r="T2602">
        <v>21</v>
      </c>
      <c r="U2602">
        <v>4</v>
      </c>
      <c r="V2602">
        <v>0.1</v>
      </c>
      <c r="W2602">
        <v>285</v>
      </c>
      <c r="X2602">
        <v>1</v>
      </c>
    </row>
    <row r="2603" spans="1:24" x14ac:dyDescent="0.3">
      <c r="A2603" t="s">
        <v>9929</v>
      </c>
      <c r="B2603" t="s">
        <v>9930</v>
      </c>
      <c r="C2603" s="1" t="str">
        <f t="shared" si="423"/>
        <v>21:0265</v>
      </c>
      <c r="D2603" s="1" t="str">
        <f t="shared" si="424"/>
        <v>21:0124</v>
      </c>
      <c r="E2603" t="s">
        <v>9931</v>
      </c>
      <c r="F2603" t="s">
        <v>9932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62</v>
      </c>
      <c r="N2603">
        <v>987</v>
      </c>
      <c r="O2603">
        <v>1</v>
      </c>
      <c r="P2603">
        <v>5</v>
      </c>
      <c r="Q2603">
        <v>46</v>
      </c>
      <c r="R2603">
        <v>14</v>
      </c>
      <c r="S2603">
        <v>14</v>
      </c>
      <c r="T2603">
        <v>19</v>
      </c>
      <c r="U2603">
        <v>5</v>
      </c>
      <c r="V2603">
        <v>0.1</v>
      </c>
      <c r="W2603">
        <v>135</v>
      </c>
      <c r="X2603">
        <v>0.9</v>
      </c>
    </row>
    <row r="2604" spans="1:24" x14ac:dyDescent="0.3">
      <c r="A2604" t="s">
        <v>9933</v>
      </c>
      <c r="B2604" t="s">
        <v>9934</v>
      </c>
      <c r="C2604" s="1" t="str">
        <f t="shared" si="423"/>
        <v>21:0265</v>
      </c>
      <c r="D2604" s="1" t="str">
        <f t="shared" si="424"/>
        <v>21:0124</v>
      </c>
      <c r="E2604" t="s">
        <v>9935</v>
      </c>
      <c r="F2604" t="s">
        <v>9936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67</v>
      </c>
      <c r="N2604">
        <v>988</v>
      </c>
      <c r="O2604">
        <v>2</v>
      </c>
      <c r="P2604">
        <v>10</v>
      </c>
      <c r="Q2604">
        <v>110</v>
      </c>
      <c r="R2604">
        <v>36</v>
      </c>
      <c r="S2604">
        <v>32</v>
      </c>
      <c r="T2604">
        <v>97</v>
      </c>
      <c r="U2604">
        <v>14</v>
      </c>
      <c r="V2604">
        <v>0.1</v>
      </c>
      <c r="W2604">
        <v>320</v>
      </c>
      <c r="X2604">
        <v>2.35</v>
      </c>
    </row>
    <row r="2605" spans="1:24" x14ac:dyDescent="0.3">
      <c r="A2605" t="s">
        <v>9937</v>
      </c>
      <c r="B2605" t="s">
        <v>9938</v>
      </c>
      <c r="C2605" s="1" t="str">
        <f t="shared" si="423"/>
        <v>21:0265</v>
      </c>
      <c r="D2605" s="1" t="str">
        <f t="shared" si="424"/>
        <v>21:0124</v>
      </c>
      <c r="E2605" t="s">
        <v>9939</v>
      </c>
      <c r="F2605" t="s">
        <v>9940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76</v>
      </c>
      <c r="N2605">
        <v>989</v>
      </c>
      <c r="O2605">
        <v>1</v>
      </c>
      <c r="P2605">
        <v>5</v>
      </c>
      <c r="Q2605">
        <v>36</v>
      </c>
      <c r="R2605">
        <v>18</v>
      </c>
      <c r="S2605">
        <v>6</v>
      </c>
      <c r="T2605">
        <v>90</v>
      </c>
      <c r="U2605">
        <v>13</v>
      </c>
      <c r="V2605">
        <v>0.1</v>
      </c>
      <c r="W2605">
        <v>225</v>
      </c>
      <c r="X2605">
        <v>1.5</v>
      </c>
    </row>
    <row r="2606" spans="1:24" x14ac:dyDescent="0.3">
      <c r="A2606" t="s">
        <v>9941</v>
      </c>
      <c r="B2606" t="s">
        <v>9942</v>
      </c>
      <c r="C2606" s="1" t="str">
        <f t="shared" si="423"/>
        <v>21:0265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79</v>
      </c>
      <c r="K2606" t="s">
        <v>80</v>
      </c>
      <c r="L2606">
        <v>51</v>
      </c>
      <c r="M2606" t="s">
        <v>81</v>
      </c>
      <c r="N2606">
        <v>990</v>
      </c>
      <c r="O2606">
        <v>1</v>
      </c>
      <c r="P2606">
        <v>140</v>
      </c>
      <c r="Q2606">
        <v>76</v>
      </c>
      <c r="R2606">
        <v>16</v>
      </c>
      <c r="S2606">
        <v>5</v>
      </c>
      <c r="T2606">
        <v>9</v>
      </c>
      <c r="U2606">
        <v>10</v>
      </c>
      <c r="V2606">
        <v>0.1</v>
      </c>
      <c r="W2606">
        <v>150</v>
      </c>
      <c r="X2606">
        <v>2.2000000000000002</v>
      </c>
    </row>
    <row r="2607" spans="1:24" x14ac:dyDescent="0.3">
      <c r="A2607" t="s">
        <v>9943</v>
      </c>
      <c r="B2607" t="s">
        <v>9944</v>
      </c>
      <c r="C2607" s="1" t="str">
        <f t="shared" si="423"/>
        <v>21:0265</v>
      </c>
      <c r="D2607" s="1" t="str">
        <f t="shared" ref="D2607:D2624" si="427">HYPERLINK("http://geochem.nrcan.gc.ca/cdogs/content/svy/svy210124_e.htm", "21:0124")</f>
        <v>21:0124</v>
      </c>
      <c r="E2607" t="s">
        <v>9945</v>
      </c>
      <c r="F2607" t="s">
        <v>9946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86</v>
      </c>
      <c r="N2607">
        <v>991</v>
      </c>
      <c r="O2607">
        <v>1</v>
      </c>
      <c r="P2607">
        <v>10</v>
      </c>
      <c r="Q2607">
        <v>50</v>
      </c>
      <c r="R2607">
        <v>22</v>
      </c>
      <c r="S2607">
        <v>9</v>
      </c>
      <c r="T2607">
        <v>22</v>
      </c>
      <c r="U2607">
        <v>9</v>
      </c>
      <c r="V2607">
        <v>0.1</v>
      </c>
      <c r="W2607">
        <v>265</v>
      </c>
      <c r="X2607">
        <v>1.35</v>
      </c>
    </row>
    <row r="2608" spans="1:24" x14ac:dyDescent="0.3">
      <c r="A2608" t="s">
        <v>9947</v>
      </c>
      <c r="B2608" t="s">
        <v>9948</v>
      </c>
      <c r="C2608" s="1" t="str">
        <f t="shared" si="423"/>
        <v>21:0265</v>
      </c>
      <c r="D2608" s="1" t="str">
        <f t="shared" si="427"/>
        <v>21:0124</v>
      </c>
      <c r="E2608" t="s">
        <v>9949</v>
      </c>
      <c r="F2608" t="s">
        <v>9950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91</v>
      </c>
      <c r="N2608">
        <v>992</v>
      </c>
      <c r="O2608">
        <v>1</v>
      </c>
      <c r="P2608">
        <v>10</v>
      </c>
      <c r="Q2608">
        <v>34</v>
      </c>
      <c r="R2608">
        <v>26</v>
      </c>
      <c r="S2608">
        <v>5</v>
      </c>
      <c r="T2608">
        <v>60</v>
      </c>
      <c r="U2608">
        <v>12</v>
      </c>
      <c r="V2608">
        <v>0.1</v>
      </c>
      <c r="W2608">
        <v>245</v>
      </c>
      <c r="X2608">
        <v>1.3</v>
      </c>
    </row>
    <row r="2609" spans="1:24" x14ac:dyDescent="0.3">
      <c r="A2609" t="s">
        <v>9951</v>
      </c>
      <c r="B2609" t="s">
        <v>9952</v>
      </c>
      <c r="C2609" s="1" t="str">
        <f t="shared" si="423"/>
        <v>21:0265</v>
      </c>
      <c r="D2609" s="1" t="str">
        <f t="shared" si="427"/>
        <v>21:0124</v>
      </c>
      <c r="E2609" t="s">
        <v>9953</v>
      </c>
      <c r="F2609" t="s">
        <v>9954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96</v>
      </c>
      <c r="N2609">
        <v>993</v>
      </c>
      <c r="O2609">
        <v>1</v>
      </c>
      <c r="P2609">
        <v>10</v>
      </c>
      <c r="Q2609">
        <v>46</v>
      </c>
      <c r="R2609">
        <v>4</v>
      </c>
      <c r="S2609">
        <v>21</v>
      </c>
      <c r="T2609">
        <v>6</v>
      </c>
      <c r="U2609">
        <v>1</v>
      </c>
      <c r="V2609">
        <v>0.1</v>
      </c>
      <c r="W2609">
        <v>140</v>
      </c>
      <c r="X2609">
        <v>0.55000000000000004</v>
      </c>
    </row>
    <row r="2610" spans="1:24" x14ac:dyDescent="0.3">
      <c r="A2610" t="s">
        <v>9955</v>
      </c>
      <c r="B2610" t="s">
        <v>9956</v>
      </c>
      <c r="C2610" s="1" t="str">
        <f t="shared" si="423"/>
        <v>21:0265</v>
      </c>
      <c r="D2610" s="1" t="str">
        <f t="shared" si="427"/>
        <v>21:0124</v>
      </c>
      <c r="E2610" t="s">
        <v>9904</v>
      </c>
      <c r="F2610" t="s">
        <v>9957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71</v>
      </c>
      <c r="N2610">
        <v>994</v>
      </c>
      <c r="O2610">
        <v>1</v>
      </c>
      <c r="P2610">
        <v>5</v>
      </c>
      <c r="Q2610">
        <v>12</v>
      </c>
      <c r="R2610">
        <v>6</v>
      </c>
      <c r="S2610">
        <v>5</v>
      </c>
      <c r="T2610">
        <v>6</v>
      </c>
      <c r="U2610">
        <v>1</v>
      </c>
      <c r="V2610">
        <v>0.1</v>
      </c>
      <c r="W2610">
        <v>45</v>
      </c>
      <c r="X2610">
        <v>0.3</v>
      </c>
    </row>
    <row r="2611" spans="1:24" x14ac:dyDescent="0.3">
      <c r="A2611" t="s">
        <v>9958</v>
      </c>
      <c r="B2611" t="s">
        <v>9959</v>
      </c>
      <c r="C2611" s="1" t="str">
        <f t="shared" si="423"/>
        <v>21:0265</v>
      </c>
      <c r="D2611" s="1" t="str">
        <f t="shared" si="427"/>
        <v>21:0124</v>
      </c>
      <c r="E2611" t="s">
        <v>9960</v>
      </c>
      <c r="F2611" t="s">
        <v>9961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101</v>
      </c>
      <c r="N2611">
        <v>995</v>
      </c>
      <c r="O2611">
        <v>2</v>
      </c>
      <c r="P2611">
        <v>5</v>
      </c>
      <c r="Q2611">
        <v>86</v>
      </c>
      <c r="R2611">
        <v>26</v>
      </c>
      <c r="S2611">
        <v>16</v>
      </c>
      <c r="T2611">
        <v>26</v>
      </c>
      <c r="U2611">
        <v>10</v>
      </c>
      <c r="V2611">
        <v>0.1</v>
      </c>
      <c r="W2611">
        <v>625</v>
      </c>
      <c r="X2611">
        <v>2.6</v>
      </c>
    </row>
    <row r="2612" spans="1:24" x14ac:dyDescent="0.3">
      <c r="A2612" t="s">
        <v>9962</v>
      </c>
      <c r="B2612" t="s">
        <v>9963</v>
      </c>
      <c r="C2612" s="1" t="str">
        <f t="shared" si="423"/>
        <v>21:0265</v>
      </c>
      <c r="D2612" s="1" t="str">
        <f t="shared" si="427"/>
        <v>21:0124</v>
      </c>
      <c r="E2612" t="s">
        <v>9964</v>
      </c>
      <c r="F2612" t="s">
        <v>9965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106</v>
      </c>
      <c r="N2612">
        <v>996</v>
      </c>
      <c r="O2612">
        <v>1</v>
      </c>
      <c r="P2612">
        <v>5</v>
      </c>
      <c r="Q2612">
        <v>48</v>
      </c>
      <c r="R2612">
        <v>16</v>
      </c>
      <c r="S2612">
        <v>10</v>
      </c>
      <c r="T2612">
        <v>15</v>
      </c>
      <c r="U2612">
        <v>6</v>
      </c>
      <c r="V2612">
        <v>0.1</v>
      </c>
      <c r="W2612">
        <v>270</v>
      </c>
      <c r="X2612">
        <v>1.65</v>
      </c>
    </row>
    <row r="2613" spans="1:24" x14ac:dyDescent="0.3">
      <c r="A2613" t="s">
        <v>9966</v>
      </c>
      <c r="B2613" t="s">
        <v>9967</v>
      </c>
      <c r="C2613" s="1" t="str">
        <f t="shared" si="423"/>
        <v>21:0265</v>
      </c>
      <c r="D2613" s="1" t="str">
        <f t="shared" si="427"/>
        <v>21:0124</v>
      </c>
      <c r="E2613" t="s">
        <v>9968</v>
      </c>
      <c r="F2613" t="s">
        <v>9969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111</v>
      </c>
      <c r="N2613">
        <v>997</v>
      </c>
      <c r="O2613">
        <v>1</v>
      </c>
      <c r="P2613">
        <v>20</v>
      </c>
      <c r="Q2613">
        <v>92</v>
      </c>
      <c r="R2613">
        <v>36</v>
      </c>
      <c r="S2613">
        <v>16</v>
      </c>
      <c r="T2613">
        <v>39</v>
      </c>
      <c r="U2613">
        <v>18</v>
      </c>
      <c r="V2613">
        <v>0.1</v>
      </c>
      <c r="W2613">
        <v>600</v>
      </c>
      <c r="X2613">
        <v>2.75</v>
      </c>
    </row>
    <row r="2614" spans="1:24" x14ac:dyDescent="0.3">
      <c r="A2614" t="s">
        <v>9970</v>
      </c>
      <c r="B2614" t="s">
        <v>9971</v>
      </c>
      <c r="C2614" s="1" t="str">
        <f t="shared" si="423"/>
        <v>21:0265</v>
      </c>
      <c r="D2614" s="1" t="str">
        <f t="shared" si="427"/>
        <v>21:0124</v>
      </c>
      <c r="E2614" t="s">
        <v>9972</v>
      </c>
      <c r="F2614" t="s">
        <v>9973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116</v>
      </c>
      <c r="N2614">
        <v>998</v>
      </c>
      <c r="O2614">
        <v>1</v>
      </c>
      <c r="P2614">
        <v>50</v>
      </c>
      <c r="Q2614">
        <v>118</v>
      </c>
      <c r="R2614">
        <v>36</v>
      </c>
      <c r="S2614">
        <v>29</v>
      </c>
      <c r="T2614">
        <v>45</v>
      </c>
      <c r="U2614">
        <v>18</v>
      </c>
      <c r="V2614">
        <v>0.1</v>
      </c>
      <c r="W2614">
        <v>660</v>
      </c>
      <c r="X2614">
        <v>3.35</v>
      </c>
    </row>
    <row r="2615" spans="1:24" x14ac:dyDescent="0.3">
      <c r="A2615" t="s">
        <v>9974</v>
      </c>
      <c r="B2615" t="s">
        <v>9975</v>
      </c>
      <c r="C2615" s="1" t="str">
        <f t="shared" si="423"/>
        <v>21:0265</v>
      </c>
      <c r="D2615" s="1" t="str">
        <f t="shared" si="427"/>
        <v>21:0124</v>
      </c>
      <c r="E2615" t="s">
        <v>9976</v>
      </c>
      <c r="F2615" t="s">
        <v>9977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121</v>
      </c>
      <c r="N2615">
        <v>999</v>
      </c>
      <c r="O2615">
        <v>3</v>
      </c>
      <c r="P2615">
        <v>20</v>
      </c>
      <c r="Q2615">
        <v>235</v>
      </c>
      <c r="R2615">
        <v>22</v>
      </c>
      <c r="S2615">
        <v>25</v>
      </c>
      <c r="T2615">
        <v>20</v>
      </c>
      <c r="U2615">
        <v>8</v>
      </c>
      <c r="V2615">
        <v>0.1</v>
      </c>
      <c r="W2615">
        <v>325</v>
      </c>
      <c r="X2615">
        <v>1.3</v>
      </c>
    </row>
    <row r="2616" spans="1:24" x14ac:dyDescent="0.3">
      <c r="A2616" t="s">
        <v>9978</v>
      </c>
      <c r="B2616" t="s">
        <v>9979</v>
      </c>
      <c r="C2616" s="1" t="str">
        <f t="shared" si="423"/>
        <v>21:0265</v>
      </c>
      <c r="D2616" s="1" t="str">
        <f t="shared" si="427"/>
        <v>21:0124</v>
      </c>
      <c r="E2616" t="s">
        <v>9980</v>
      </c>
      <c r="F2616" t="s">
        <v>9981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28</v>
      </c>
      <c r="N2616">
        <v>1000</v>
      </c>
      <c r="O2616">
        <v>2</v>
      </c>
      <c r="P2616">
        <v>10</v>
      </c>
      <c r="Q2616">
        <v>72</v>
      </c>
      <c r="R2616">
        <v>42</v>
      </c>
      <c r="S2616">
        <v>12</v>
      </c>
      <c r="T2616">
        <v>25</v>
      </c>
      <c r="U2616">
        <v>10</v>
      </c>
      <c r="V2616">
        <v>0.1</v>
      </c>
      <c r="W2616">
        <v>425</v>
      </c>
      <c r="X2616">
        <v>2.25</v>
      </c>
    </row>
    <row r="2617" spans="1:24" x14ac:dyDescent="0.3">
      <c r="A2617" t="s">
        <v>9982</v>
      </c>
      <c r="B2617" t="s">
        <v>9983</v>
      </c>
      <c r="C2617" s="1" t="str">
        <f t="shared" si="423"/>
        <v>21:0265</v>
      </c>
      <c r="D2617" s="1" t="str">
        <f t="shared" si="427"/>
        <v>21:0124</v>
      </c>
      <c r="E2617" t="s">
        <v>9984</v>
      </c>
      <c r="F2617" t="s">
        <v>9985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33</v>
      </c>
      <c r="N2617">
        <v>1001</v>
      </c>
      <c r="O2617">
        <v>3</v>
      </c>
      <c r="P2617">
        <v>70</v>
      </c>
      <c r="Q2617">
        <v>255</v>
      </c>
      <c r="R2617">
        <v>30</v>
      </c>
      <c r="S2617">
        <v>24</v>
      </c>
      <c r="T2617">
        <v>27</v>
      </c>
      <c r="U2617">
        <v>7</v>
      </c>
      <c r="V2617">
        <v>0.1</v>
      </c>
      <c r="W2617">
        <v>395</v>
      </c>
      <c r="X2617">
        <v>1.45</v>
      </c>
    </row>
    <row r="2618" spans="1:24" x14ac:dyDescent="0.3">
      <c r="A2618" t="s">
        <v>9986</v>
      </c>
      <c r="B2618" t="s">
        <v>9987</v>
      </c>
      <c r="C2618" s="1" t="str">
        <f t="shared" si="423"/>
        <v>21:0265</v>
      </c>
      <c r="D2618" s="1" t="str">
        <f t="shared" si="427"/>
        <v>21:0124</v>
      </c>
      <c r="E2618" t="s">
        <v>9988</v>
      </c>
      <c r="F2618" t="s">
        <v>9989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48</v>
      </c>
      <c r="N2618">
        <v>1002</v>
      </c>
      <c r="O2618">
        <v>1</v>
      </c>
      <c r="P2618">
        <v>5</v>
      </c>
      <c r="Q2618">
        <v>56</v>
      </c>
      <c r="R2618">
        <v>18</v>
      </c>
      <c r="S2618">
        <v>14</v>
      </c>
      <c r="T2618">
        <v>13</v>
      </c>
      <c r="U2618">
        <v>6</v>
      </c>
      <c r="V2618">
        <v>0.1</v>
      </c>
      <c r="W2618">
        <v>240</v>
      </c>
      <c r="X2618">
        <v>1.35</v>
      </c>
    </row>
    <row r="2619" spans="1:24" x14ac:dyDescent="0.3">
      <c r="A2619" t="s">
        <v>9990</v>
      </c>
      <c r="B2619" t="s">
        <v>9991</v>
      </c>
      <c r="C2619" s="1" t="str">
        <f t="shared" si="423"/>
        <v>21:0265</v>
      </c>
      <c r="D2619" s="1" t="str">
        <f t="shared" si="427"/>
        <v>21:0124</v>
      </c>
      <c r="E2619" t="s">
        <v>9988</v>
      </c>
      <c r="F2619" t="s">
        <v>9992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52</v>
      </c>
      <c r="N2619">
        <v>1003</v>
      </c>
      <c r="O2619">
        <v>2</v>
      </c>
      <c r="P2619">
        <v>5</v>
      </c>
      <c r="Q2619">
        <v>56</v>
      </c>
      <c r="R2619">
        <v>18</v>
      </c>
      <c r="S2619">
        <v>13</v>
      </c>
      <c r="T2619">
        <v>13</v>
      </c>
      <c r="U2619">
        <v>5</v>
      </c>
      <c r="V2619">
        <v>0.1</v>
      </c>
      <c r="W2619">
        <v>250</v>
      </c>
      <c r="X2619">
        <v>1.4</v>
      </c>
    </row>
    <row r="2620" spans="1:24" x14ac:dyDescent="0.3">
      <c r="A2620" t="s">
        <v>9993</v>
      </c>
      <c r="B2620" t="s">
        <v>9994</v>
      </c>
      <c r="C2620" s="1" t="str">
        <f t="shared" si="423"/>
        <v>21:0265</v>
      </c>
      <c r="D2620" s="1" t="str">
        <f t="shared" si="427"/>
        <v>21:0124</v>
      </c>
      <c r="E2620" t="s">
        <v>9995</v>
      </c>
      <c r="F2620" t="s">
        <v>9996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38</v>
      </c>
      <c r="N2620">
        <v>1004</v>
      </c>
      <c r="O2620">
        <v>2</v>
      </c>
      <c r="P2620">
        <v>5</v>
      </c>
      <c r="Q2620">
        <v>52</v>
      </c>
      <c r="R2620">
        <v>16</v>
      </c>
      <c r="S2620">
        <v>14</v>
      </c>
      <c r="T2620">
        <v>10</v>
      </c>
      <c r="U2620">
        <v>5</v>
      </c>
      <c r="V2620">
        <v>0.2</v>
      </c>
      <c r="W2620">
        <v>220</v>
      </c>
      <c r="X2620">
        <v>1.1499999999999999</v>
      </c>
    </row>
    <row r="2621" spans="1:24" x14ac:dyDescent="0.3">
      <c r="A2621" t="s">
        <v>9997</v>
      </c>
      <c r="B2621" t="s">
        <v>9998</v>
      </c>
      <c r="C2621" s="1" t="str">
        <f t="shared" si="423"/>
        <v>21:0265</v>
      </c>
      <c r="D2621" s="1" t="str">
        <f t="shared" si="427"/>
        <v>21:0124</v>
      </c>
      <c r="E2621" t="s">
        <v>9999</v>
      </c>
      <c r="F2621" t="s">
        <v>10000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43</v>
      </c>
      <c r="N2621">
        <v>1005</v>
      </c>
      <c r="O2621">
        <v>1</v>
      </c>
      <c r="P2621">
        <v>10</v>
      </c>
      <c r="Q2621">
        <v>26</v>
      </c>
      <c r="R2621">
        <v>6</v>
      </c>
      <c r="S2621">
        <v>14</v>
      </c>
      <c r="T2621">
        <v>3</v>
      </c>
      <c r="U2621">
        <v>1</v>
      </c>
      <c r="V2621">
        <v>0.1</v>
      </c>
      <c r="W2621">
        <v>65</v>
      </c>
      <c r="X2621">
        <v>0.55000000000000004</v>
      </c>
    </row>
    <row r="2622" spans="1:24" x14ac:dyDescent="0.3">
      <c r="A2622" t="s">
        <v>10001</v>
      </c>
      <c r="B2622" t="s">
        <v>10002</v>
      </c>
      <c r="C2622" s="1" t="str">
        <f t="shared" si="423"/>
        <v>21:0265</v>
      </c>
      <c r="D2622" s="1" t="str">
        <f t="shared" si="427"/>
        <v>21:0124</v>
      </c>
      <c r="E2622" t="s">
        <v>10003</v>
      </c>
      <c r="F2622" t="s">
        <v>10004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57</v>
      </c>
      <c r="N2622">
        <v>1006</v>
      </c>
      <c r="O2622">
        <v>2</v>
      </c>
      <c r="P2622">
        <v>5</v>
      </c>
      <c r="Q2622">
        <v>76</v>
      </c>
      <c r="R2622">
        <v>54</v>
      </c>
      <c r="S2622">
        <v>10</v>
      </c>
      <c r="T2622">
        <v>24</v>
      </c>
      <c r="U2622">
        <v>9</v>
      </c>
      <c r="V2622">
        <v>0.1</v>
      </c>
      <c r="W2622">
        <v>535</v>
      </c>
      <c r="X2622">
        <v>1.85</v>
      </c>
    </row>
    <row r="2623" spans="1:24" x14ac:dyDescent="0.3">
      <c r="A2623" t="s">
        <v>10005</v>
      </c>
      <c r="B2623" t="s">
        <v>10006</v>
      </c>
      <c r="C2623" s="1" t="str">
        <f t="shared" si="423"/>
        <v>21:0265</v>
      </c>
      <c r="D2623" s="1" t="str">
        <f t="shared" si="427"/>
        <v>21:0124</v>
      </c>
      <c r="E2623" t="s">
        <v>10007</v>
      </c>
      <c r="F2623" t="s">
        <v>10008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62</v>
      </c>
      <c r="N2623">
        <v>1007</v>
      </c>
      <c r="O2623">
        <v>3</v>
      </c>
      <c r="P2623">
        <v>20</v>
      </c>
      <c r="Q2623">
        <v>78</v>
      </c>
      <c r="R2623">
        <v>30</v>
      </c>
      <c r="S2623">
        <v>13</v>
      </c>
      <c r="T2623">
        <v>24</v>
      </c>
      <c r="U2623">
        <v>10</v>
      </c>
      <c r="V2623">
        <v>0.1</v>
      </c>
      <c r="W2623">
        <v>515</v>
      </c>
      <c r="X2623">
        <v>1.8</v>
      </c>
    </row>
    <row r="2624" spans="1:24" x14ac:dyDescent="0.3">
      <c r="A2624" t="s">
        <v>10009</v>
      </c>
      <c r="B2624" t="s">
        <v>10010</v>
      </c>
      <c r="C2624" s="1" t="str">
        <f t="shared" si="423"/>
        <v>21:0265</v>
      </c>
      <c r="D2624" s="1" t="str">
        <f t="shared" si="427"/>
        <v>21:0124</v>
      </c>
      <c r="E2624" t="s">
        <v>9980</v>
      </c>
      <c r="F2624" t="s">
        <v>10011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71</v>
      </c>
      <c r="N2624">
        <v>1008</v>
      </c>
      <c r="O2624">
        <v>2</v>
      </c>
      <c r="P2624">
        <v>10</v>
      </c>
      <c r="Q2624">
        <v>72</v>
      </c>
      <c r="R2624">
        <v>42</v>
      </c>
      <c r="S2624">
        <v>11</v>
      </c>
      <c r="T2624">
        <v>25</v>
      </c>
      <c r="U2624">
        <v>11</v>
      </c>
      <c r="V2624">
        <v>0.1</v>
      </c>
      <c r="W2624">
        <v>445</v>
      </c>
      <c r="X2624">
        <v>2.25</v>
      </c>
    </row>
    <row r="2625" spans="1:24" x14ac:dyDescent="0.3">
      <c r="A2625" t="s">
        <v>10012</v>
      </c>
      <c r="B2625" t="s">
        <v>10013</v>
      </c>
      <c r="C2625" s="1" t="str">
        <f t="shared" si="423"/>
        <v>21:0265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79</v>
      </c>
      <c r="K2625" t="s">
        <v>80</v>
      </c>
      <c r="L2625">
        <v>52</v>
      </c>
      <c r="M2625" t="s">
        <v>81</v>
      </c>
      <c r="N2625">
        <v>1009</v>
      </c>
      <c r="O2625">
        <v>1</v>
      </c>
      <c r="P2625">
        <v>90</v>
      </c>
      <c r="Q2625">
        <v>112</v>
      </c>
      <c r="R2625">
        <v>90</v>
      </c>
      <c r="S2625">
        <v>16</v>
      </c>
      <c r="T2625">
        <v>30</v>
      </c>
      <c r="U2625">
        <v>34</v>
      </c>
      <c r="V2625">
        <v>0.2</v>
      </c>
      <c r="W2625">
        <v>2600</v>
      </c>
      <c r="X2625">
        <v>5</v>
      </c>
    </row>
    <row r="2626" spans="1:24" x14ac:dyDescent="0.3">
      <c r="A2626" t="s">
        <v>10014</v>
      </c>
      <c r="B2626" t="s">
        <v>10015</v>
      </c>
      <c r="C2626" s="1" t="str">
        <f t="shared" si="423"/>
        <v>21:0265</v>
      </c>
      <c r="D2626" s="1" t="str">
        <f t="shared" ref="D2626:D2648" si="430">HYPERLINK("http://geochem.nrcan.gc.ca/cdogs/content/svy/svy210124_e.htm", "21:0124")</f>
        <v>21:0124</v>
      </c>
      <c r="E2626" t="s">
        <v>10016</v>
      </c>
      <c r="F2626" t="s">
        <v>10017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67</v>
      </c>
      <c r="N2626">
        <v>1010</v>
      </c>
      <c r="O2626">
        <v>2</v>
      </c>
      <c r="P2626">
        <v>10</v>
      </c>
      <c r="Q2626">
        <v>106</v>
      </c>
      <c r="R2626">
        <v>64</v>
      </c>
      <c r="S2626">
        <v>26</v>
      </c>
      <c r="T2626">
        <v>52</v>
      </c>
      <c r="U2626">
        <v>30</v>
      </c>
      <c r="V2626">
        <v>0.2</v>
      </c>
      <c r="W2626">
        <v>895</v>
      </c>
      <c r="X2626">
        <v>5.5</v>
      </c>
    </row>
    <row r="2627" spans="1:24" x14ac:dyDescent="0.3">
      <c r="A2627" t="s">
        <v>10018</v>
      </c>
      <c r="B2627" t="s">
        <v>10019</v>
      </c>
      <c r="C2627" s="1" t="str">
        <f t="shared" si="423"/>
        <v>21:0265</v>
      </c>
      <c r="D2627" s="1" t="str">
        <f t="shared" si="430"/>
        <v>21:0124</v>
      </c>
      <c r="E2627" t="s">
        <v>10020</v>
      </c>
      <c r="F2627" t="s">
        <v>10021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76</v>
      </c>
      <c r="N2627">
        <v>1011</v>
      </c>
      <c r="O2627">
        <v>2</v>
      </c>
      <c r="P2627">
        <v>20</v>
      </c>
      <c r="Q2627">
        <v>100</v>
      </c>
      <c r="R2627">
        <v>50</v>
      </c>
      <c r="S2627">
        <v>25</v>
      </c>
      <c r="T2627">
        <v>38</v>
      </c>
      <c r="U2627">
        <v>22</v>
      </c>
      <c r="V2627">
        <v>0.1</v>
      </c>
      <c r="W2627">
        <v>935</v>
      </c>
      <c r="X2627">
        <v>4.8499999999999996</v>
      </c>
    </row>
    <row r="2628" spans="1:24" x14ac:dyDescent="0.3">
      <c r="A2628" t="s">
        <v>10022</v>
      </c>
      <c r="B2628" t="s">
        <v>10023</v>
      </c>
      <c r="C2628" s="1" t="str">
        <f t="shared" si="423"/>
        <v>21:0265</v>
      </c>
      <c r="D2628" s="1" t="str">
        <f t="shared" si="430"/>
        <v>21:0124</v>
      </c>
      <c r="E2628" t="s">
        <v>10024</v>
      </c>
      <c r="F2628" t="s">
        <v>10025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86</v>
      </c>
      <c r="N2628">
        <v>1012</v>
      </c>
      <c r="O2628">
        <v>1</v>
      </c>
      <c r="P2628">
        <v>10</v>
      </c>
      <c r="Q2628">
        <v>34</v>
      </c>
      <c r="R2628">
        <v>10</v>
      </c>
      <c r="S2628">
        <v>20</v>
      </c>
      <c r="T2628">
        <v>9</v>
      </c>
      <c r="U2628">
        <v>3</v>
      </c>
      <c r="V2628">
        <v>0.1</v>
      </c>
      <c r="W2628">
        <v>120</v>
      </c>
      <c r="X2628">
        <v>0.65</v>
      </c>
    </row>
    <row r="2629" spans="1:24" x14ac:dyDescent="0.3">
      <c r="A2629" t="s">
        <v>10026</v>
      </c>
      <c r="B2629" t="s">
        <v>10027</v>
      </c>
      <c r="C2629" s="1" t="str">
        <f t="shared" si="423"/>
        <v>21:0265</v>
      </c>
      <c r="D2629" s="1" t="str">
        <f t="shared" si="430"/>
        <v>21:0124</v>
      </c>
      <c r="E2629" t="s">
        <v>10028</v>
      </c>
      <c r="F2629" t="s">
        <v>10029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91</v>
      </c>
      <c r="N2629">
        <v>1013</v>
      </c>
      <c r="O2629">
        <v>1</v>
      </c>
      <c r="P2629">
        <v>10</v>
      </c>
      <c r="Q2629">
        <v>64</v>
      </c>
      <c r="R2629">
        <v>8</v>
      </c>
      <c r="S2629">
        <v>17</v>
      </c>
      <c r="T2629">
        <v>9</v>
      </c>
      <c r="U2629">
        <v>4</v>
      </c>
      <c r="V2629">
        <v>0.1</v>
      </c>
      <c r="W2629">
        <v>400</v>
      </c>
      <c r="X2629">
        <v>1.2</v>
      </c>
    </row>
    <row r="2630" spans="1:24" x14ac:dyDescent="0.3">
      <c r="A2630" t="s">
        <v>10030</v>
      </c>
      <c r="B2630" t="s">
        <v>10031</v>
      </c>
      <c r="C2630" s="1" t="str">
        <f t="shared" si="423"/>
        <v>21:0265</v>
      </c>
      <c r="D2630" s="1" t="str">
        <f t="shared" si="430"/>
        <v>21:0124</v>
      </c>
      <c r="E2630" t="s">
        <v>10032</v>
      </c>
      <c r="F2630" t="s">
        <v>10033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96</v>
      </c>
      <c r="N2630">
        <v>1014</v>
      </c>
      <c r="O2630">
        <v>1</v>
      </c>
      <c r="P2630">
        <v>5</v>
      </c>
      <c r="Q2630">
        <v>22</v>
      </c>
      <c r="R2630">
        <v>6</v>
      </c>
      <c r="S2630">
        <v>6</v>
      </c>
      <c r="T2630">
        <v>9</v>
      </c>
      <c r="U2630">
        <v>2</v>
      </c>
      <c r="V2630">
        <v>0.1</v>
      </c>
      <c r="W2630">
        <v>110</v>
      </c>
      <c r="X2630">
        <v>1.4</v>
      </c>
    </row>
    <row r="2631" spans="1:24" x14ac:dyDescent="0.3">
      <c r="A2631" t="s">
        <v>10034</v>
      </c>
      <c r="B2631" t="s">
        <v>10035</v>
      </c>
      <c r="C2631" s="1" t="str">
        <f t="shared" si="423"/>
        <v>21:0265</v>
      </c>
      <c r="D2631" s="1" t="str">
        <f t="shared" si="430"/>
        <v>21:0124</v>
      </c>
      <c r="E2631" t="s">
        <v>10036</v>
      </c>
      <c r="F2631" t="s">
        <v>10037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101</v>
      </c>
      <c r="N2631">
        <v>1015</v>
      </c>
      <c r="O2631">
        <v>1</v>
      </c>
      <c r="P2631">
        <v>10</v>
      </c>
      <c r="Q2631">
        <v>36</v>
      </c>
      <c r="R2631">
        <v>4</v>
      </c>
      <c r="S2631">
        <v>10</v>
      </c>
      <c r="T2631">
        <v>3</v>
      </c>
      <c r="U2631">
        <v>1</v>
      </c>
      <c r="V2631">
        <v>0.1</v>
      </c>
      <c r="W2631">
        <v>210</v>
      </c>
      <c r="X2631">
        <v>0.65</v>
      </c>
    </row>
    <row r="2632" spans="1:24" x14ac:dyDescent="0.3">
      <c r="A2632" t="s">
        <v>10038</v>
      </c>
      <c r="B2632" t="s">
        <v>10039</v>
      </c>
      <c r="C2632" s="1" t="str">
        <f t="shared" si="423"/>
        <v>21:0265</v>
      </c>
      <c r="D2632" s="1" t="str">
        <f t="shared" si="430"/>
        <v>21:0124</v>
      </c>
      <c r="E2632" t="s">
        <v>10040</v>
      </c>
      <c r="F2632" t="s">
        <v>10041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106</v>
      </c>
      <c r="N2632">
        <v>1016</v>
      </c>
      <c r="O2632">
        <v>1</v>
      </c>
      <c r="P2632">
        <v>10</v>
      </c>
      <c r="Q2632">
        <v>12</v>
      </c>
      <c r="R2632">
        <v>2</v>
      </c>
      <c r="S2632">
        <v>7</v>
      </c>
      <c r="T2632">
        <v>1</v>
      </c>
      <c r="U2632">
        <v>1</v>
      </c>
      <c r="V2632">
        <v>0.1</v>
      </c>
      <c r="W2632">
        <v>25</v>
      </c>
      <c r="X2632">
        <v>0.4</v>
      </c>
    </row>
    <row r="2633" spans="1:24" x14ac:dyDescent="0.3">
      <c r="A2633" t="s">
        <v>10042</v>
      </c>
      <c r="B2633" t="s">
        <v>10043</v>
      </c>
      <c r="C2633" s="1" t="str">
        <f t="shared" si="423"/>
        <v>21:0265</v>
      </c>
      <c r="D2633" s="1" t="str">
        <f t="shared" si="430"/>
        <v>21:0124</v>
      </c>
      <c r="E2633" t="s">
        <v>10044</v>
      </c>
      <c r="F2633" t="s">
        <v>10045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111</v>
      </c>
      <c r="N2633">
        <v>1017</v>
      </c>
      <c r="O2633">
        <v>1</v>
      </c>
      <c r="P2633">
        <v>30</v>
      </c>
      <c r="Q2633">
        <v>26</v>
      </c>
      <c r="R2633">
        <v>6</v>
      </c>
      <c r="S2633">
        <v>52</v>
      </c>
      <c r="T2633">
        <v>2</v>
      </c>
      <c r="U2633">
        <v>1</v>
      </c>
      <c r="V2633">
        <v>0.2</v>
      </c>
      <c r="W2633">
        <v>160</v>
      </c>
      <c r="X2633">
        <v>0.5</v>
      </c>
    </row>
    <row r="2634" spans="1:24" x14ac:dyDescent="0.3">
      <c r="A2634" t="s">
        <v>10046</v>
      </c>
      <c r="B2634" t="s">
        <v>10047</v>
      </c>
      <c r="C2634" s="1" t="str">
        <f t="shared" si="423"/>
        <v>21:0265</v>
      </c>
      <c r="D2634" s="1" t="str">
        <f t="shared" si="430"/>
        <v>21:0124</v>
      </c>
      <c r="E2634" t="s">
        <v>10048</v>
      </c>
      <c r="F2634" t="s">
        <v>10049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116</v>
      </c>
      <c r="N2634">
        <v>1018</v>
      </c>
      <c r="O2634">
        <v>1</v>
      </c>
      <c r="P2634">
        <v>20</v>
      </c>
      <c r="Q2634">
        <v>24</v>
      </c>
      <c r="R2634">
        <v>4</v>
      </c>
      <c r="S2634">
        <v>7</v>
      </c>
      <c r="T2634">
        <v>3</v>
      </c>
      <c r="U2634">
        <v>1</v>
      </c>
      <c r="V2634">
        <v>0.1</v>
      </c>
      <c r="W2634">
        <v>175</v>
      </c>
      <c r="X2634">
        <v>0.55000000000000004</v>
      </c>
    </row>
    <row r="2635" spans="1:24" x14ac:dyDescent="0.3">
      <c r="A2635" t="s">
        <v>10050</v>
      </c>
      <c r="B2635" t="s">
        <v>10051</v>
      </c>
      <c r="C2635" s="1" t="str">
        <f t="shared" si="423"/>
        <v>21:0265</v>
      </c>
      <c r="D2635" s="1" t="str">
        <f t="shared" si="430"/>
        <v>21:0124</v>
      </c>
      <c r="E2635" t="s">
        <v>10052</v>
      </c>
      <c r="F2635" t="s">
        <v>10053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121</v>
      </c>
      <c r="N2635">
        <v>1019</v>
      </c>
      <c r="O2635">
        <v>1</v>
      </c>
      <c r="P2635">
        <v>30</v>
      </c>
      <c r="Q2635">
        <v>46</v>
      </c>
      <c r="R2635">
        <v>6</v>
      </c>
      <c r="S2635">
        <v>19</v>
      </c>
      <c r="T2635">
        <v>2</v>
      </c>
      <c r="U2635">
        <v>1</v>
      </c>
      <c r="V2635">
        <v>0.1</v>
      </c>
      <c r="W2635">
        <v>350</v>
      </c>
      <c r="X2635">
        <v>0.7</v>
      </c>
    </row>
    <row r="2636" spans="1:24" x14ac:dyDescent="0.3">
      <c r="A2636" t="s">
        <v>10054</v>
      </c>
      <c r="B2636" t="s">
        <v>10055</v>
      </c>
      <c r="C2636" s="1" t="str">
        <f t="shared" si="423"/>
        <v>21:0265</v>
      </c>
      <c r="D2636" s="1" t="str">
        <f t="shared" si="430"/>
        <v>21:0124</v>
      </c>
      <c r="E2636" t="s">
        <v>10056</v>
      </c>
      <c r="F2636" t="s">
        <v>10057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28</v>
      </c>
      <c r="N2636">
        <v>1020</v>
      </c>
      <c r="O2636">
        <v>1</v>
      </c>
      <c r="P2636">
        <v>10</v>
      </c>
      <c r="Q2636">
        <v>44</v>
      </c>
      <c r="R2636">
        <v>24</v>
      </c>
      <c r="S2636">
        <v>9</v>
      </c>
      <c r="T2636">
        <v>17</v>
      </c>
      <c r="U2636">
        <v>8</v>
      </c>
      <c r="V2636">
        <v>0.1</v>
      </c>
      <c r="W2636">
        <v>300</v>
      </c>
      <c r="X2636">
        <v>1.4</v>
      </c>
    </row>
    <row r="2637" spans="1:24" x14ac:dyDescent="0.3">
      <c r="A2637" t="s">
        <v>10058</v>
      </c>
      <c r="B2637" t="s">
        <v>10059</v>
      </c>
      <c r="C2637" s="1" t="str">
        <f t="shared" si="423"/>
        <v>21:0265</v>
      </c>
      <c r="D2637" s="1" t="str">
        <f t="shared" si="430"/>
        <v>21:0124</v>
      </c>
      <c r="E2637" t="s">
        <v>10060</v>
      </c>
      <c r="F2637" t="s">
        <v>10061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48</v>
      </c>
      <c r="N2637">
        <v>1021</v>
      </c>
      <c r="O2637">
        <v>1</v>
      </c>
      <c r="P2637">
        <v>5</v>
      </c>
      <c r="Q2637">
        <v>26</v>
      </c>
      <c r="R2637">
        <v>4</v>
      </c>
      <c r="S2637">
        <v>5</v>
      </c>
      <c r="T2637">
        <v>2</v>
      </c>
      <c r="U2637">
        <v>1</v>
      </c>
      <c r="V2637">
        <v>0.1</v>
      </c>
      <c r="W2637">
        <v>145</v>
      </c>
      <c r="X2637">
        <v>0.5</v>
      </c>
    </row>
    <row r="2638" spans="1:24" x14ac:dyDescent="0.3">
      <c r="A2638" t="s">
        <v>10062</v>
      </c>
      <c r="B2638" t="s">
        <v>10063</v>
      </c>
      <c r="C2638" s="1" t="str">
        <f t="shared" si="423"/>
        <v>21:0265</v>
      </c>
      <c r="D2638" s="1" t="str">
        <f t="shared" si="430"/>
        <v>21:0124</v>
      </c>
      <c r="E2638" t="s">
        <v>10060</v>
      </c>
      <c r="F2638" t="s">
        <v>10064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52</v>
      </c>
      <c r="N2638">
        <v>1022</v>
      </c>
      <c r="O2638">
        <v>1</v>
      </c>
      <c r="P2638">
        <v>5</v>
      </c>
      <c r="Q2638">
        <v>22</v>
      </c>
      <c r="R2638">
        <v>2</v>
      </c>
      <c r="S2638">
        <v>4</v>
      </c>
      <c r="T2638">
        <v>1</v>
      </c>
      <c r="U2638">
        <v>1</v>
      </c>
      <c r="V2638">
        <v>0.1</v>
      </c>
      <c r="W2638">
        <v>130</v>
      </c>
      <c r="X2638">
        <v>0.4</v>
      </c>
    </row>
    <row r="2639" spans="1:24" x14ac:dyDescent="0.3">
      <c r="A2639" t="s">
        <v>10065</v>
      </c>
      <c r="B2639" t="s">
        <v>10066</v>
      </c>
      <c r="C2639" s="1" t="str">
        <f t="shared" si="423"/>
        <v>21:0265</v>
      </c>
      <c r="D2639" s="1" t="str">
        <f t="shared" si="430"/>
        <v>21:0124</v>
      </c>
      <c r="E2639" t="s">
        <v>10067</v>
      </c>
      <c r="F2639" t="s">
        <v>10068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33</v>
      </c>
      <c r="N2639">
        <v>1023</v>
      </c>
      <c r="O2639">
        <v>1</v>
      </c>
      <c r="P2639">
        <v>10</v>
      </c>
      <c r="Q2639">
        <v>18</v>
      </c>
      <c r="R2639">
        <v>2</v>
      </c>
      <c r="S2639">
        <v>4</v>
      </c>
      <c r="T2639">
        <v>1</v>
      </c>
      <c r="U2639">
        <v>1</v>
      </c>
      <c r="V2639">
        <v>0.1</v>
      </c>
      <c r="W2639">
        <v>85</v>
      </c>
      <c r="X2639">
        <v>0.3</v>
      </c>
    </row>
    <row r="2640" spans="1:24" x14ac:dyDescent="0.3">
      <c r="A2640" t="s">
        <v>10069</v>
      </c>
      <c r="B2640" t="s">
        <v>10070</v>
      </c>
      <c r="C2640" s="1" t="str">
        <f t="shared" si="423"/>
        <v>21:0265</v>
      </c>
      <c r="D2640" s="1" t="str">
        <f t="shared" si="430"/>
        <v>21:0124</v>
      </c>
      <c r="E2640" t="s">
        <v>10071</v>
      </c>
      <c r="F2640" t="s">
        <v>10072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38</v>
      </c>
      <c r="N2640">
        <v>1024</v>
      </c>
      <c r="O2640">
        <v>1</v>
      </c>
      <c r="P2640">
        <v>20</v>
      </c>
      <c r="Q2640">
        <v>34</v>
      </c>
      <c r="R2640">
        <v>6</v>
      </c>
      <c r="S2640">
        <v>9</v>
      </c>
      <c r="T2640">
        <v>5</v>
      </c>
      <c r="U2640">
        <v>2</v>
      </c>
      <c r="V2640">
        <v>0.1</v>
      </c>
      <c r="W2640">
        <v>200</v>
      </c>
      <c r="X2640">
        <v>0.75</v>
      </c>
    </row>
    <row r="2641" spans="1:24" x14ac:dyDescent="0.3">
      <c r="A2641" t="s">
        <v>10073</v>
      </c>
      <c r="B2641" t="s">
        <v>10074</v>
      </c>
      <c r="C2641" s="1" t="str">
        <f t="shared" ref="C2641:C2704" si="433">HYPERLINK("http://geochem.nrcan.gc.ca/cdogs/content/bdl/bdl210265_e.htm", "21:0265")</f>
        <v>21:0265</v>
      </c>
      <c r="D2641" s="1" t="str">
        <f t="shared" si="430"/>
        <v>21:0124</v>
      </c>
      <c r="E2641" t="s">
        <v>10075</v>
      </c>
      <c r="F2641" t="s">
        <v>10076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43</v>
      </c>
      <c r="N2641">
        <v>1025</v>
      </c>
      <c r="O2641">
        <v>1</v>
      </c>
      <c r="P2641">
        <v>10</v>
      </c>
      <c r="Q2641">
        <v>32</v>
      </c>
      <c r="R2641">
        <v>8</v>
      </c>
      <c r="S2641">
        <v>8</v>
      </c>
      <c r="T2641">
        <v>7</v>
      </c>
      <c r="U2641">
        <v>2</v>
      </c>
      <c r="V2641">
        <v>0.1</v>
      </c>
      <c r="W2641">
        <v>180</v>
      </c>
      <c r="X2641">
        <v>0.9</v>
      </c>
    </row>
    <row r="2642" spans="1:24" x14ac:dyDescent="0.3">
      <c r="A2642" t="s">
        <v>10077</v>
      </c>
      <c r="B2642" t="s">
        <v>10078</v>
      </c>
      <c r="C2642" s="1" t="str">
        <f t="shared" si="433"/>
        <v>21:0265</v>
      </c>
      <c r="D2642" s="1" t="str">
        <f t="shared" si="430"/>
        <v>21:0124</v>
      </c>
      <c r="E2642" t="s">
        <v>10079</v>
      </c>
      <c r="F2642" t="s">
        <v>10080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57</v>
      </c>
      <c r="N2642">
        <v>1026</v>
      </c>
      <c r="O2642">
        <v>1</v>
      </c>
      <c r="P2642">
        <v>5</v>
      </c>
      <c r="Q2642">
        <v>32</v>
      </c>
      <c r="R2642">
        <v>8</v>
      </c>
      <c r="S2642">
        <v>19</v>
      </c>
      <c r="T2642">
        <v>5</v>
      </c>
      <c r="U2642">
        <v>1</v>
      </c>
      <c r="V2642">
        <v>0.1</v>
      </c>
      <c r="W2642">
        <v>200</v>
      </c>
      <c r="X2642">
        <v>0.65</v>
      </c>
    </row>
    <row r="2643" spans="1:24" x14ac:dyDescent="0.3">
      <c r="A2643" t="s">
        <v>10081</v>
      </c>
      <c r="B2643" t="s">
        <v>10082</v>
      </c>
      <c r="C2643" s="1" t="str">
        <f t="shared" si="433"/>
        <v>21:0265</v>
      </c>
      <c r="D2643" s="1" t="str">
        <f t="shared" si="430"/>
        <v>21:0124</v>
      </c>
      <c r="E2643" t="s">
        <v>10083</v>
      </c>
      <c r="F2643" t="s">
        <v>10084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62</v>
      </c>
      <c r="N2643">
        <v>1027</v>
      </c>
      <c r="O2643">
        <v>1</v>
      </c>
      <c r="Q2643">
        <v>16</v>
      </c>
      <c r="R2643">
        <v>4</v>
      </c>
      <c r="S2643">
        <v>6</v>
      </c>
      <c r="T2643">
        <v>1</v>
      </c>
      <c r="U2643">
        <v>1</v>
      </c>
      <c r="V2643">
        <v>0.1</v>
      </c>
      <c r="W2643">
        <v>30</v>
      </c>
      <c r="X2643">
        <v>0.2</v>
      </c>
    </row>
    <row r="2644" spans="1:24" x14ac:dyDescent="0.3">
      <c r="A2644" t="s">
        <v>10085</v>
      </c>
      <c r="B2644" t="s">
        <v>10086</v>
      </c>
      <c r="C2644" s="1" t="str">
        <f t="shared" si="433"/>
        <v>21:0265</v>
      </c>
      <c r="D2644" s="1" t="str">
        <f t="shared" si="430"/>
        <v>21:0124</v>
      </c>
      <c r="E2644" t="s">
        <v>10087</v>
      </c>
      <c r="F2644" t="s">
        <v>10088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67</v>
      </c>
      <c r="N2644">
        <v>1028</v>
      </c>
      <c r="O2644">
        <v>1</v>
      </c>
      <c r="P2644">
        <v>10</v>
      </c>
      <c r="Q2644">
        <v>22</v>
      </c>
      <c r="R2644">
        <v>4</v>
      </c>
      <c r="S2644">
        <v>8</v>
      </c>
      <c r="T2644">
        <v>2</v>
      </c>
      <c r="U2644">
        <v>1</v>
      </c>
      <c r="V2644">
        <v>0.1</v>
      </c>
      <c r="W2644">
        <v>95</v>
      </c>
      <c r="X2644">
        <v>0.35</v>
      </c>
    </row>
    <row r="2645" spans="1:24" x14ac:dyDescent="0.3">
      <c r="A2645" t="s">
        <v>10089</v>
      </c>
      <c r="B2645" t="s">
        <v>10090</v>
      </c>
      <c r="C2645" s="1" t="str">
        <f t="shared" si="433"/>
        <v>21:0265</v>
      </c>
      <c r="D2645" s="1" t="str">
        <f t="shared" si="430"/>
        <v>21:0124</v>
      </c>
      <c r="E2645" t="s">
        <v>10091</v>
      </c>
      <c r="F2645" t="s">
        <v>10092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76</v>
      </c>
      <c r="N2645">
        <v>1029</v>
      </c>
      <c r="O2645">
        <v>1</v>
      </c>
      <c r="P2645">
        <v>10</v>
      </c>
      <c r="Q2645">
        <v>26</v>
      </c>
      <c r="R2645">
        <v>4</v>
      </c>
      <c r="S2645">
        <v>8</v>
      </c>
      <c r="T2645">
        <v>3</v>
      </c>
      <c r="U2645">
        <v>1</v>
      </c>
      <c r="V2645">
        <v>0.1</v>
      </c>
      <c r="W2645">
        <v>165</v>
      </c>
      <c r="X2645">
        <v>0.7</v>
      </c>
    </row>
    <row r="2646" spans="1:24" x14ac:dyDescent="0.3">
      <c r="A2646" t="s">
        <v>10093</v>
      </c>
      <c r="B2646" t="s">
        <v>10094</v>
      </c>
      <c r="C2646" s="1" t="str">
        <f t="shared" si="433"/>
        <v>21:0265</v>
      </c>
      <c r="D2646" s="1" t="str">
        <f t="shared" si="430"/>
        <v>21:0124</v>
      </c>
      <c r="E2646" t="s">
        <v>10095</v>
      </c>
      <c r="F2646" t="s">
        <v>10096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86</v>
      </c>
      <c r="N2646">
        <v>1030</v>
      </c>
      <c r="O2646">
        <v>1</v>
      </c>
      <c r="P2646">
        <v>5</v>
      </c>
      <c r="Q2646">
        <v>22</v>
      </c>
      <c r="R2646">
        <v>4</v>
      </c>
      <c r="S2646">
        <v>11</v>
      </c>
      <c r="T2646">
        <v>2</v>
      </c>
      <c r="U2646">
        <v>1</v>
      </c>
      <c r="V2646">
        <v>0.1</v>
      </c>
      <c r="W2646">
        <v>50</v>
      </c>
      <c r="X2646">
        <v>0.3</v>
      </c>
    </row>
    <row r="2647" spans="1:24" x14ac:dyDescent="0.3">
      <c r="A2647" t="s">
        <v>10097</v>
      </c>
      <c r="B2647" t="s">
        <v>10098</v>
      </c>
      <c r="C2647" s="1" t="str">
        <f t="shared" si="433"/>
        <v>21:0265</v>
      </c>
      <c r="D2647" s="1" t="str">
        <f t="shared" si="430"/>
        <v>21:0124</v>
      </c>
      <c r="E2647" t="s">
        <v>10099</v>
      </c>
      <c r="F2647" t="s">
        <v>10100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91</v>
      </c>
      <c r="N2647">
        <v>1031</v>
      </c>
      <c r="O2647">
        <v>1</v>
      </c>
      <c r="P2647">
        <v>10</v>
      </c>
      <c r="Q2647">
        <v>22</v>
      </c>
      <c r="R2647">
        <v>2</v>
      </c>
      <c r="S2647">
        <v>9</v>
      </c>
      <c r="T2647">
        <v>1</v>
      </c>
      <c r="U2647">
        <v>1</v>
      </c>
      <c r="V2647">
        <v>0.1</v>
      </c>
      <c r="W2647">
        <v>160</v>
      </c>
      <c r="X2647">
        <v>0.35</v>
      </c>
    </row>
    <row r="2648" spans="1:24" x14ac:dyDescent="0.3">
      <c r="A2648" t="s">
        <v>10101</v>
      </c>
      <c r="B2648" t="s">
        <v>10102</v>
      </c>
      <c r="C2648" s="1" t="str">
        <f t="shared" si="433"/>
        <v>21:0265</v>
      </c>
      <c r="D2648" s="1" t="str">
        <f t="shared" si="430"/>
        <v>21:0124</v>
      </c>
      <c r="E2648" t="s">
        <v>10056</v>
      </c>
      <c r="F2648" t="s">
        <v>10103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71</v>
      </c>
      <c r="N2648">
        <v>1032</v>
      </c>
      <c r="O2648">
        <v>1</v>
      </c>
      <c r="P2648">
        <v>10</v>
      </c>
      <c r="Q2648">
        <v>40</v>
      </c>
      <c r="R2648">
        <v>24</v>
      </c>
      <c r="S2648">
        <v>9</v>
      </c>
      <c r="T2648">
        <v>16</v>
      </c>
      <c r="U2648">
        <v>7</v>
      </c>
      <c r="V2648">
        <v>0.1</v>
      </c>
      <c r="W2648">
        <v>285</v>
      </c>
      <c r="X2648">
        <v>1.3</v>
      </c>
    </row>
    <row r="2649" spans="1:24" x14ac:dyDescent="0.3">
      <c r="A2649" t="s">
        <v>10104</v>
      </c>
      <c r="B2649" t="s">
        <v>10105</v>
      </c>
      <c r="C2649" s="1" t="str">
        <f t="shared" si="433"/>
        <v>21:0265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79</v>
      </c>
      <c r="K2649" t="s">
        <v>80</v>
      </c>
      <c r="L2649">
        <v>53</v>
      </c>
      <c r="M2649" t="s">
        <v>81</v>
      </c>
      <c r="N2649">
        <v>1033</v>
      </c>
      <c r="O2649">
        <v>2</v>
      </c>
      <c r="P2649">
        <v>50</v>
      </c>
      <c r="Q2649">
        <v>76</v>
      </c>
      <c r="R2649">
        <v>26</v>
      </c>
      <c r="S2649">
        <v>8</v>
      </c>
      <c r="T2649">
        <v>15</v>
      </c>
      <c r="U2649">
        <v>13</v>
      </c>
      <c r="V2649">
        <v>0.1</v>
      </c>
      <c r="W2649">
        <v>1000</v>
      </c>
      <c r="X2649">
        <v>2.85</v>
      </c>
    </row>
    <row r="2650" spans="1:24" x14ac:dyDescent="0.3">
      <c r="A2650" t="s">
        <v>10106</v>
      </c>
      <c r="B2650" t="s">
        <v>10107</v>
      </c>
      <c r="C2650" s="1" t="str">
        <f t="shared" si="433"/>
        <v>21:0265</v>
      </c>
      <c r="D2650" s="1" t="str">
        <f t="shared" ref="D2650:D2665" si="434">HYPERLINK("http://geochem.nrcan.gc.ca/cdogs/content/svy/svy210124_e.htm", "21:0124")</f>
        <v>21:0124</v>
      </c>
      <c r="E2650" t="s">
        <v>10108</v>
      </c>
      <c r="F2650" t="s">
        <v>10109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96</v>
      </c>
      <c r="N2650">
        <v>1034</v>
      </c>
      <c r="O2650">
        <v>1</v>
      </c>
      <c r="P2650">
        <v>5</v>
      </c>
      <c r="Q2650">
        <v>26</v>
      </c>
      <c r="R2650">
        <v>22</v>
      </c>
      <c r="S2650">
        <v>4</v>
      </c>
      <c r="T2650">
        <v>20</v>
      </c>
      <c r="U2650">
        <v>7</v>
      </c>
      <c r="V2650">
        <v>0.1</v>
      </c>
      <c r="W2650">
        <v>175</v>
      </c>
      <c r="X2650">
        <v>1.2</v>
      </c>
    </row>
    <row r="2651" spans="1:24" x14ac:dyDescent="0.3">
      <c r="A2651" t="s">
        <v>10110</v>
      </c>
      <c r="B2651" t="s">
        <v>10111</v>
      </c>
      <c r="C2651" s="1" t="str">
        <f t="shared" si="433"/>
        <v>21:0265</v>
      </c>
      <c r="D2651" s="1" t="str">
        <f t="shared" si="434"/>
        <v>21:0124</v>
      </c>
      <c r="E2651" t="s">
        <v>10112</v>
      </c>
      <c r="F2651" t="s">
        <v>10113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101</v>
      </c>
      <c r="N2651">
        <v>1035</v>
      </c>
      <c r="O2651">
        <v>1</v>
      </c>
      <c r="Q2651">
        <v>26</v>
      </c>
      <c r="R2651">
        <v>8</v>
      </c>
      <c r="S2651">
        <v>13</v>
      </c>
      <c r="T2651">
        <v>3</v>
      </c>
      <c r="U2651">
        <v>1</v>
      </c>
      <c r="V2651">
        <v>0.1</v>
      </c>
      <c r="W2651">
        <v>50</v>
      </c>
      <c r="X2651">
        <v>0.4</v>
      </c>
    </row>
    <row r="2652" spans="1:24" x14ac:dyDescent="0.3">
      <c r="A2652" t="s">
        <v>10114</v>
      </c>
      <c r="B2652" t="s">
        <v>10115</v>
      </c>
      <c r="C2652" s="1" t="str">
        <f t="shared" si="433"/>
        <v>21:0265</v>
      </c>
      <c r="D2652" s="1" t="str">
        <f t="shared" si="434"/>
        <v>21:0124</v>
      </c>
      <c r="E2652" t="s">
        <v>10116</v>
      </c>
      <c r="F2652" t="s">
        <v>10117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106</v>
      </c>
      <c r="N2652">
        <v>1036</v>
      </c>
      <c r="O2652">
        <v>1</v>
      </c>
      <c r="P2652">
        <v>10</v>
      </c>
      <c r="Q2652">
        <v>36</v>
      </c>
      <c r="R2652">
        <v>6</v>
      </c>
      <c r="S2652">
        <v>7</v>
      </c>
      <c r="T2652">
        <v>10</v>
      </c>
      <c r="U2652">
        <v>2</v>
      </c>
      <c r="V2652">
        <v>0.1</v>
      </c>
      <c r="W2652">
        <v>145</v>
      </c>
      <c r="X2652">
        <v>0.95</v>
      </c>
    </row>
    <row r="2653" spans="1:24" x14ac:dyDescent="0.3">
      <c r="A2653" t="s">
        <v>10118</v>
      </c>
      <c r="B2653" t="s">
        <v>10119</v>
      </c>
      <c r="C2653" s="1" t="str">
        <f t="shared" si="433"/>
        <v>21:0265</v>
      </c>
      <c r="D2653" s="1" t="str">
        <f t="shared" si="434"/>
        <v>21:0124</v>
      </c>
      <c r="E2653" t="s">
        <v>10120</v>
      </c>
      <c r="F2653" t="s">
        <v>10121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111</v>
      </c>
      <c r="N2653">
        <v>1037</v>
      </c>
      <c r="O2653">
        <v>1</v>
      </c>
      <c r="P2653">
        <v>10</v>
      </c>
      <c r="Q2653">
        <v>32</v>
      </c>
      <c r="R2653">
        <v>16</v>
      </c>
      <c r="S2653">
        <v>4</v>
      </c>
      <c r="T2653">
        <v>11</v>
      </c>
      <c r="U2653">
        <v>4</v>
      </c>
      <c r="V2653">
        <v>0.1</v>
      </c>
      <c r="W2653">
        <v>155</v>
      </c>
      <c r="X2653">
        <v>0.95</v>
      </c>
    </row>
    <row r="2654" spans="1:24" x14ac:dyDescent="0.3">
      <c r="A2654" t="s">
        <v>10122</v>
      </c>
      <c r="B2654" t="s">
        <v>10123</v>
      </c>
      <c r="C2654" s="1" t="str">
        <f t="shared" si="433"/>
        <v>21:0265</v>
      </c>
      <c r="D2654" s="1" t="str">
        <f t="shared" si="434"/>
        <v>21:0124</v>
      </c>
      <c r="E2654" t="s">
        <v>10124</v>
      </c>
      <c r="F2654" t="s">
        <v>10125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116</v>
      </c>
      <c r="N2654">
        <v>1038</v>
      </c>
      <c r="O2654">
        <v>1</v>
      </c>
      <c r="P2654">
        <v>10</v>
      </c>
      <c r="Q2654">
        <v>24</v>
      </c>
      <c r="R2654">
        <v>6</v>
      </c>
      <c r="S2654">
        <v>12</v>
      </c>
      <c r="T2654">
        <v>5</v>
      </c>
      <c r="U2654">
        <v>1</v>
      </c>
      <c r="V2654">
        <v>0.2</v>
      </c>
      <c r="W2654">
        <v>305</v>
      </c>
      <c r="X2654">
        <v>0.8</v>
      </c>
    </row>
    <row r="2655" spans="1:24" x14ac:dyDescent="0.3">
      <c r="A2655" t="s">
        <v>10126</v>
      </c>
      <c r="B2655" t="s">
        <v>10127</v>
      </c>
      <c r="C2655" s="1" t="str">
        <f t="shared" si="433"/>
        <v>21:0265</v>
      </c>
      <c r="D2655" s="1" t="str">
        <f t="shared" si="434"/>
        <v>21:0124</v>
      </c>
      <c r="E2655" t="s">
        <v>10128</v>
      </c>
      <c r="F2655" t="s">
        <v>10129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121</v>
      </c>
      <c r="N2655">
        <v>1039</v>
      </c>
      <c r="O2655">
        <v>1</v>
      </c>
      <c r="P2655">
        <v>5</v>
      </c>
      <c r="Q2655">
        <v>30</v>
      </c>
      <c r="R2655">
        <v>10</v>
      </c>
      <c r="S2655">
        <v>6</v>
      </c>
      <c r="T2655">
        <v>8</v>
      </c>
      <c r="U2655">
        <v>4</v>
      </c>
      <c r="V2655">
        <v>0.1</v>
      </c>
      <c r="W2655">
        <v>165</v>
      </c>
      <c r="X2655">
        <v>0.95</v>
      </c>
    </row>
    <row r="2656" spans="1:24" x14ac:dyDescent="0.3">
      <c r="A2656" t="s">
        <v>10130</v>
      </c>
      <c r="B2656" t="s">
        <v>10131</v>
      </c>
      <c r="C2656" s="1" t="str">
        <f t="shared" si="433"/>
        <v>21:0265</v>
      </c>
      <c r="D2656" s="1" t="str">
        <f t="shared" si="434"/>
        <v>21:0124</v>
      </c>
      <c r="E2656" t="s">
        <v>10132</v>
      </c>
      <c r="F2656" t="s">
        <v>10133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28</v>
      </c>
      <c r="N2656">
        <v>1040</v>
      </c>
      <c r="O2656">
        <v>3</v>
      </c>
      <c r="P2656">
        <v>10</v>
      </c>
      <c r="Q2656">
        <v>54</v>
      </c>
      <c r="R2656">
        <v>30</v>
      </c>
      <c r="S2656">
        <v>22</v>
      </c>
      <c r="T2656">
        <v>25</v>
      </c>
      <c r="U2656">
        <v>15</v>
      </c>
      <c r="V2656">
        <v>0.1</v>
      </c>
      <c r="W2656">
        <v>205</v>
      </c>
      <c r="X2656">
        <v>2.5</v>
      </c>
    </row>
    <row r="2657" spans="1:24" x14ac:dyDescent="0.3">
      <c r="A2657" t="s">
        <v>10134</v>
      </c>
      <c r="B2657" t="s">
        <v>10135</v>
      </c>
      <c r="C2657" s="1" t="str">
        <f t="shared" si="433"/>
        <v>21:0265</v>
      </c>
      <c r="D2657" s="1" t="str">
        <f t="shared" si="434"/>
        <v>21:0124</v>
      </c>
      <c r="E2657" t="s">
        <v>10136</v>
      </c>
      <c r="F2657" t="s">
        <v>10137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33</v>
      </c>
      <c r="N2657">
        <v>1041</v>
      </c>
      <c r="O2657">
        <v>1</v>
      </c>
      <c r="P2657">
        <v>5</v>
      </c>
      <c r="Q2657">
        <v>26</v>
      </c>
      <c r="R2657">
        <v>8</v>
      </c>
      <c r="S2657">
        <v>3</v>
      </c>
      <c r="T2657">
        <v>6</v>
      </c>
      <c r="U2657">
        <v>1</v>
      </c>
      <c r="V2657">
        <v>0.1</v>
      </c>
      <c r="W2657">
        <v>80</v>
      </c>
      <c r="X2657">
        <v>0.75</v>
      </c>
    </row>
    <row r="2658" spans="1:24" x14ac:dyDescent="0.3">
      <c r="A2658" t="s">
        <v>10138</v>
      </c>
      <c r="B2658" t="s">
        <v>10139</v>
      </c>
      <c r="C2658" s="1" t="str">
        <f t="shared" si="433"/>
        <v>21:0265</v>
      </c>
      <c r="D2658" s="1" t="str">
        <f t="shared" si="434"/>
        <v>21:0124</v>
      </c>
      <c r="E2658" t="s">
        <v>10140</v>
      </c>
      <c r="F2658" t="s">
        <v>10141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38</v>
      </c>
      <c r="N2658">
        <v>1042</v>
      </c>
      <c r="O2658">
        <v>1</v>
      </c>
      <c r="P2658">
        <v>5</v>
      </c>
      <c r="Q2658">
        <v>30</v>
      </c>
      <c r="R2658">
        <v>8</v>
      </c>
      <c r="S2658">
        <v>5</v>
      </c>
      <c r="T2658">
        <v>9</v>
      </c>
      <c r="U2658">
        <v>2</v>
      </c>
      <c r="V2658">
        <v>0.1</v>
      </c>
      <c r="W2658">
        <v>135</v>
      </c>
      <c r="X2658">
        <v>1</v>
      </c>
    </row>
    <row r="2659" spans="1:24" x14ac:dyDescent="0.3">
      <c r="A2659" t="s">
        <v>10142</v>
      </c>
      <c r="B2659" t="s">
        <v>10143</v>
      </c>
      <c r="C2659" s="1" t="str">
        <f t="shared" si="433"/>
        <v>21:0265</v>
      </c>
      <c r="D2659" s="1" t="str">
        <f t="shared" si="434"/>
        <v>21:0124</v>
      </c>
      <c r="E2659" t="s">
        <v>10144</v>
      </c>
      <c r="F2659" t="s">
        <v>10145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43</v>
      </c>
      <c r="N2659">
        <v>1043</v>
      </c>
      <c r="O2659">
        <v>1</v>
      </c>
      <c r="P2659">
        <v>10</v>
      </c>
      <c r="Q2659">
        <v>42</v>
      </c>
      <c r="R2659">
        <v>12</v>
      </c>
      <c r="S2659">
        <v>5</v>
      </c>
      <c r="T2659">
        <v>12</v>
      </c>
      <c r="U2659">
        <v>4</v>
      </c>
      <c r="V2659">
        <v>0.1</v>
      </c>
      <c r="W2659">
        <v>145</v>
      </c>
      <c r="X2659">
        <v>1.1499999999999999</v>
      </c>
    </row>
    <row r="2660" spans="1:24" x14ac:dyDescent="0.3">
      <c r="A2660" t="s">
        <v>10146</v>
      </c>
      <c r="B2660" t="s">
        <v>10147</v>
      </c>
      <c r="C2660" s="1" t="str">
        <f t="shared" si="433"/>
        <v>21:0265</v>
      </c>
      <c r="D2660" s="1" t="str">
        <f t="shared" si="434"/>
        <v>21:0124</v>
      </c>
      <c r="E2660" t="s">
        <v>10148</v>
      </c>
      <c r="F2660" t="s">
        <v>10149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48</v>
      </c>
      <c r="N2660">
        <v>1044</v>
      </c>
      <c r="O2660">
        <v>2</v>
      </c>
      <c r="P2660">
        <v>10</v>
      </c>
      <c r="Q2660">
        <v>96</v>
      </c>
      <c r="R2660">
        <v>18</v>
      </c>
      <c r="S2660">
        <v>4</v>
      </c>
      <c r="T2660">
        <v>41</v>
      </c>
      <c r="U2660">
        <v>8</v>
      </c>
      <c r="V2660">
        <v>0.1</v>
      </c>
      <c r="W2660">
        <v>310</v>
      </c>
      <c r="X2660">
        <v>1.75</v>
      </c>
    </row>
    <row r="2661" spans="1:24" x14ac:dyDescent="0.3">
      <c r="A2661" t="s">
        <v>10150</v>
      </c>
      <c r="B2661" t="s">
        <v>10151</v>
      </c>
      <c r="C2661" s="1" t="str">
        <f t="shared" si="433"/>
        <v>21:0265</v>
      </c>
      <c r="D2661" s="1" t="str">
        <f t="shared" si="434"/>
        <v>21:0124</v>
      </c>
      <c r="E2661" t="s">
        <v>10148</v>
      </c>
      <c r="F2661" t="s">
        <v>10152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52</v>
      </c>
      <c r="N2661">
        <v>1045</v>
      </c>
      <c r="O2661">
        <v>3</v>
      </c>
      <c r="P2661">
        <v>10</v>
      </c>
      <c r="Q2661">
        <v>98</v>
      </c>
      <c r="R2661">
        <v>18</v>
      </c>
      <c r="S2661">
        <v>5</v>
      </c>
      <c r="T2661">
        <v>44</v>
      </c>
      <c r="U2661">
        <v>9</v>
      </c>
      <c r="V2661">
        <v>0.1</v>
      </c>
      <c r="W2661">
        <v>310</v>
      </c>
      <c r="X2661">
        <v>1.85</v>
      </c>
    </row>
    <row r="2662" spans="1:24" x14ac:dyDescent="0.3">
      <c r="A2662" t="s">
        <v>10153</v>
      </c>
      <c r="B2662" t="s">
        <v>10154</v>
      </c>
      <c r="C2662" s="1" t="str">
        <f t="shared" si="433"/>
        <v>21:0265</v>
      </c>
      <c r="D2662" s="1" t="str">
        <f t="shared" si="434"/>
        <v>21:0124</v>
      </c>
      <c r="E2662" t="s">
        <v>10155</v>
      </c>
      <c r="F2662" t="s">
        <v>10156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57</v>
      </c>
      <c r="N2662">
        <v>1046</v>
      </c>
      <c r="O2662">
        <v>1</v>
      </c>
      <c r="P2662">
        <v>5</v>
      </c>
      <c r="Q2662">
        <v>68</v>
      </c>
      <c r="R2662">
        <v>22</v>
      </c>
      <c r="S2662">
        <v>5</v>
      </c>
      <c r="T2662">
        <v>42</v>
      </c>
      <c r="U2662">
        <v>11</v>
      </c>
      <c r="V2662">
        <v>0.1</v>
      </c>
      <c r="W2662">
        <v>405</v>
      </c>
      <c r="X2662">
        <v>2.25</v>
      </c>
    </row>
    <row r="2663" spans="1:24" x14ac:dyDescent="0.3">
      <c r="A2663" t="s">
        <v>10157</v>
      </c>
      <c r="B2663" t="s">
        <v>10158</v>
      </c>
      <c r="C2663" s="1" t="str">
        <f t="shared" si="433"/>
        <v>21:0265</v>
      </c>
      <c r="D2663" s="1" t="str">
        <f t="shared" si="434"/>
        <v>21:0124</v>
      </c>
      <c r="E2663" t="s">
        <v>10159</v>
      </c>
      <c r="F2663" t="s">
        <v>10160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62</v>
      </c>
      <c r="N2663">
        <v>1047</v>
      </c>
      <c r="O2663">
        <v>1</v>
      </c>
      <c r="P2663">
        <v>5</v>
      </c>
      <c r="Q2663">
        <v>52</v>
      </c>
      <c r="R2663">
        <v>22</v>
      </c>
      <c r="S2663">
        <v>2</v>
      </c>
      <c r="T2663">
        <v>30</v>
      </c>
      <c r="U2663">
        <v>8</v>
      </c>
      <c r="V2663">
        <v>0.1</v>
      </c>
      <c r="W2663">
        <v>360</v>
      </c>
      <c r="X2663">
        <v>1.7</v>
      </c>
    </row>
    <row r="2664" spans="1:24" x14ac:dyDescent="0.3">
      <c r="A2664" t="s">
        <v>10161</v>
      </c>
      <c r="B2664" t="s">
        <v>10162</v>
      </c>
      <c r="C2664" s="1" t="str">
        <f t="shared" si="433"/>
        <v>21:0265</v>
      </c>
      <c r="D2664" s="1" t="str">
        <f t="shared" si="434"/>
        <v>21:0124</v>
      </c>
      <c r="E2664" t="s">
        <v>10163</v>
      </c>
      <c r="F2664" t="s">
        <v>10164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67</v>
      </c>
      <c r="N2664">
        <v>1048</v>
      </c>
      <c r="O2664">
        <v>2</v>
      </c>
      <c r="P2664">
        <v>10</v>
      </c>
      <c r="Q2664">
        <v>110</v>
      </c>
      <c r="R2664">
        <v>34</v>
      </c>
      <c r="S2664">
        <v>5</v>
      </c>
      <c r="T2664">
        <v>35</v>
      </c>
      <c r="U2664">
        <v>12</v>
      </c>
      <c r="V2664">
        <v>0.2</v>
      </c>
      <c r="W2664">
        <v>520</v>
      </c>
      <c r="X2664">
        <v>2.65</v>
      </c>
    </row>
    <row r="2665" spans="1:24" x14ac:dyDescent="0.3">
      <c r="A2665" t="s">
        <v>10165</v>
      </c>
      <c r="B2665" t="s">
        <v>10166</v>
      </c>
      <c r="C2665" s="1" t="str">
        <f t="shared" si="433"/>
        <v>21:0265</v>
      </c>
      <c r="D2665" s="1" t="str">
        <f t="shared" si="434"/>
        <v>21:0124</v>
      </c>
      <c r="E2665" t="s">
        <v>10167</v>
      </c>
      <c r="F2665" t="s">
        <v>10168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76</v>
      </c>
      <c r="N2665">
        <v>1049</v>
      </c>
      <c r="O2665">
        <v>1</v>
      </c>
      <c r="P2665">
        <v>5</v>
      </c>
      <c r="Q2665">
        <v>8</v>
      </c>
      <c r="R2665">
        <v>2</v>
      </c>
      <c r="S2665">
        <v>6</v>
      </c>
      <c r="T2665">
        <v>2</v>
      </c>
      <c r="U2665">
        <v>1</v>
      </c>
      <c r="V2665">
        <v>0.1</v>
      </c>
      <c r="W2665">
        <v>25</v>
      </c>
      <c r="X2665">
        <v>0.85</v>
      </c>
    </row>
    <row r="2666" spans="1:24" x14ac:dyDescent="0.3">
      <c r="A2666" t="s">
        <v>10169</v>
      </c>
      <c r="B2666" t="s">
        <v>10170</v>
      </c>
      <c r="C2666" s="1" t="str">
        <f t="shared" si="433"/>
        <v>21:0265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79</v>
      </c>
      <c r="K2666" t="s">
        <v>80</v>
      </c>
      <c r="L2666">
        <v>54</v>
      </c>
      <c r="M2666" t="s">
        <v>81</v>
      </c>
      <c r="N2666">
        <v>1050</v>
      </c>
      <c r="O2666">
        <v>1</v>
      </c>
      <c r="P2666">
        <v>80</v>
      </c>
      <c r="Q2666">
        <v>104</v>
      </c>
      <c r="R2666">
        <v>88</v>
      </c>
      <c r="S2666">
        <v>17</v>
      </c>
      <c r="T2666">
        <v>27</v>
      </c>
      <c r="U2666">
        <v>35</v>
      </c>
      <c r="V2666">
        <v>0.1</v>
      </c>
      <c r="W2666">
        <v>2650</v>
      </c>
      <c r="X2666">
        <v>4.95</v>
      </c>
    </row>
    <row r="2667" spans="1:24" x14ac:dyDescent="0.3">
      <c r="A2667" t="s">
        <v>10171</v>
      </c>
      <c r="B2667" t="s">
        <v>10172</v>
      </c>
      <c r="C2667" s="1" t="str">
        <f t="shared" si="433"/>
        <v>21:0265</v>
      </c>
      <c r="D2667" s="1" t="str">
        <f t="shared" ref="D2667:D2679" si="437">HYPERLINK("http://geochem.nrcan.gc.ca/cdogs/content/svy/svy210124_e.htm", "21:0124")</f>
        <v>21:0124</v>
      </c>
      <c r="E2667" t="s">
        <v>10173</v>
      </c>
      <c r="F2667" t="s">
        <v>10174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86</v>
      </c>
      <c r="N2667">
        <v>1051</v>
      </c>
      <c r="O2667">
        <v>1</v>
      </c>
      <c r="P2667">
        <v>5</v>
      </c>
      <c r="Q2667">
        <v>16</v>
      </c>
      <c r="R2667">
        <v>4</v>
      </c>
      <c r="S2667">
        <v>9</v>
      </c>
      <c r="T2667">
        <v>3</v>
      </c>
      <c r="U2667">
        <v>1</v>
      </c>
      <c r="V2667">
        <v>0.1</v>
      </c>
      <c r="W2667">
        <v>35</v>
      </c>
      <c r="X2667">
        <v>0.3</v>
      </c>
    </row>
    <row r="2668" spans="1:24" x14ac:dyDescent="0.3">
      <c r="A2668" t="s">
        <v>10175</v>
      </c>
      <c r="B2668" t="s">
        <v>10176</v>
      </c>
      <c r="C2668" s="1" t="str">
        <f t="shared" si="433"/>
        <v>21:0265</v>
      </c>
      <c r="D2668" s="1" t="str">
        <f t="shared" si="437"/>
        <v>21:0124</v>
      </c>
      <c r="E2668" t="s">
        <v>10177</v>
      </c>
      <c r="F2668" t="s">
        <v>10178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91</v>
      </c>
      <c r="N2668">
        <v>1052</v>
      </c>
      <c r="O2668">
        <v>1</v>
      </c>
      <c r="P2668">
        <v>10</v>
      </c>
      <c r="Q2668">
        <v>24</v>
      </c>
      <c r="R2668">
        <v>2</v>
      </c>
      <c r="S2668">
        <v>7</v>
      </c>
      <c r="T2668">
        <v>3</v>
      </c>
      <c r="U2668">
        <v>1</v>
      </c>
      <c r="V2668">
        <v>0.1</v>
      </c>
      <c r="W2668">
        <v>105</v>
      </c>
      <c r="X2668">
        <v>0.55000000000000004</v>
      </c>
    </row>
    <row r="2669" spans="1:24" x14ac:dyDescent="0.3">
      <c r="A2669" t="s">
        <v>10179</v>
      </c>
      <c r="B2669" t="s">
        <v>10180</v>
      </c>
      <c r="C2669" s="1" t="str">
        <f t="shared" si="433"/>
        <v>21:0265</v>
      </c>
      <c r="D2669" s="1" t="str">
        <f t="shared" si="437"/>
        <v>21:0124</v>
      </c>
      <c r="E2669" t="s">
        <v>10181</v>
      </c>
      <c r="F2669" t="s">
        <v>10182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96</v>
      </c>
      <c r="N2669">
        <v>1053</v>
      </c>
      <c r="O2669">
        <v>1</v>
      </c>
      <c r="Q2669">
        <v>38</v>
      </c>
      <c r="R2669">
        <v>4</v>
      </c>
      <c r="S2669">
        <v>9</v>
      </c>
      <c r="T2669">
        <v>5</v>
      </c>
      <c r="U2669">
        <v>1</v>
      </c>
      <c r="V2669">
        <v>0.1</v>
      </c>
      <c r="W2669">
        <v>180</v>
      </c>
      <c r="X2669">
        <v>0.7</v>
      </c>
    </row>
    <row r="2670" spans="1:24" x14ac:dyDescent="0.3">
      <c r="A2670" t="s">
        <v>10183</v>
      </c>
      <c r="B2670" t="s">
        <v>10184</v>
      </c>
      <c r="C2670" s="1" t="str">
        <f t="shared" si="433"/>
        <v>21:0265</v>
      </c>
      <c r="D2670" s="1" t="str">
        <f t="shared" si="437"/>
        <v>21:0124</v>
      </c>
      <c r="E2670" t="s">
        <v>10185</v>
      </c>
      <c r="F2670" t="s">
        <v>10186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101</v>
      </c>
      <c r="N2670">
        <v>1054</v>
      </c>
      <c r="O2670">
        <v>1</v>
      </c>
      <c r="P2670">
        <v>5</v>
      </c>
      <c r="Q2670">
        <v>24</v>
      </c>
      <c r="R2670">
        <v>4</v>
      </c>
      <c r="S2670">
        <v>9</v>
      </c>
      <c r="T2670">
        <v>5</v>
      </c>
      <c r="U2670">
        <v>2</v>
      </c>
      <c r="V2670">
        <v>0.1</v>
      </c>
      <c r="W2670">
        <v>140</v>
      </c>
      <c r="X2670">
        <v>0.95</v>
      </c>
    </row>
    <row r="2671" spans="1:24" x14ac:dyDescent="0.3">
      <c r="A2671" t="s">
        <v>10187</v>
      </c>
      <c r="B2671" t="s">
        <v>10188</v>
      </c>
      <c r="C2671" s="1" t="str">
        <f t="shared" si="433"/>
        <v>21:0265</v>
      </c>
      <c r="D2671" s="1" t="str">
        <f t="shared" si="437"/>
        <v>21:0124</v>
      </c>
      <c r="E2671" t="s">
        <v>10189</v>
      </c>
      <c r="F2671" t="s">
        <v>10190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106</v>
      </c>
      <c r="N2671">
        <v>1055</v>
      </c>
      <c r="O2671">
        <v>1</v>
      </c>
      <c r="P2671">
        <v>5</v>
      </c>
      <c r="Q2671">
        <v>28</v>
      </c>
      <c r="R2671">
        <v>10</v>
      </c>
      <c r="S2671">
        <v>6</v>
      </c>
      <c r="T2671">
        <v>7</v>
      </c>
      <c r="U2671">
        <v>2</v>
      </c>
      <c r="V2671">
        <v>0.1</v>
      </c>
      <c r="W2671">
        <v>130</v>
      </c>
      <c r="X2671">
        <v>0.7</v>
      </c>
    </row>
    <row r="2672" spans="1:24" x14ac:dyDescent="0.3">
      <c r="A2672" t="s">
        <v>10191</v>
      </c>
      <c r="B2672" t="s">
        <v>10192</v>
      </c>
      <c r="C2672" s="1" t="str">
        <f t="shared" si="433"/>
        <v>21:0265</v>
      </c>
      <c r="D2672" s="1" t="str">
        <f t="shared" si="437"/>
        <v>21:0124</v>
      </c>
      <c r="E2672" t="s">
        <v>10193</v>
      </c>
      <c r="F2672" t="s">
        <v>10194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111</v>
      </c>
      <c r="N2672">
        <v>1056</v>
      </c>
      <c r="O2672">
        <v>1</v>
      </c>
      <c r="P2672">
        <v>5</v>
      </c>
      <c r="Q2672">
        <v>30</v>
      </c>
      <c r="R2672">
        <v>14</v>
      </c>
      <c r="S2672">
        <v>8</v>
      </c>
      <c r="T2672">
        <v>15</v>
      </c>
      <c r="U2672">
        <v>6</v>
      </c>
      <c r="V2672">
        <v>0.1</v>
      </c>
      <c r="W2672">
        <v>125</v>
      </c>
      <c r="X2672">
        <v>1.05</v>
      </c>
    </row>
    <row r="2673" spans="1:24" x14ac:dyDescent="0.3">
      <c r="A2673" t="s">
        <v>10195</v>
      </c>
      <c r="B2673" t="s">
        <v>10196</v>
      </c>
      <c r="C2673" s="1" t="str">
        <f t="shared" si="433"/>
        <v>21:0265</v>
      </c>
      <c r="D2673" s="1" t="str">
        <f t="shared" si="437"/>
        <v>21:0124</v>
      </c>
      <c r="E2673" t="s">
        <v>10197</v>
      </c>
      <c r="F2673" t="s">
        <v>10198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116</v>
      </c>
      <c r="N2673">
        <v>1057</v>
      </c>
      <c r="O2673">
        <v>2</v>
      </c>
      <c r="P2673">
        <v>20</v>
      </c>
      <c r="Q2673">
        <v>60</v>
      </c>
      <c r="R2673">
        <v>26</v>
      </c>
      <c r="S2673">
        <v>18</v>
      </c>
      <c r="T2673">
        <v>22</v>
      </c>
      <c r="U2673">
        <v>10</v>
      </c>
      <c r="V2673">
        <v>0.1</v>
      </c>
      <c r="W2673">
        <v>230</v>
      </c>
      <c r="X2673">
        <v>1.6</v>
      </c>
    </row>
    <row r="2674" spans="1:24" x14ac:dyDescent="0.3">
      <c r="A2674" t="s">
        <v>10199</v>
      </c>
      <c r="B2674" t="s">
        <v>10200</v>
      </c>
      <c r="C2674" s="1" t="str">
        <f t="shared" si="433"/>
        <v>21:0265</v>
      </c>
      <c r="D2674" s="1" t="str">
        <f t="shared" si="437"/>
        <v>21:0124</v>
      </c>
      <c r="E2674" t="s">
        <v>10132</v>
      </c>
      <c r="F2674" t="s">
        <v>10201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71</v>
      </c>
      <c r="N2674">
        <v>1058</v>
      </c>
      <c r="O2674">
        <v>2</v>
      </c>
      <c r="P2674">
        <v>10</v>
      </c>
      <c r="Q2674">
        <v>54</v>
      </c>
      <c r="R2674">
        <v>30</v>
      </c>
      <c r="S2674">
        <v>27</v>
      </c>
      <c r="T2674">
        <v>28</v>
      </c>
      <c r="U2674">
        <v>19</v>
      </c>
      <c r="V2674">
        <v>0.1</v>
      </c>
      <c r="W2674">
        <v>230</v>
      </c>
      <c r="X2674">
        <v>2.4500000000000002</v>
      </c>
    </row>
    <row r="2675" spans="1:24" x14ac:dyDescent="0.3">
      <c r="A2675" t="s">
        <v>10202</v>
      </c>
      <c r="B2675" t="s">
        <v>10203</v>
      </c>
      <c r="C2675" s="1" t="str">
        <f t="shared" si="433"/>
        <v>21:0265</v>
      </c>
      <c r="D2675" s="1" t="str">
        <f t="shared" si="437"/>
        <v>21:0124</v>
      </c>
      <c r="E2675" t="s">
        <v>10204</v>
      </c>
      <c r="F2675" t="s">
        <v>10205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121</v>
      </c>
      <c r="N2675">
        <v>1059</v>
      </c>
      <c r="O2675">
        <v>1</v>
      </c>
      <c r="P2675">
        <v>20</v>
      </c>
      <c r="Q2675">
        <v>66</v>
      </c>
      <c r="R2675">
        <v>74</v>
      </c>
      <c r="S2675">
        <v>11</v>
      </c>
      <c r="T2675">
        <v>41</v>
      </c>
      <c r="U2675">
        <v>26</v>
      </c>
      <c r="V2675">
        <v>0.2</v>
      </c>
      <c r="W2675">
        <v>820</v>
      </c>
      <c r="X2675">
        <v>3.25</v>
      </c>
    </row>
    <row r="2676" spans="1:24" x14ac:dyDescent="0.3">
      <c r="A2676" t="s">
        <v>10206</v>
      </c>
      <c r="B2676" t="s">
        <v>10207</v>
      </c>
      <c r="C2676" s="1" t="str">
        <f t="shared" si="433"/>
        <v>21:0265</v>
      </c>
      <c r="D2676" s="1" t="str">
        <f t="shared" si="437"/>
        <v>21:0124</v>
      </c>
      <c r="E2676" t="s">
        <v>10208</v>
      </c>
      <c r="F2676" t="s">
        <v>10209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28</v>
      </c>
      <c r="N2676">
        <v>1060</v>
      </c>
      <c r="O2676">
        <v>5</v>
      </c>
      <c r="P2676">
        <v>30</v>
      </c>
      <c r="Q2676">
        <v>84</v>
      </c>
      <c r="R2676">
        <v>28</v>
      </c>
      <c r="S2676">
        <v>26</v>
      </c>
      <c r="T2676">
        <v>23</v>
      </c>
      <c r="U2676">
        <v>12</v>
      </c>
      <c r="V2676">
        <v>0.3</v>
      </c>
      <c r="W2676">
        <v>505</v>
      </c>
      <c r="X2676">
        <v>2.4</v>
      </c>
    </row>
    <row r="2677" spans="1:24" x14ac:dyDescent="0.3">
      <c r="A2677" t="s">
        <v>10210</v>
      </c>
      <c r="B2677" t="s">
        <v>10211</v>
      </c>
      <c r="C2677" s="1" t="str">
        <f t="shared" si="433"/>
        <v>21:0265</v>
      </c>
      <c r="D2677" s="1" t="str">
        <f t="shared" si="437"/>
        <v>21:0124</v>
      </c>
      <c r="E2677" t="s">
        <v>10212</v>
      </c>
      <c r="F2677" t="s">
        <v>10213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33</v>
      </c>
      <c r="N2677">
        <v>1061</v>
      </c>
      <c r="O2677">
        <v>4</v>
      </c>
      <c r="P2677">
        <v>10</v>
      </c>
      <c r="Q2677">
        <v>64</v>
      </c>
      <c r="R2677">
        <v>52</v>
      </c>
      <c r="S2677">
        <v>18</v>
      </c>
      <c r="T2677">
        <v>44</v>
      </c>
      <c r="U2677">
        <v>19</v>
      </c>
      <c r="V2677">
        <v>0.1</v>
      </c>
      <c r="W2677">
        <v>440</v>
      </c>
      <c r="X2677">
        <v>2.6</v>
      </c>
    </row>
    <row r="2678" spans="1:24" x14ac:dyDescent="0.3">
      <c r="A2678" t="s">
        <v>10214</v>
      </c>
      <c r="B2678" t="s">
        <v>10215</v>
      </c>
      <c r="C2678" s="1" t="str">
        <f t="shared" si="433"/>
        <v>21:0265</v>
      </c>
      <c r="D2678" s="1" t="str">
        <f t="shared" si="437"/>
        <v>21:0124</v>
      </c>
      <c r="E2678" t="s">
        <v>10216</v>
      </c>
      <c r="F2678" t="s">
        <v>10217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38</v>
      </c>
      <c r="N2678">
        <v>1062</v>
      </c>
      <c r="O2678">
        <v>2</v>
      </c>
      <c r="P2678">
        <v>30</v>
      </c>
      <c r="Q2678">
        <v>86</v>
      </c>
      <c r="R2678">
        <v>118</v>
      </c>
      <c r="S2678">
        <v>11</v>
      </c>
      <c r="T2678">
        <v>100</v>
      </c>
      <c r="U2678">
        <v>41</v>
      </c>
      <c r="V2678">
        <v>0.1</v>
      </c>
      <c r="W2678">
        <v>1100</v>
      </c>
      <c r="X2678">
        <v>4.4000000000000004</v>
      </c>
    </row>
    <row r="2679" spans="1:24" x14ac:dyDescent="0.3">
      <c r="A2679" t="s">
        <v>10218</v>
      </c>
      <c r="B2679" t="s">
        <v>10219</v>
      </c>
      <c r="C2679" s="1" t="str">
        <f t="shared" si="433"/>
        <v>21:0265</v>
      </c>
      <c r="D2679" s="1" t="str">
        <f t="shared" si="437"/>
        <v>21:0124</v>
      </c>
      <c r="E2679" t="s">
        <v>10208</v>
      </c>
      <c r="F2679" t="s">
        <v>10220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71</v>
      </c>
      <c r="N2679">
        <v>1063</v>
      </c>
      <c r="O2679">
        <v>5</v>
      </c>
      <c r="P2679">
        <v>20</v>
      </c>
      <c r="Q2679">
        <v>88</v>
      </c>
      <c r="R2679">
        <v>30</v>
      </c>
      <c r="S2679">
        <v>27</v>
      </c>
      <c r="T2679">
        <v>25</v>
      </c>
      <c r="U2679">
        <v>12</v>
      </c>
      <c r="V2679">
        <v>0.4</v>
      </c>
      <c r="W2679">
        <v>505</v>
      </c>
      <c r="X2679">
        <v>2.5499999999999998</v>
      </c>
    </row>
    <row r="2680" spans="1:24" x14ac:dyDescent="0.3">
      <c r="A2680" t="s">
        <v>10221</v>
      </c>
      <c r="B2680" t="s">
        <v>10222</v>
      </c>
      <c r="C2680" s="1" t="str">
        <f t="shared" si="433"/>
        <v>21:0265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79</v>
      </c>
      <c r="K2680" t="s">
        <v>80</v>
      </c>
      <c r="L2680">
        <v>55</v>
      </c>
      <c r="M2680" t="s">
        <v>81</v>
      </c>
      <c r="N2680">
        <v>1064</v>
      </c>
      <c r="O2680">
        <v>1</v>
      </c>
      <c r="P2680">
        <v>50</v>
      </c>
      <c r="Q2680">
        <v>64</v>
      </c>
      <c r="R2680">
        <v>24</v>
      </c>
      <c r="S2680">
        <v>11</v>
      </c>
      <c r="T2680">
        <v>14</v>
      </c>
      <c r="U2680">
        <v>15</v>
      </c>
      <c r="V2680">
        <v>0.2</v>
      </c>
      <c r="W2680">
        <v>1050</v>
      </c>
      <c r="X2680">
        <v>2.75</v>
      </c>
    </row>
    <row r="2681" spans="1:24" x14ac:dyDescent="0.3">
      <c r="A2681" t="s">
        <v>10223</v>
      </c>
      <c r="B2681" t="s">
        <v>10224</v>
      </c>
      <c r="C2681" s="1" t="str">
        <f t="shared" si="433"/>
        <v>21:0265</v>
      </c>
      <c r="D2681" s="1" t="str">
        <f>HYPERLINK("http://geochem.nrcan.gc.ca/cdogs/content/svy/svy210124_e.htm", "21:0124")</f>
        <v>21:0124</v>
      </c>
      <c r="E2681" t="s">
        <v>10225</v>
      </c>
      <c r="F2681" t="s">
        <v>10226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28</v>
      </c>
      <c r="N2681">
        <v>1065</v>
      </c>
      <c r="O2681">
        <v>2</v>
      </c>
      <c r="P2681">
        <v>40</v>
      </c>
      <c r="Q2681">
        <v>116</v>
      </c>
      <c r="R2681">
        <v>44</v>
      </c>
      <c r="S2681">
        <v>16</v>
      </c>
      <c r="T2681">
        <v>44</v>
      </c>
      <c r="U2681">
        <v>18</v>
      </c>
      <c r="V2681">
        <v>0.5</v>
      </c>
      <c r="W2681">
        <v>720</v>
      </c>
      <c r="X2681">
        <v>3.3</v>
      </c>
    </row>
    <row r="2682" spans="1:24" x14ac:dyDescent="0.3">
      <c r="A2682" t="s">
        <v>10227</v>
      </c>
      <c r="B2682" t="s">
        <v>10228</v>
      </c>
      <c r="C2682" s="1" t="str">
        <f t="shared" si="433"/>
        <v>21:0265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79</v>
      </c>
      <c r="K2682" t="s">
        <v>80</v>
      </c>
      <c r="L2682">
        <v>56</v>
      </c>
      <c r="M2682" t="s">
        <v>81</v>
      </c>
      <c r="N2682">
        <v>1066</v>
      </c>
      <c r="O2682">
        <v>1</v>
      </c>
      <c r="P2682">
        <v>50</v>
      </c>
      <c r="Q2682">
        <v>64</v>
      </c>
      <c r="R2682">
        <v>24</v>
      </c>
      <c r="S2682">
        <v>9</v>
      </c>
      <c r="T2682">
        <v>16</v>
      </c>
      <c r="U2682">
        <v>16</v>
      </c>
      <c r="V2682">
        <v>0.1</v>
      </c>
      <c r="W2682">
        <v>1100</v>
      </c>
      <c r="X2682">
        <v>2.9</v>
      </c>
    </row>
    <row r="2683" spans="1:24" x14ac:dyDescent="0.3">
      <c r="A2683" t="s">
        <v>10229</v>
      </c>
      <c r="B2683" t="s">
        <v>10230</v>
      </c>
      <c r="C2683" s="1" t="str">
        <f t="shared" si="433"/>
        <v>21:0265</v>
      </c>
      <c r="D2683" s="1" t="str">
        <f t="shared" ref="D2683:D2703" si="440">HYPERLINK("http://geochem.nrcan.gc.ca/cdogs/content/svy/svy210124_e.htm", "21:0124")</f>
        <v>21:0124</v>
      </c>
      <c r="E2683" t="s">
        <v>10231</v>
      </c>
      <c r="F2683" t="s">
        <v>10232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33</v>
      </c>
      <c r="N2683">
        <v>1067</v>
      </c>
      <c r="O2683">
        <v>1</v>
      </c>
      <c r="P2683">
        <v>30</v>
      </c>
      <c r="Q2683">
        <v>295</v>
      </c>
      <c r="R2683">
        <v>46</v>
      </c>
      <c r="S2683">
        <v>37</v>
      </c>
      <c r="T2683">
        <v>77</v>
      </c>
      <c r="U2683">
        <v>16</v>
      </c>
      <c r="V2683">
        <v>0.7</v>
      </c>
      <c r="W2683">
        <v>840</v>
      </c>
      <c r="X2683">
        <v>2.25</v>
      </c>
    </row>
    <row r="2684" spans="1:24" x14ac:dyDescent="0.3">
      <c r="A2684" t="s">
        <v>10233</v>
      </c>
      <c r="B2684" t="s">
        <v>10234</v>
      </c>
      <c r="C2684" s="1" t="str">
        <f t="shared" si="433"/>
        <v>21:0265</v>
      </c>
      <c r="D2684" s="1" t="str">
        <f t="shared" si="440"/>
        <v>21:0124</v>
      </c>
      <c r="E2684" t="s">
        <v>10235</v>
      </c>
      <c r="F2684" t="s">
        <v>10236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48</v>
      </c>
      <c r="N2684">
        <v>1068</v>
      </c>
      <c r="O2684">
        <v>1</v>
      </c>
      <c r="P2684">
        <v>20</v>
      </c>
      <c r="Q2684">
        <v>68</v>
      </c>
      <c r="R2684">
        <v>44</v>
      </c>
      <c r="S2684">
        <v>40</v>
      </c>
      <c r="T2684">
        <v>390</v>
      </c>
      <c r="U2684">
        <v>55</v>
      </c>
      <c r="V2684">
        <v>0.2</v>
      </c>
      <c r="W2684">
        <v>695</v>
      </c>
      <c r="X2684">
        <v>3.5</v>
      </c>
    </row>
    <row r="2685" spans="1:24" x14ac:dyDescent="0.3">
      <c r="A2685" t="s">
        <v>10237</v>
      </c>
      <c r="B2685" t="s">
        <v>10238</v>
      </c>
      <c r="C2685" s="1" t="str">
        <f t="shared" si="433"/>
        <v>21:0265</v>
      </c>
      <c r="D2685" s="1" t="str">
        <f t="shared" si="440"/>
        <v>21:0124</v>
      </c>
      <c r="E2685" t="s">
        <v>10235</v>
      </c>
      <c r="F2685" t="s">
        <v>10239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52</v>
      </c>
      <c r="N2685">
        <v>1069</v>
      </c>
      <c r="O2685">
        <v>1</v>
      </c>
      <c r="P2685">
        <v>20</v>
      </c>
      <c r="Q2685">
        <v>68</v>
      </c>
      <c r="R2685">
        <v>46</v>
      </c>
      <c r="S2685">
        <v>35</v>
      </c>
      <c r="T2685">
        <v>390</v>
      </c>
      <c r="U2685">
        <v>54</v>
      </c>
      <c r="V2685">
        <v>0.2</v>
      </c>
      <c r="W2685">
        <v>710</v>
      </c>
      <c r="X2685">
        <v>3.3</v>
      </c>
    </row>
    <row r="2686" spans="1:24" x14ac:dyDescent="0.3">
      <c r="A2686" t="s">
        <v>10240</v>
      </c>
      <c r="B2686" t="s">
        <v>10241</v>
      </c>
      <c r="C2686" s="1" t="str">
        <f t="shared" si="433"/>
        <v>21:0265</v>
      </c>
      <c r="D2686" s="1" t="str">
        <f t="shared" si="440"/>
        <v>21:0124</v>
      </c>
      <c r="E2686" t="s">
        <v>10242</v>
      </c>
      <c r="F2686" t="s">
        <v>10243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38</v>
      </c>
      <c r="N2686">
        <v>1070</v>
      </c>
      <c r="O2686">
        <v>1</v>
      </c>
      <c r="P2686">
        <v>20</v>
      </c>
      <c r="Q2686">
        <v>186</v>
      </c>
      <c r="R2686">
        <v>40</v>
      </c>
      <c r="S2686">
        <v>56</v>
      </c>
      <c r="T2686">
        <v>39</v>
      </c>
      <c r="U2686">
        <v>20</v>
      </c>
      <c r="V2686">
        <v>0.4</v>
      </c>
      <c r="W2686">
        <v>765</v>
      </c>
      <c r="X2686">
        <v>4.1500000000000004</v>
      </c>
    </row>
    <row r="2687" spans="1:24" x14ac:dyDescent="0.3">
      <c r="A2687" t="s">
        <v>10244</v>
      </c>
      <c r="B2687" t="s">
        <v>10245</v>
      </c>
      <c r="C2687" s="1" t="str">
        <f t="shared" si="433"/>
        <v>21:0265</v>
      </c>
      <c r="D2687" s="1" t="str">
        <f t="shared" si="440"/>
        <v>21:0124</v>
      </c>
      <c r="E2687" t="s">
        <v>10246</v>
      </c>
      <c r="F2687" t="s">
        <v>10247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43</v>
      </c>
      <c r="N2687">
        <v>1071</v>
      </c>
      <c r="O2687">
        <v>2</v>
      </c>
      <c r="P2687">
        <v>20</v>
      </c>
      <c r="Q2687">
        <v>220</v>
      </c>
      <c r="R2687">
        <v>56</v>
      </c>
      <c r="S2687">
        <v>100</v>
      </c>
      <c r="T2687">
        <v>54</v>
      </c>
      <c r="U2687">
        <v>25</v>
      </c>
      <c r="V2687">
        <v>0.6</v>
      </c>
      <c r="W2687">
        <v>1050</v>
      </c>
      <c r="X2687">
        <v>3.9</v>
      </c>
    </row>
    <row r="2688" spans="1:24" x14ac:dyDescent="0.3">
      <c r="A2688" t="s">
        <v>10248</v>
      </c>
      <c r="B2688" t="s">
        <v>10249</v>
      </c>
      <c r="C2688" s="1" t="str">
        <f t="shared" si="433"/>
        <v>21:0265</v>
      </c>
      <c r="D2688" s="1" t="str">
        <f t="shared" si="440"/>
        <v>21:0124</v>
      </c>
      <c r="E2688" t="s">
        <v>10250</v>
      </c>
      <c r="F2688" t="s">
        <v>10251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57</v>
      </c>
      <c r="N2688">
        <v>1072</v>
      </c>
      <c r="O2688">
        <v>1</v>
      </c>
      <c r="P2688">
        <v>20</v>
      </c>
      <c r="Q2688">
        <v>275</v>
      </c>
      <c r="R2688">
        <v>38</v>
      </c>
      <c r="S2688">
        <v>89</v>
      </c>
      <c r="T2688">
        <v>38</v>
      </c>
      <c r="U2688">
        <v>19</v>
      </c>
      <c r="V2688">
        <v>0.8</v>
      </c>
      <c r="W2688">
        <v>745</v>
      </c>
      <c r="X2688">
        <v>3.9</v>
      </c>
    </row>
    <row r="2689" spans="1:24" x14ac:dyDescent="0.3">
      <c r="A2689" t="s">
        <v>10252</v>
      </c>
      <c r="B2689" t="s">
        <v>10253</v>
      </c>
      <c r="C2689" s="1" t="str">
        <f t="shared" si="433"/>
        <v>21:0265</v>
      </c>
      <c r="D2689" s="1" t="str">
        <f t="shared" si="440"/>
        <v>21:0124</v>
      </c>
      <c r="E2689" t="s">
        <v>10254</v>
      </c>
      <c r="F2689" t="s">
        <v>10255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62</v>
      </c>
      <c r="N2689">
        <v>1073</v>
      </c>
      <c r="O2689">
        <v>14</v>
      </c>
      <c r="P2689">
        <v>150</v>
      </c>
      <c r="Q2689">
        <v>7000</v>
      </c>
      <c r="R2689">
        <v>134</v>
      </c>
      <c r="S2689">
        <v>4500</v>
      </c>
      <c r="T2689">
        <v>68</v>
      </c>
      <c r="U2689">
        <v>23</v>
      </c>
      <c r="V2689">
        <v>5.2</v>
      </c>
      <c r="W2689">
        <v>1600</v>
      </c>
      <c r="X2689">
        <v>4.3</v>
      </c>
    </row>
    <row r="2690" spans="1:24" x14ac:dyDescent="0.3">
      <c r="A2690" t="s">
        <v>10256</v>
      </c>
      <c r="B2690" t="s">
        <v>10257</v>
      </c>
      <c r="C2690" s="1" t="str">
        <f t="shared" si="433"/>
        <v>21:0265</v>
      </c>
      <c r="D2690" s="1" t="str">
        <f t="shared" si="440"/>
        <v>21:0124</v>
      </c>
      <c r="E2690" t="s">
        <v>10258</v>
      </c>
      <c r="F2690" t="s">
        <v>10259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67</v>
      </c>
      <c r="N2690">
        <v>1074</v>
      </c>
      <c r="O2690">
        <v>1</v>
      </c>
      <c r="P2690">
        <v>70</v>
      </c>
      <c r="Q2690">
        <v>1980</v>
      </c>
      <c r="R2690">
        <v>78</v>
      </c>
      <c r="S2690">
        <v>1300</v>
      </c>
      <c r="T2690">
        <v>88</v>
      </c>
      <c r="U2690">
        <v>25</v>
      </c>
      <c r="V2690">
        <v>8</v>
      </c>
      <c r="W2690">
        <v>1100</v>
      </c>
      <c r="X2690">
        <v>4.0999999999999996</v>
      </c>
    </row>
    <row r="2691" spans="1:24" x14ac:dyDescent="0.3">
      <c r="A2691" t="s">
        <v>10260</v>
      </c>
      <c r="B2691" t="s">
        <v>10261</v>
      </c>
      <c r="C2691" s="1" t="str">
        <f t="shared" si="433"/>
        <v>21:0265</v>
      </c>
      <c r="D2691" s="1" t="str">
        <f t="shared" si="440"/>
        <v>21:0124</v>
      </c>
      <c r="E2691" t="s">
        <v>10262</v>
      </c>
      <c r="F2691" t="s">
        <v>10263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76</v>
      </c>
      <c r="N2691">
        <v>1075</v>
      </c>
      <c r="O2691">
        <v>1</v>
      </c>
      <c r="P2691">
        <v>30</v>
      </c>
      <c r="Q2691">
        <v>112</v>
      </c>
      <c r="R2691">
        <v>92</v>
      </c>
      <c r="S2691">
        <v>34</v>
      </c>
      <c r="T2691">
        <v>87</v>
      </c>
      <c r="U2691">
        <v>41</v>
      </c>
      <c r="V2691">
        <v>0.2</v>
      </c>
      <c r="W2691">
        <v>1600</v>
      </c>
      <c r="X2691">
        <v>6.1</v>
      </c>
    </row>
    <row r="2692" spans="1:24" x14ac:dyDescent="0.3">
      <c r="A2692" t="s">
        <v>10264</v>
      </c>
      <c r="B2692" t="s">
        <v>10265</v>
      </c>
      <c r="C2692" s="1" t="str">
        <f t="shared" si="433"/>
        <v>21:0265</v>
      </c>
      <c r="D2692" s="1" t="str">
        <f t="shared" si="440"/>
        <v>21:0124</v>
      </c>
      <c r="E2692" t="s">
        <v>10266</v>
      </c>
      <c r="F2692" t="s">
        <v>10267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86</v>
      </c>
      <c r="N2692">
        <v>1076</v>
      </c>
      <c r="O2692">
        <v>6</v>
      </c>
      <c r="P2692">
        <v>60</v>
      </c>
      <c r="Q2692">
        <v>3080</v>
      </c>
      <c r="R2692">
        <v>70</v>
      </c>
      <c r="S2692">
        <v>1500</v>
      </c>
      <c r="T2692">
        <v>49</v>
      </c>
      <c r="U2692">
        <v>18</v>
      </c>
      <c r="V2692">
        <v>8.4</v>
      </c>
      <c r="W2692">
        <v>1100</v>
      </c>
      <c r="X2692">
        <v>3.85</v>
      </c>
    </row>
    <row r="2693" spans="1:24" x14ac:dyDescent="0.3">
      <c r="A2693" t="s">
        <v>10268</v>
      </c>
      <c r="B2693" t="s">
        <v>10269</v>
      </c>
      <c r="C2693" s="1" t="str">
        <f t="shared" si="433"/>
        <v>21:0265</v>
      </c>
      <c r="D2693" s="1" t="str">
        <f t="shared" si="440"/>
        <v>21:0124</v>
      </c>
      <c r="E2693" t="s">
        <v>10270</v>
      </c>
      <c r="F2693" t="s">
        <v>10271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91</v>
      </c>
      <c r="N2693">
        <v>1077</v>
      </c>
      <c r="O2693">
        <v>1</v>
      </c>
      <c r="P2693">
        <v>20</v>
      </c>
      <c r="Q2693">
        <v>164</v>
      </c>
      <c r="R2693">
        <v>52</v>
      </c>
      <c r="S2693">
        <v>40</v>
      </c>
      <c r="T2693">
        <v>37</v>
      </c>
      <c r="U2693">
        <v>23</v>
      </c>
      <c r="V2693">
        <v>1</v>
      </c>
      <c r="W2693">
        <v>730</v>
      </c>
      <c r="X2693">
        <v>4.0999999999999996</v>
      </c>
    </row>
    <row r="2694" spans="1:24" x14ac:dyDescent="0.3">
      <c r="A2694" t="s">
        <v>10272</v>
      </c>
      <c r="B2694" t="s">
        <v>10273</v>
      </c>
      <c r="C2694" s="1" t="str">
        <f t="shared" si="433"/>
        <v>21:0265</v>
      </c>
      <c r="D2694" s="1" t="str">
        <f t="shared" si="440"/>
        <v>21:0124</v>
      </c>
      <c r="E2694" t="s">
        <v>10274</v>
      </c>
      <c r="F2694" t="s">
        <v>10275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96</v>
      </c>
      <c r="N2694">
        <v>1078</v>
      </c>
      <c r="O2694">
        <v>5</v>
      </c>
      <c r="P2694">
        <v>40</v>
      </c>
      <c r="Q2694">
        <v>810</v>
      </c>
      <c r="R2694">
        <v>22</v>
      </c>
      <c r="S2694">
        <v>56</v>
      </c>
      <c r="T2694">
        <v>83</v>
      </c>
      <c r="U2694">
        <v>14</v>
      </c>
      <c r="V2694">
        <v>2.6</v>
      </c>
      <c r="W2694">
        <v>1500</v>
      </c>
      <c r="X2694">
        <v>3</v>
      </c>
    </row>
    <row r="2695" spans="1:24" x14ac:dyDescent="0.3">
      <c r="A2695" t="s">
        <v>10276</v>
      </c>
      <c r="B2695" t="s">
        <v>10277</v>
      </c>
      <c r="C2695" s="1" t="str">
        <f t="shared" si="433"/>
        <v>21:0265</v>
      </c>
      <c r="D2695" s="1" t="str">
        <f t="shared" si="440"/>
        <v>21:0124</v>
      </c>
      <c r="E2695" t="s">
        <v>10278</v>
      </c>
      <c r="F2695" t="s">
        <v>10279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101</v>
      </c>
      <c r="N2695">
        <v>1079</v>
      </c>
      <c r="O2695">
        <v>14</v>
      </c>
      <c r="P2695">
        <v>20</v>
      </c>
      <c r="Q2695">
        <v>3680</v>
      </c>
      <c r="R2695">
        <v>60</v>
      </c>
      <c r="S2695">
        <v>49</v>
      </c>
      <c r="T2695">
        <v>130</v>
      </c>
      <c r="U2695">
        <v>18</v>
      </c>
      <c r="V2695">
        <v>1.4</v>
      </c>
      <c r="W2695">
        <v>835</v>
      </c>
      <c r="X2695">
        <v>4.05</v>
      </c>
    </row>
    <row r="2696" spans="1:24" x14ac:dyDescent="0.3">
      <c r="A2696" t="s">
        <v>10280</v>
      </c>
      <c r="B2696" t="s">
        <v>10281</v>
      </c>
      <c r="C2696" s="1" t="str">
        <f t="shared" si="433"/>
        <v>21:0265</v>
      </c>
      <c r="D2696" s="1" t="str">
        <f t="shared" si="440"/>
        <v>21:0124</v>
      </c>
      <c r="E2696" t="s">
        <v>10282</v>
      </c>
      <c r="F2696" t="s">
        <v>10283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106</v>
      </c>
      <c r="N2696">
        <v>1080</v>
      </c>
      <c r="O2696">
        <v>10</v>
      </c>
      <c r="P2696">
        <v>140</v>
      </c>
      <c r="Q2696">
        <v>9400</v>
      </c>
      <c r="R2696">
        <v>148</v>
      </c>
      <c r="S2696">
        <v>1750</v>
      </c>
      <c r="T2696">
        <v>70</v>
      </c>
      <c r="U2696">
        <v>19</v>
      </c>
      <c r="V2696">
        <v>5.8</v>
      </c>
      <c r="W2696">
        <v>1650</v>
      </c>
      <c r="X2696">
        <v>4.5999999999999996</v>
      </c>
    </row>
    <row r="2697" spans="1:24" x14ac:dyDescent="0.3">
      <c r="A2697" t="s">
        <v>10284</v>
      </c>
      <c r="B2697" t="s">
        <v>10285</v>
      </c>
      <c r="C2697" s="1" t="str">
        <f t="shared" si="433"/>
        <v>21:0265</v>
      </c>
      <c r="D2697" s="1" t="str">
        <f t="shared" si="440"/>
        <v>21:0124</v>
      </c>
      <c r="E2697" t="s">
        <v>10286</v>
      </c>
      <c r="F2697" t="s">
        <v>10287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111</v>
      </c>
      <c r="N2697">
        <v>1081</v>
      </c>
      <c r="O2697">
        <v>5</v>
      </c>
      <c r="P2697">
        <v>30</v>
      </c>
      <c r="Q2697">
        <v>230</v>
      </c>
      <c r="R2697">
        <v>26</v>
      </c>
      <c r="S2697">
        <v>37</v>
      </c>
      <c r="T2697">
        <v>37</v>
      </c>
      <c r="U2697">
        <v>10</v>
      </c>
      <c r="V2697">
        <v>0.8</v>
      </c>
      <c r="W2697">
        <v>700</v>
      </c>
      <c r="X2697">
        <v>2.4500000000000002</v>
      </c>
    </row>
    <row r="2698" spans="1:24" x14ac:dyDescent="0.3">
      <c r="A2698" t="s">
        <v>10288</v>
      </c>
      <c r="B2698" t="s">
        <v>10289</v>
      </c>
      <c r="C2698" s="1" t="str">
        <f t="shared" si="433"/>
        <v>21:0265</v>
      </c>
      <c r="D2698" s="1" t="str">
        <f t="shared" si="440"/>
        <v>21:0124</v>
      </c>
      <c r="E2698" t="s">
        <v>10290</v>
      </c>
      <c r="F2698" t="s">
        <v>10291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116</v>
      </c>
      <c r="N2698">
        <v>1082</v>
      </c>
      <c r="O2698">
        <v>1</v>
      </c>
      <c r="P2698">
        <v>30</v>
      </c>
      <c r="Q2698">
        <v>122</v>
      </c>
      <c r="R2698">
        <v>22</v>
      </c>
      <c r="S2698">
        <v>34</v>
      </c>
      <c r="T2698">
        <v>22</v>
      </c>
      <c r="U2698">
        <v>8</v>
      </c>
      <c r="V2698">
        <v>0.4</v>
      </c>
      <c r="W2698">
        <v>685</v>
      </c>
      <c r="X2698">
        <v>1.8</v>
      </c>
    </row>
    <row r="2699" spans="1:24" x14ac:dyDescent="0.3">
      <c r="A2699" t="s">
        <v>10292</v>
      </c>
      <c r="B2699" t="s">
        <v>10293</v>
      </c>
      <c r="C2699" s="1" t="str">
        <f t="shared" si="433"/>
        <v>21:0265</v>
      </c>
      <c r="D2699" s="1" t="str">
        <f t="shared" si="440"/>
        <v>21:0124</v>
      </c>
      <c r="E2699" t="s">
        <v>10225</v>
      </c>
      <c r="F2699" t="s">
        <v>10294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71</v>
      </c>
      <c r="N2699">
        <v>1083</v>
      </c>
      <c r="O2699">
        <v>4</v>
      </c>
      <c r="P2699">
        <v>30</v>
      </c>
      <c r="Q2699">
        <v>104</v>
      </c>
      <c r="R2699">
        <v>38</v>
      </c>
      <c r="S2699">
        <v>16</v>
      </c>
      <c r="T2699">
        <v>44</v>
      </c>
      <c r="U2699">
        <v>17</v>
      </c>
      <c r="V2699">
        <v>0.2</v>
      </c>
      <c r="W2699">
        <v>685</v>
      </c>
      <c r="X2699">
        <v>3.1</v>
      </c>
    </row>
    <row r="2700" spans="1:24" x14ac:dyDescent="0.3">
      <c r="A2700" t="s">
        <v>10295</v>
      </c>
      <c r="B2700" t="s">
        <v>10296</v>
      </c>
      <c r="C2700" s="1" t="str">
        <f t="shared" si="433"/>
        <v>21:0265</v>
      </c>
      <c r="D2700" s="1" t="str">
        <f t="shared" si="440"/>
        <v>21:0124</v>
      </c>
      <c r="E2700" t="s">
        <v>10297</v>
      </c>
      <c r="F2700" t="s">
        <v>10298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121</v>
      </c>
      <c r="N2700">
        <v>1084</v>
      </c>
      <c r="O2700">
        <v>2</v>
      </c>
      <c r="P2700">
        <v>10</v>
      </c>
      <c r="Q2700">
        <v>66</v>
      </c>
      <c r="R2700">
        <v>46</v>
      </c>
      <c r="S2700">
        <v>11</v>
      </c>
      <c r="T2700">
        <v>70</v>
      </c>
      <c r="U2700">
        <v>22</v>
      </c>
      <c r="V2700">
        <v>0.1</v>
      </c>
      <c r="W2700">
        <v>540</v>
      </c>
      <c r="X2700">
        <v>2.8</v>
      </c>
    </row>
    <row r="2701" spans="1:24" x14ac:dyDescent="0.3">
      <c r="A2701" t="s">
        <v>10299</v>
      </c>
      <c r="B2701" t="s">
        <v>10300</v>
      </c>
      <c r="C2701" s="1" t="str">
        <f t="shared" si="433"/>
        <v>21:0265</v>
      </c>
      <c r="D2701" s="1" t="str">
        <f t="shared" si="440"/>
        <v>21:0124</v>
      </c>
      <c r="E2701" t="s">
        <v>10301</v>
      </c>
      <c r="F2701" t="s">
        <v>10302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28</v>
      </c>
      <c r="N2701">
        <v>1085</v>
      </c>
      <c r="O2701">
        <v>3</v>
      </c>
      <c r="P2701">
        <v>10</v>
      </c>
      <c r="Q2701">
        <v>108</v>
      </c>
      <c r="R2701">
        <v>24</v>
      </c>
      <c r="S2701">
        <v>12</v>
      </c>
      <c r="T2701">
        <v>37</v>
      </c>
      <c r="U2701">
        <v>14</v>
      </c>
      <c r="V2701">
        <v>0.3</v>
      </c>
      <c r="W2701">
        <v>625</v>
      </c>
      <c r="X2701">
        <v>2.4500000000000002</v>
      </c>
    </row>
    <row r="2702" spans="1:24" x14ac:dyDescent="0.3">
      <c r="A2702" t="s">
        <v>10303</v>
      </c>
      <c r="B2702" t="s">
        <v>10304</v>
      </c>
      <c r="C2702" s="1" t="str">
        <f t="shared" si="433"/>
        <v>21:0265</v>
      </c>
      <c r="D2702" s="1" t="str">
        <f t="shared" si="440"/>
        <v>21:0124</v>
      </c>
      <c r="E2702" t="s">
        <v>10305</v>
      </c>
      <c r="F2702" t="s">
        <v>10306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33</v>
      </c>
      <c r="N2702">
        <v>1086</v>
      </c>
      <c r="O2702">
        <v>8</v>
      </c>
      <c r="P2702">
        <v>30</v>
      </c>
      <c r="Q2702">
        <v>260</v>
      </c>
      <c r="R2702">
        <v>50</v>
      </c>
      <c r="S2702">
        <v>30</v>
      </c>
      <c r="T2702">
        <v>41</v>
      </c>
      <c r="U2702">
        <v>12</v>
      </c>
      <c r="V2702">
        <v>1.6</v>
      </c>
      <c r="W2702">
        <v>585</v>
      </c>
      <c r="X2702">
        <v>2.4500000000000002</v>
      </c>
    </row>
    <row r="2703" spans="1:24" x14ac:dyDescent="0.3">
      <c r="A2703" t="s">
        <v>10307</v>
      </c>
      <c r="B2703" t="s">
        <v>10308</v>
      </c>
      <c r="C2703" s="1" t="str">
        <f t="shared" si="433"/>
        <v>21:0265</v>
      </c>
      <c r="D2703" s="1" t="str">
        <f t="shared" si="440"/>
        <v>21:0124</v>
      </c>
      <c r="E2703" t="s">
        <v>10309</v>
      </c>
      <c r="F2703" t="s">
        <v>10310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38</v>
      </c>
      <c r="N2703">
        <v>1087</v>
      </c>
      <c r="O2703">
        <v>10</v>
      </c>
      <c r="P2703">
        <v>40</v>
      </c>
      <c r="Q2703">
        <v>460</v>
      </c>
      <c r="R2703">
        <v>58</v>
      </c>
      <c r="S2703">
        <v>100</v>
      </c>
      <c r="T2703">
        <v>68</v>
      </c>
      <c r="U2703">
        <v>19</v>
      </c>
      <c r="V2703">
        <v>1.4</v>
      </c>
      <c r="W2703">
        <v>955</v>
      </c>
      <c r="X2703">
        <v>3.3</v>
      </c>
    </row>
    <row r="2704" spans="1:24" x14ac:dyDescent="0.3">
      <c r="A2704" t="s">
        <v>10311</v>
      </c>
      <c r="B2704" t="s">
        <v>10312</v>
      </c>
      <c r="C2704" s="1" t="str">
        <f t="shared" si="433"/>
        <v>21:0265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79</v>
      </c>
      <c r="K2704" t="s">
        <v>80</v>
      </c>
      <c r="L2704">
        <v>57</v>
      </c>
      <c r="M2704" t="s">
        <v>81</v>
      </c>
      <c r="N2704">
        <v>1088</v>
      </c>
      <c r="O2704">
        <v>2</v>
      </c>
      <c r="P2704">
        <v>40</v>
      </c>
      <c r="Q2704">
        <v>64</v>
      </c>
      <c r="R2704">
        <v>26</v>
      </c>
      <c r="S2704">
        <v>8</v>
      </c>
      <c r="T2704">
        <v>16</v>
      </c>
      <c r="U2704">
        <v>15</v>
      </c>
      <c r="V2704">
        <v>0.2</v>
      </c>
      <c r="W2704">
        <v>1050</v>
      </c>
      <c r="X2704">
        <v>2.65</v>
      </c>
    </row>
    <row r="2705" spans="1:24" x14ac:dyDescent="0.3">
      <c r="A2705" t="s">
        <v>10313</v>
      </c>
      <c r="B2705" t="s">
        <v>10314</v>
      </c>
      <c r="C2705" s="1" t="str">
        <f t="shared" ref="C2705:C2768" si="443">HYPERLINK("http://geochem.nrcan.gc.ca/cdogs/content/bdl/bdl210265_e.htm", "21:0265")</f>
        <v>21:0265</v>
      </c>
      <c r="D2705" s="1" t="str">
        <f t="shared" ref="D2705:D2726" si="444">HYPERLINK("http://geochem.nrcan.gc.ca/cdogs/content/svy/svy210124_e.htm", "21:0124")</f>
        <v>21:0124</v>
      </c>
      <c r="E2705" t="s">
        <v>10315</v>
      </c>
      <c r="F2705" t="s">
        <v>10316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43</v>
      </c>
      <c r="N2705">
        <v>1089</v>
      </c>
      <c r="O2705">
        <v>5</v>
      </c>
      <c r="P2705">
        <v>10</v>
      </c>
      <c r="Q2705">
        <v>136</v>
      </c>
      <c r="R2705">
        <v>44</v>
      </c>
      <c r="S2705">
        <v>27</v>
      </c>
      <c r="T2705">
        <v>55</v>
      </c>
      <c r="U2705">
        <v>18</v>
      </c>
      <c r="V2705">
        <v>1.5</v>
      </c>
      <c r="W2705">
        <v>540</v>
      </c>
      <c r="X2705">
        <v>3.05</v>
      </c>
    </row>
    <row r="2706" spans="1:24" x14ac:dyDescent="0.3">
      <c r="A2706" t="s">
        <v>10317</v>
      </c>
      <c r="B2706" t="s">
        <v>10318</v>
      </c>
      <c r="C2706" s="1" t="str">
        <f t="shared" si="443"/>
        <v>21:0265</v>
      </c>
      <c r="D2706" s="1" t="str">
        <f t="shared" si="444"/>
        <v>21:0124</v>
      </c>
      <c r="E2706" t="s">
        <v>10319</v>
      </c>
      <c r="F2706" t="s">
        <v>10320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57</v>
      </c>
      <c r="N2706">
        <v>1090</v>
      </c>
      <c r="O2706">
        <v>6</v>
      </c>
      <c r="P2706">
        <v>40</v>
      </c>
      <c r="Q2706">
        <v>275</v>
      </c>
      <c r="R2706">
        <v>28</v>
      </c>
      <c r="S2706">
        <v>13</v>
      </c>
      <c r="T2706">
        <v>16</v>
      </c>
      <c r="U2706">
        <v>9</v>
      </c>
      <c r="V2706">
        <v>0.9</v>
      </c>
      <c r="W2706">
        <v>875</v>
      </c>
      <c r="X2706">
        <v>2.6</v>
      </c>
    </row>
    <row r="2707" spans="1:24" x14ac:dyDescent="0.3">
      <c r="A2707" t="s">
        <v>10321</v>
      </c>
      <c r="B2707" t="s">
        <v>10322</v>
      </c>
      <c r="C2707" s="1" t="str">
        <f t="shared" si="443"/>
        <v>21:0265</v>
      </c>
      <c r="D2707" s="1" t="str">
        <f t="shared" si="444"/>
        <v>21:0124</v>
      </c>
      <c r="E2707" t="s">
        <v>10323</v>
      </c>
      <c r="F2707" t="s">
        <v>10324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62</v>
      </c>
      <c r="N2707">
        <v>1091</v>
      </c>
      <c r="O2707">
        <v>1</v>
      </c>
      <c r="P2707">
        <v>20</v>
      </c>
      <c r="Q2707">
        <v>62</v>
      </c>
      <c r="R2707">
        <v>6</v>
      </c>
      <c r="S2707">
        <v>10</v>
      </c>
      <c r="T2707">
        <v>6</v>
      </c>
      <c r="U2707">
        <v>5</v>
      </c>
      <c r="V2707">
        <v>0.1</v>
      </c>
      <c r="W2707">
        <v>485</v>
      </c>
      <c r="X2707">
        <v>1.55</v>
      </c>
    </row>
    <row r="2708" spans="1:24" x14ac:dyDescent="0.3">
      <c r="A2708" t="s">
        <v>10325</v>
      </c>
      <c r="B2708" t="s">
        <v>10326</v>
      </c>
      <c r="C2708" s="1" t="str">
        <f t="shared" si="443"/>
        <v>21:0265</v>
      </c>
      <c r="D2708" s="1" t="str">
        <f t="shared" si="444"/>
        <v>21:0124</v>
      </c>
      <c r="E2708" t="s">
        <v>10327</v>
      </c>
      <c r="F2708" t="s">
        <v>10328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67</v>
      </c>
      <c r="N2708">
        <v>1092</v>
      </c>
      <c r="O2708">
        <v>2</v>
      </c>
      <c r="P2708">
        <v>20</v>
      </c>
      <c r="Q2708">
        <v>56</v>
      </c>
      <c r="R2708">
        <v>14</v>
      </c>
      <c r="S2708">
        <v>12</v>
      </c>
      <c r="T2708">
        <v>39</v>
      </c>
      <c r="U2708">
        <v>8</v>
      </c>
      <c r="V2708">
        <v>0.1</v>
      </c>
      <c r="W2708">
        <v>210</v>
      </c>
      <c r="X2708">
        <v>1.75</v>
      </c>
    </row>
    <row r="2709" spans="1:24" x14ac:dyDescent="0.3">
      <c r="A2709" t="s">
        <v>10329</v>
      </c>
      <c r="B2709" t="s">
        <v>10330</v>
      </c>
      <c r="C2709" s="1" t="str">
        <f t="shared" si="443"/>
        <v>21:0265</v>
      </c>
      <c r="D2709" s="1" t="str">
        <f t="shared" si="444"/>
        <v>21:0124</v>
      </c>
      <c r="E2709" t="s">
        <v>10331</v>
      </c>
      <c r="F2709" t="s">
        <v>10332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76</v>
      </c>
      <c r="N2709">
        <v>1093</v>
      </c>
      <c r="O2709">
        <v>3</v>
      </c>
      <c r="P2709">
        <v>20</v>
      </c>
      <c r="Q2709">
        <v>124</v>
      </c>
      <c r="R2709">
        <v>18</v>
      </c>
      <c r="S2709">
        <v>4</v>
      </c>
      <c r="T2709">
        <v>37</v>
      </c>
      <c r="U2709">
        <v>9</v>
      </c>
      <c r="V2709">
        <v>0.1</v>
      </c>
      <c r="W2709">
        <v>200</v>
      </c>
      <c r="X2709">
        <v>1.7</v>
      </c>
    </row>
    <row r="2710" spans="1:24" x14ac:dyDescent="0.3">
      <c r="A2710" t="s">
        <v>10333</v>
      </c>
      <c r="B2710" t="s">
        <v>10334</v>
      </c>
      <c r="C2710" s="1" t="str">
        <f t="shared" si="443"/>
        <v>21:0265</v>
      </c>
      <c r="D2710" s="1" t="str">
        <f t="shared" si="444"/>
        <v>21:0124</v>
      </c>
      <c r="E2710" t="s">
        <v>10335</v>
      </c>
      <c r="F2710" t="s">
        <v>10336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86</v>
      </c>
      <c r="N2710">
        <v>1094</v>
      </c>
      <c r="O2710">
        <v>2</v>
      </c>
      <c r="P2710">
        <v>50</v>
      </c>
      <c r="Q2710">
        <v>96</v>
      </c>
      <c r="R2710">
        <v>62</v>
      </c>
      <c r="S2710">
        <v>19</v>
      </c>
      <c r="T2710">
        <v>82</v>
      </c>
      <c r="U2710">
        <v>40</v>
      </c>
      <c r="V2710">
        <v>0.1</v>
      </c>
      <c r="W2710">
        <v>990</v>
      </c>
      <c r="X2710">
        <v>5.2</v>
      </c>
    </row>
    <row r="2711" spans="1:24" x14ac:dyDescent="0.3">
      <c r="A2711" t="s">
        <v>10337</v>
      </c>
      <c r="B2711" t="s">
        <v>10338</v>
      </c>
      <c r="C2711" s="1" t="str">
        <f t="shared" si="443"/>
        <v>21:0265</v>
      </c>
      <c r="D2711" s="1" t="str">
        <f t="shared" si="444"/>
        <v>21:0124</v>
      </c>
      <c r="E2711" t="s">
        <v>10301</v>
      </c>
      <c r="F2711" t="s">
        <v>10339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71</v>
      </c>
      <c r="N2711">
        <v>1095</v>
      </c>
      <c r="O2711">
        <v>2</v>
      </c>
      <c r="P2711">
        <v>10</v>
      </c>
      <c r="Q2711">
        <v>112</v>
      </c>
      <c r="R2711">
        <v>26</v>
      </c>
      <c r="S2711">
        <v>12</v>
      </c>
      <c r="T2711">
        <v>39</v>
      </c>
      <c r="U2711">
        <v>14</v>
      </c>
      <c r="V2711">
        <v>0.2</v>
      </c>
      <c r="W2711">
        <v>645</v>
      </c>
      <c r="X2711">
        <v>2.5499999999999998</v>
      </c>
    </row>
    <row r="2712" spans="1:24" x14ac:dyDescent="0.3">
      <c r="A2712" t="s">
        <v>10340</v>
      </c>
      <c r="B2712" t="s">
        <v>10341</v>
      </c>
      <c r="C2712" s="1" t="str">
        <f t="shared" si="443"/>
        <v>21:0265</v>
      </c>
      <c r="D2712" s="1" t="str">
        <f t="shared" si="444"/>
        <v>21:0124</v>
      </c>
      <c r="E2712" t="s">
        <v>10342</v>
      </c>
      <c r="F2712" t="s">
        <v>10343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91</v>
      </c>
      <c r="N2712">
        <v>1096</v>
      </c>
      <c r="O2712">
        <v>1</v>
      </c>
      <c r="P2712">
        <v>30</v>
      </c>
      <c r="Q2712">
        <v>84</v>
      </c>
      <c r="R2712">
        <v>52</v>
      </c>
      <c r="S2712">
        <v>13</v>
      </c>
      <c r="T2712">
        <v>70</v>
      </c>
      <c r="U2712">
        <v>36</v>
      </c>
      <c r="V2712">
        <v>0.1</v>
      </c>
      <c r="W2712">
        <v>940</v>
      </c>
      <c r="X2712">
        <v>4.3</v>
      </c>
    </row>
    <row r="2713" spans="1:24" x14ac:dyDescent="0.3">
      <c r="A2713" t="s">
        <v>10344</v>
      </c>
      <c r="B2713" t="s">
        <v>10345</v>
      </c>
      <c r="C2713" s="1" t="str">
        <f t="shared" si="443"/>
        <v>21:0265</v>
      </c>
      <c r="D2713" s="1" t="str">
        <f t="shared" si="444"/>
        <v>21:0124</v>
      </c>
      <c r="E2713" t="s">
        <v>10346</v>
      </c>
      <c r="F2713" t="s">
        <v>10347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96</v>
      </c>
      <c r="N2713">
        <v>1097</v>
      </c>
      <c r="O2713">
        <v>1</v>
      </c>
      <c r="P2713">
        <v>10</v>
      </c>
      <c r="Q2713">
        <v>62</v>
      </c>
      <c r="R2713">
        <v>24</v>
      </c>
      <c r="S2713">
        <v>11</v>
      </c>
      <c r="T2713">
        <v>43</v>
      </c>
      <c r="U2713">
        <v>11</v>
      </c>
      <c r="V2713">
        <v>0.1</v>
      </c>
      <c r="W2713">
        <v>320</v>
      </c>
      <c r="X2713">
        <v>1.8</v>
      </c>
    </row>
    <row r="2714" spans="1:24" x14ac:dyDescent="0.3">
      <c r="A2714" t="s">
        <v>10348</v>
      </c>
      <c r="B2714" t="s">
        <v>10349</v>
      </c>
      <c r="C2714" s="1" t="str">
        <f t="shared" si="443"/>
        <v>21:0265</v>
      </c>
      <c r="D2714" s="1" t="str">
        <f t="shared" si="444"/>
        <v>21:0124</v>
      </c>
      <c r="E2714" t="s">
        <v>10350</v>
      </c>
      <c r="F2714" t="s">
        <v>10351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48</v>
      </c>
      <c r="N2714">
        <v>1098</v>
      </c>
      <c r="O2714">
        <v>4</v>
      </c>
      <c r="P2714">
        <v>10</v>
      </c>
      <c r="Q2714">
        <v>62</v>
      </c>
      <c r="R2714">
        <v>26</v>
      </c>
      <c r="S2714">
        <v>7</v>
      </c>
      <c r="T2714">
        <v>19</v>
      </c>
      <c r="U2714">
        <v>10</v>
      </c>
      <c r="V2714">
        <v>0.1</v>
      </c>
      <c r="W2714">
        <v>320</v>
      </c>
      <c r="X2714">
        <v>2.9</v>
      </c>
    </row>
    <row r="2715" spans="1:24" x14ac:dyDescent="0.3">
      <c r="A2715" t="s">
        <v>10352</v>
      </c>
      <c r="B2715" t="s">
        <v>10353</v>
      </c>
      <c r="C2715" s="1" t="str">
        <f t="shared" si="443"/>
        <v>21:0265</v>
      </c>
      <c r="D2715" s="1" t="str">
        <f t="shared" si="444"/>
        <v>21:0124</v>
      </c>
      <c r="E2715" t="s">
        <v>10350</v>
      </c>
      <c r="F2715" t="s">
        <v>10354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52</v>
      </c>
      <c r="N2715">
        <v>1099</v>
      </c>
      <c r="O2715">
        <v>3</v>
      </c>
      <c r="P2715">
        <v>10</v>
      </c>
      <c r="Q2715">
        <v>62</v>
      </c>
      <c r="R2715">
        <v>28</v>
      </c>
      <c r="S2715">
        <v>6</v>
      </c>
      <c r="T2715">
        <v>20</v>
      </c>
      <c r="U2715">
        <v>11</v>
      </c>
      <c r="V2715">
        <v>0.1</v>
      </c>
      <c r="W2715">
        <v>320</v>
      </c>
      <c r="X2715">
        <v>2.95</v>
      </c>
    </row>
    <row r="2716" spans="1:24" x14ac:dyDescent="0.3">
      <c r="A2716" t="s">
        <v>10355</v>
      </c>
      <c r="B2716" t="s">
        <v>10356</v>
      </c>
      <c r="C2716" s="1" t="str">
        <f t="shared" si="443"/>
        <v>21:0265</v>
      </c>
      <c r="D2716" s="1" t="str">
        <f t="shared" si="444"/>
        <v>21:0124</v>
      </c>
      <c r="E2716" t="s">
        <v>10357</v>
      </c>
      <c r="F2716" t="s">
        <v>10358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101</v>
      </c>
      <c r="N2716">
        <v>1100</v>
      </c>
      <c r="O2716">
        <v>2</v>
      </c>
      <c r="P2716">
        <v>10</v>
      </c>
      <c r="Q2716">
        <v>46</v>
      </c>
      <c r="R2716">
        <v>20</v>
      </c>
      <c r="S2716">
        <v>6</v>
      </c>
      <c r="T2716">
        <v>24</v>
      </c>
      <c r="U2716">
        <v>11</v>
      </c>
      <c r="V2716">
        <v>0.1</v>
      </c>
      <c r="W2716">
        <v>295</v>
      </c>
      <c r="X2716">
        <v>1.95</v>
      </c>
    </row>
    <row r="2717" spans="1:24" x14ac:dyDescent="0.3">
      <c r="A2717" t="s">
        <v>10359</v>
      </c>
      <c r="B2717" t="s">
        <v>10360</v>
      </c>
      <c r="C2717" s="1" t="str">
        <f t="shared" si="443"/>
        <v>21:0265</v>
      </c>
      <c r="D2717" s="1" t="str">
        <f t="shared" si="444"/>
        <v>21:0124</v>
      </c>
      <c r="E2717" t="s">
        <v>10361</v>
      </c>
      <c r="F2717" t="s">
        <v>10362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106</v>
      </c>
      <c r="N2717">
        <v>1101</v>
      </c>
      <c r="O2717">
        <v>1</v>
      </c>
      <c r="P2717">
        <v>10</v>
      </c>
      <c r="Q2717">
        <v>48</v>
      </c>
      <c r="R2717">
        <v>14</v>
      </c>
      <c r="S2717">
        <v>10</v>
      </c>
      <c r="T2717">
        <v>15</v>
      </c>
      <c r="U2717">
        <v>8</v>
      </c>
      <c r="V2717">
        <v>0.1</v>
      </c>
      <c r="W2717">
        <v>275</v>
      </c>
      <c r="X2717">
        <v>1.85</v>
      </c>
    </row>
    <row r="2718" spans="1:24" x14ac:dyDescent="0.3">
      <c r="A2718" t="s">
        <v>10363</v>
      </c>
      <c r="B2718" t="s">
        <v>10364</v>
      </c>
      <c r="C2718" s="1" t="str">
        <f t="shared" si="443"/>
        <v>21:0265</v>
      </c>
      <c r="D2718" s="1" t="str">
        <f t="shared" si="444"/>
        <v>21:0124</v>
      </c>
      <c r="E2718" t="s">
        <v>10365</v>
      </c>
      <c r="F2718" t="s">
        <v>10366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111</v>
      </c>
      <c r="N2718">
        <v>1102</v>
      </c>
      <c r="O2718">
        <v>1</v>
      </c>
      <c r="P2718">
        <v>10</v>
      </c>
      <c r="Q2718">
        <v>70</v>
      </c>
      <c r="R2718">
        <v>26</v>
      </c>
      <c r="S2718">
        <v>21</v>
      </c>
      <c r="T2718">
        <v>25</v>
      </c>
      <c r="U2718">
        <v>14</v>
      </c>
      <c r="V2718">
        <v>0.1</v>
      </c>
      <c r="W2718">
        <v>480</v>
      </c>
      <c r="X2718">
        <v>2.85</v>
      </c>
    </row>
    <row r="2719" spans="1:24" x14ac:dyDescent="0.3">
      <c r="A2719" t="s">
        <v>10367</v>
      </c>
      <c r="B2719" t="s">
        <v>10368</v>
      </c>
      <c r="C2719" s="1" t="str">
        <f t="shared" si="443"/>
        <v>21:0265</v>
      </c>
      <c r="D2719" s="1" t="str">
        <f t="shared" si="444"/>
        <v>21:0124</v>
      </c>
      <c r="E2719" t="s">
        <v>10369</v>
      </c>
      <c r="F2719" t="s">
        <v>10370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116</v>
      </c>
      <c r="N2719">
        <v>1103</v>
      </c>
      <c r="O2719">
        <v>1</v>
      </c>
      <c r="P2719">
        <v>10</v>
      </c>
      <c r="Q2719">
        <v>88</v>
      </c>
      <c r="R2719">
        <v>20</v>
      </c>
      <c r="S2719">
        <v>20</v>
      </c>
      <c r="T2719">
        <v>26</v>
      </c>
      <c r="U2719">
        <v>12</v>
      </c>
      <c r="V2719">
        <v>0.1</v>
      </c>
      <c r="W2719">
        <v>600</v>
      </c>
      <c r="X2719">
        <v>3.8</v>
      </c>
    </row>
    <row r="2720" spans="1:24" x14ac:dyDescent="0.3">
      <c r="A2720" t="s">
        <v>10371</v>
      </c>
      <c r="B2720" t="s">
        <v>10372</v>
      </c>
      <c r="C2720" s="1" t="str">
        <f t="shared" si="443"/>
        <v>21:0265</v>
      </c>
      <c r="D2720" s="1" t="str">
        <f t="shared" si="444"/>
        <v>21:0124</v>
      </c>
      <c r="E2720" t="s">
        <v>10373</v>
      </c>
      <c r="F2720" t="s">
        <v>10374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121</v>
      </c>
      <c r="N2720">
        <v>1104</v>
      </c>
      <c r="O2720">
        <v>5</v>
      </c>
      <c r="P2720">
        <v>60</v>
      </c>
      <c r="Q2720">
        <v>215</v>
      </c>
      <c r="R2720">
        <v>32</v>
      </c>
      <c r="S2720">
        <v>88</v>
      </c>
      <c r="T2720">
        <v>30</v>
      </c>
      <c r="U2720">
        <v>14</v>
      </c>
      <c r="V2720">
        <v>0.7</v>
      </c>
      <c r="W2720">
        <v>410</v>
      </c>
      <c r="X2720">
        <v>2.0499999999999998</v>
      </c>
    </row>
    <row r="2721" spans="1:24" x14ac:dyDescent="0.3">
      <c r="A2721" t="s">
        <v>10375</v>
      </c>
      <c r="B2721" t="s">
        <v>10376</v>
      </c>
      <c r="C2721" s="1" t="str">
        <f t="shared" si="443"/>
        <v>21:0265</v>
      </c>
      <c r="D2721" s="1" t="str">
        <f t="shared" si="444"/>
        <v>21:0124</v>
      </c>
      <c r="E2721" t="s">
        <v>10377</v>
      </c>
      <c r="F2721" t="s">
        <v>10378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28</v>
      </c>
      <c r="N2721">
        <v>1105</v>
      </c>
      <c r="O2721">
        <v>1</v>
      </c>
      <c r="P2721">
        <v>10</v>
      </c>
      <c r="Q2721">
        <v>32</v>
      </c>
      <c r="R2721">
        <v>16</v>
      </c>
      <c r="S2721">
        <v>7</v>
      </c>
      <c r="T2721">
        <v>13</v>
      </c>
      <c r="U2721">
        <v>8</v>
      </c>
      <c r="V2721">
        <v>0.1</v>
      </c>
      <c r="W2721">
        <v>240</v>
      </c>
      <c r="X2721">
        <v>1.95</v>
      </c>
    </row>
    <row r="2722" spans="1:24" x14ac:dyDescent="0.3">
      <c r="A2722" t="s">
        <v>10379</v>
      </c>
      <c r="B2722" t="s">
        <v>10380</v>
      </c>
      <c r="C2722" s="1" t="str">
        <f t="shared" si="443"/>
        <v>21:0265</v>
      </c>
      <c r="D2722" s="1" t="str">
        <f t="shared" si="444"/>
        <v>21:0124</v>
      </c>
      <c r="E2722" t="s">
        <v>10381</v>
      </c>
      <c r="F2722" t="s">
        <v>10382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33</v>
      </c>
      <c r="N2722">
        <v>1106</v>
      </c>
      <c r="O2722">
        <v>1</v>
      </c>
      <c r="P2722">
        <v>40</v>
      </c>
      <c r="Q2722">
        <v>74</v>
      </c>
      <c r="R2722">
        <v>14</v>
      </c>
      <c r="S2722">
        <v>17</v>
      </c>
      <c r="T2722">
        <v>17</v>
      </c>
      <c r="U2722">
        <v>9</v>
      </c>
      <c r="V2722">
        <v>0.1</v>
      </c>
      <c r="W2722">
        <v>395</v>
      </c>
      <c r="X2722">
        <v>1.6</v>
      </c>
    </row>
    <row r="2723" spans="1:24" x14ac:dyDescent="0.3">
      <c r="A2723" t="s">
        <v>10383</v>
      </c>
      <c r="B2723" t="s">
        <v>10384</v>
      </c>
      <c r="C2723" s="1" t="str">
        <f t="shared" si="443"/>
        <v>21:0265</v>
      </c>
      <c r="D2723" s="1" t="str">
        <f t="shared" si="444"/>
        <v>21:0124</v>
      </c>
      <c r="E2723" t="s">
        <v>10385</v>
      </c>
      <c r="F2723" t="s">
        <v>10386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38</v>
      </c>
      <c r="N2723">
        <v>1107</v>
      </c>
      <c r="O2723">
        <v>4</v>
      </c>
      <c r="P2723">
        <v>10</v>
      </c>
      <c r="Q2723">
        <v>114</v>
      </c>
      <c r="R2723">
        <v>20</v>
      </c>
      <c r="S2723">
        <v>23</v>
      </c>
      <c r="T2723">
        <v>17</v>
      </c>
      <c r="U2723">
        <v>10</v>
      </c>
      <c r="V2723">
        <v>0.1</v>
      </c>
      <c r="W2723">
        <v>315</v>
      </c>
      <c r="X2723">
        <v>1.45</v>
      </c>
    </row>
    <row r="2724" spans="1:24" x14ac:dyDescent="0.3">
      <c r="A2724" t="s">
        <v>10387</v>
      </c>
      <c r="B2724" t="s">
        <v>10388</v>
      </c>
      <c r="C2724" s="1" t="str">
        <f t="shared" si="443"/>
        <v>21:0265</v>
      </c>
      <c r="D2724" s="1" t="str">
        <f t="shared" si="444"/>
        <v>21:0124</v>
      </c>
      <c r="E2724" t="s">
        <v>10377</v>
      </c>
      <c r="F2724" t="s">
        <v>10389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71</v>
      </c>
      <c r="N2724">
        <v>1108</v>
      </c>
      <c r="O2724">
        <v>1</v>
      </c>
      <c r="P2724">
        <v>10</v>
      </c>
      <c r="Q2724">
        <v>28</v>
      </c>
      <c r="R2724">
        <v>16</v>
      </c>
      <c r="S2724">
        <v>7</v>
      </c>
      <c r="T2724">
        <v>13</v>
      </c>
      <c r="U2724">
        <v>9</v>
      </c>
      <c r="V2724">
        <v>0.1</v>
      </c>
      <c r="W2724">
        <v>240</v>
      </c>
      <c r="X2724">
        <v>1.85</v>
      </c>
    </row>
    <row r="2725" spans="1:24" x14ac:dyDescent="0.3">
      <c r="A2725" t="s">
        <v>10390</v>
      </c>
      <c r="B2725" t="s">
        <v>10391</v>
      </c>
      <c r="C2725" s="1" t="str">
        <f t="shared" si="443"/>
        <v>21:0265</v>
      </c>
      <c r="D2725" s="1" t="str">
        <f t="shared" si="444"/>
        <v>21:0124</v>
      </c>
      <c r="E2725" t="s">
        <v>10392</v>
      </c>
      <c r="F2725" t="s">
        <v>10393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43</v>
      </c>
      <c r="N2725">
        <v>1109</v>
      </c>
      <c r="O2725">
        <v>3</v>
      </c>
      <c r="P2725">
        <v>10</v>
      </c>
      <c r="Q2725">
        <v>32</v>
      </c>
      <c r="R2725">
        <v>24</v>
      </c>
      <c r="S2725">
        <v>8</v>
      </c>
      <c r="T2725">
        <v>22</v>
      </c>
      <c r="U2725">
        <v>9</v>
      </c>
      <c r="V2725">
        <v>0.1</v>
      </c>
      <c r="W2725">
        <v>260</v>
      </c>
      <c r="X2725">
        <v>1.45</v>
      </c>
    </row>
    <row r="2726" spans="1:24" x14ac:dyDescent="0.3">
      <c r="A2726" t="s">
        <v>10394</v>
      </c>
      <c r="B2726" t="s">
        <v>10395</v>
      </c>
      <c r="C2726" s="1" t="str">
        <f t="shared" si="443"/>
        <v>21:0265</v>
      </c>
      <c r="D2726" s="1" t="str">
        <f t="shared" si="444"/>
        <v>21:0124</v>
      </c>
      <c r="E2726" t="s">
        <v>10396</v>
      </c>
      <c r="F2726" t="s">
        <v>10397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57</v>
      </c>
      <c r="N2726">
        <v>1110</v>
      </c>
      <c r="O2726">
        <v>1</v>
      </c>
      <c r="P2726">
        <v>20</v>
      </c>
      <c r="Q2726">
        <v>66</v>
      </c>
      <c r="R2726">
        <v>20</v>
      </c>
      <c r="S2726">
        <v>25</v>
      </c>
      <c r="T2726">
        <v>20</v>
      </c>
      <c r="U2726">
        <v>10</v>
      </c>
      <c r="V2726">
        <v>0.1</v>
      </c>
      <c r="W2726">
        <v>320</v>
      </c>
      <c r="X2726">
        <v>1.85</v>
      </c>
    </row>
    <row r="2727" spans="1:24" x14ac:dyDescent="0.3">
      <c r="A2727" t="s">
        <v>10398</v>
      </c>
      <c r="B2727" t="s">
        <v>10399</v>
      </c>
      <c r="C2727" s="1" t="str">
        <f t="shared" si="443"/>
        <v>21:0265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79</v>
      </c>
      <c r="K2727" t="s">
        <v>80</v>
      </c>
      <c r="L2727">
        <v>58</v>
      </c>
      <c r="M2727" t="s">
        <v>81</v>
      </c>
      <c r="N2727">
        <v>1111</v>
      </c>
      <c r="O2727">
        <v>1</v>
      </c>
      <c r="P2727">
        <v>110</v>
      </c>
      <c r="Q2727">
        <v>72</v>
      </c>
      <c r="R2727">
        <v>14</v>
      </c>
      <c r="S2727">
        <v>6</v>
      </c>
      <c r="T2727">
        <v>9</v>
      </c>
      <c r="U2727">
        <v>10</v>
      </c>
      <c r="V2727">
        <v>0.1</v>
      </c>
      <c r="W2727">
        <v>160</v>
      </c>
      <c r="X2727">
        <v>2.1</v>
      </c>
    </row>
    <row r="2728" spans="1:24" x14ac:dyDescent="0.3">
      <c r="A2728" t="s">
        <v>10400</v>
      </c>
      <c r="B2728" t="s">
        <v>10401</v>
      </c>
      <c r="C2728" s="1" t="str">
        <f t="shared" si="443"/>
        <v>21:0265</v>
      </c>
      <c r="D2728" s="1" t="str">
        <f t="shared" ref="D2728:D2747" si="447">HYPERLINK("http://geochem.nrcan.gc.ca/cdogs/content/svy/svy210124_e.htm", "21:0124")</f>
        <v>21:0124</v>
      </c>
      <c r="E2728" t="s">
        <v>10402</v>
      </c>
      <c r="F2728" t="s">
        <v>10403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62</v>
      </c>
      <c r="N2728">
        <v>1112</v>
      </c>
      <c r="O2728">
        <v>3</v>
      </c>
      <c r="P2728">
        <v>10</v>
      </c>
      <c r="Q2728">
        <v>36</v>
      </c>
      <c r="R2728">
        <v>18</v>
      </c>
      <c r="S2728">
        <v>15</v>
      </c>
      <c r="T2728">
        <v>19</v>
      </c>
      <c r="U2728">
        <v>9</v>
      </c>
      <c r="V2728">
        <v>0.1</v>
      </c>
      <c r="W2728">
        <v>310</v>
      </c>
      <c r="X2728">
        <v>1.6</v>
      </c>
    </row>
    <row r="2729" spans="1:24" x14ac:dyDescent="0.3">
      <c r="A2729" t="s">
        <v>10404</v>
      </c>
      <c r="B2729" t="s">
        <v>10405</v>
      </c>
      <c r="C2729" s="1" t="str">
        <f t="shared" si="443"/>
        <v>21:0265</v>
      </c>
      <c r="D2729" s="1" t="str">
        <f t="shared" si="447"/>
        <v>21:0124</v>
      </c>
      <c r="E2729" t="s">
        <v>10406</v>
      </c>
      <c r="F2729" t="s">
        <v>10407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67</v>
      </c>
      <c r="N2729">
        <v>1113</v>
      </c>
      <c r="O2729">
        <v>4</v>
      </c>
      <c r="P2729">
        <v>10</v>
      </c>
      <c r="Q2729">
        <v>24</v>
      </c>
      <c r="R2729">
        <v>14</v>
      </c>
      <c r="S2729">
        <v>10</v>
      </c>
      <c r="T2729">
        <v>13</v>
      </c>
      <c r="U2729">
        <v>7</v>
      </c>
      <c r="V2729">
        <v>0.1</v>
      </c>
      <c r="W2729">
        <v>215</v>
      </c>
      <c r="X2729">
        <v>1.1000000000000001</v>
      </c>
    </row>
    <row r="2730" spans="1:24" x14ac:dyDescent="0.3">
      <c r="A2730" t="s">
        <v>10408</v>
      </c>
      <c r="B2730" t="s">
        <v>10409</v>
      </c>
      <c r="C2730" s="1" t="str">
        <f t="shared" si="443"/>
        <v>21:0265</v>
      </c>
      <c r="D2730" s="1" t="str">
        <f t="shared" si="447"/>
        <v>21:0124</v>
      </c>
      <c r="E2730" t="s">
        <v>10410</v>
      </c>
      <c r="F2730" t="s">
        <v>10411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76</v>
      </c>
      <c r="N2730">
        <v>1114</v>
      </c>
      <c r="O2730">
        <v>1</v>
      </c>
      <c r="P2730">
        <v>10</v>
      </c>
      <c r="Q2730">
        <v>46</v>
      </c>
      <c r="R2730">
        <v>26</v>
      </c>
      <c r="S2730">
        <v>14</v>
      </c>
      <c r="T2730">
        <v>22</v>
      </c>
      <c r="U2730">
        <v>11</v>
      </c>
      <c r="V2730">
        <v>0.1</v>
      </c>
      <c r="W2730">
        <v>450</v>
      </c>
      <c r="X2730">
        <v>2.1</v>
      </c>
    </row>
    <row r="2731" spans="1:24" x14ac:dyDescent="0.3">
      <c r="A2731" t="s">
        <v>10412</v>
      </c>
      <c r="B2731" t="s">
        <v>10413</v>
      </c>
      <c r="C2731" s="1" t="str">
        <f t="shared" si="443"/>
        <v>21:0265</v>
      </c>
      <c r="D2731" s="1" t="str">
        <f t="shared" si="447"/>
        <v>21:0124</v>
      </c>
      <c r="E2731" t="s">
        <v>10414</v>
      </c>
      <c r="F2731" t="s">
        <v>10415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48</v>
      </c>
      <c r="N2731">
        <v>1115</v>
      </c>
      <c r="O2731">
        <v>1</v>
      </c>
      <c r="P2731">
        <v>10</v>
      </c>
      <c r="Q2731">
        <v>48</v>
      </c>
      <c r="R2731">
        <v>22</v>
      </c>
      <c r="S2731">
        <v>16</v>
      </c>
      <c r="T2731">
        <v>20</v>
      </c>
      <c r="U2731">
        <v>10</v>
      </c>
      <c r="V2731">
        <v>0.2</v>
      </c>
      <c r="W2731">
        <v>460</v>
      </c>
      <c r="X2731">
        <v>2.25</v>
      </c>
    </row>
    <row r="2732" spans="1:24" x14ac:dyDescent="0.3">
      <c r="A2732" t="s">
        <v>10416</v>
      </c>
      <c r="B2732" t="s">
        <v>10417</v>
      </c>
      <c r="C2732" s="1" t="str">
        <f t="shared" si="443"/>
        <v>21:0265</v>
      </c>
      <c r="D2732" s="1" t="str">
        <f t="shared" si="447"/>
        <v>21:0124</v>
      </c>
      <c r="E2732" t="s">
        <v>10414</v>
      </c>
      <c r="F2732" t="s">
        <v>10418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52</v>
      </c>
      <c r="N2732">
        <v>1116</v>
      </c>
      <c r="O2732">
        <v>1</v>
      </c>
      <c r="P2732">
        <v>5</v>
      </c>
      <c r="Q2732">
        <v>48</v>
      </c>
      <c r="R2732">
        <v>22</v>
      </c>
      <c r="S2732">
        <v>17</v>
      </c>
      <c r="T2732">
        <v>21</v>
      </c>
      <c r="U2732">
        <v>10</v>
      </c>
      <c r="V2732">
        <v>0.1</v>
      </c>
      <c r="W2732">
        <v>445</v>
      </c>
      <c r="X2732">
        <v>2.25</v>
      </c>
    </row>
    <row r="2733" spans="1:24" x14ac:dyDescent="0.3">
      <c r="A2733" t="s">
        <v>10419</v>
      </c>
      <c r="B2733" t="s">
        <v>10420</v>
      </c>
      <c r="C2733" s="1" t="str">
        <f t="shared" si="443"/>
        <v>21:0265</v>
      </c>
      <c r="D2733" s="1" t="str">
        <f t="shared" si="447"/>
        <v>21:0124</v>
      </c>
      <c r="E2733" t="s">
        <v>10421</v>
      </c>
      <c r="F2733" t="s">
        <v>10422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86</v>
      </c>
      <c r="N2733">
        <v>1117</v>
      </c>
      <c r="O2733">
        <v>1</v>
      </c>
      <c r="P2733">
        <v>5</v>
      </c>
      <c r="Q2733">
        <v>52</v>
      </c>
      <c r="R2733">
        <v>20</v>
      </c>
      <c r="S2733">
        <v>27</v>
      </c>
      <c r="T2733">
        <v>17</v>
      </c>
      <c r="U2733">
        <v>9</v>
      </c>
      <c r="V2733">
        <v>0.1</v>
      </c>
      <c r="W2733">
        <v>380</v>
      </c>
      <c r="X2733">
        <v>2.0499999999999998</v>
      </c>
    </row>
    <row r="2734" spans="1:24" x14ac:dyDescent="0.3">
      <c r="A2734" t="s">
        <v>10423</v>
      </c>
      <c r="B2734" t="s">
        <v>10424</v>
      </c>
      <c r="C2734" s="1" t="str">
        <f t="shared" si="443"/>
        <v>21:0265</v>
      </c>
      <c r="D2734" s="1" t="str">
        <f t="shared" si="447"/>
        <v>21:0124</v>
      </c>
      <c r="E2734" t="s">
        <v>10425</v>
      </c>
      <c r="F2734" t="s">
        <v>10426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91</v>
      </c>
      <c r="N2734">
        <v>1118</v>
      </c>
      <c r="O2734">
        <v>1</v>
      </c>
      <c r="P2734">
        <v>10</v>
      </c>
      <c r="Q2734">
        <v>40</v>
      </c>
      <c r="R2734">
        <v>20</v>
      </c>
      <c r="S2734">
        <v>13</v>
      </c>
      <c r="T2734">
        <v>20</v>
      </c>
      <c r="U2734">
        <v>11</v>
      </c>
      <c r="V2734">
        <v>0.1</v>
      </c>
      <c r="W2734">
        <v>435</v>
      </c>
      <c r="X2734">
        <v>2.25</v>
      </c>
    </row>
    <row r="2735" spans="1:24" x14ac:dyDescent="0.3">
      <c r="A2735" t="s">
        <v>10427</v>
      </c>
      <c r="B2735" t="s">
        <v>10428</v>
      </c>
      <c r="C2735" s="1" t="str">
        <f t="shared" si="443"/>
        <v>21:0265</v>
      </c>
      <c r="D2735" s="1" t="str">
        <f t="shared" si="447"/>
        <v>21:0124</v>
      </c>
      <c r="E2735" t="s">
        <v>10429</v>
      </c>
      <c r="F2735" t="s">
        <v>10430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96</v>
      </c>
      <c r="N2735">
        <v>1119</v>
      </c>
      <c r="O2735">
        <v>1</v>
      </c>
      <c r="P2735">
        <v>5</v>
      </c>
      <c r="Q2735">
        <v>36</v>
      </c>
      <c r="R2735">
        <v>28</v>
      </c>
      <c r="S2735">
        <v>10</v>
      </c>
      <c r="T2735">
        <v>24</v>
      </c>
      <c r="U2735">
        <v>12</v>
      </c>
      <c r="V2735">
        <v>0.1</v>
      </c>
      <c r="W2735">
        <v>445</v>
      </c>
      <c r="X2735">
        <v>2.2000000000000002</v>
      </c>
    </row>
    <row r="2736" spans="1:24" x14ac:dyDescent="0.3">
      <c r="A2736" t="s">
        <v>10431</v>
      </c>
      <c r="B2736" t="s">
        <v>10432</v>
      </c>
      <c r="C2736" s="1" t="str">
        <f t="shared" si="443"/>
        <v>21:0265</v>
      </c>
      <c r="D2736" s="1" t="str">
        <f t="shared" si="447"/>
        <v>21:0124</v>
      </c>
      <c r="E2736" t="s">
        <v>10433</v>
      </c>
      <c r="F2736" t="s">
        <v>10434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101</v>
      </c>
      <c r="N2736">
        <v>1120</v>
      </c>
      <c r="O2736">
        <v>1</v>
      </c>
      <c r="P2736">
        <v>20</v>
      </c>
      <c r="Q2736">
        <v>36</v>
      </c>
      <c r="R2736">
        <v>22</v>
      </c>
      <c r="S2736">
        <v>14</v>
      </c>
      <c r="T2736">
        <v>26</v>
      </c>
      <c r="U2736">
        <v>16</v>
      </c>
      <c r="V2736">
        <v>0.1</v>
      </c>
      <c r="W2736">
        <v>450</v>
      </c>
      <c r="X2736">
        <v>2.4</v>
      </c>
    </row>
    <row r="2737" spans="1:24" x14ac:dyDescent="0.3">
      <c r="A2737" t="s">
        <v>10435</v>
      </c>
      <c r="B2737" t="s">
        <v>10436</v>
      </c>
      <c r="C2737" s="1" t="str">
        <f t="shared" si="443"/>
        <v>21:0265</v>
      </c>
      <c r="D2737" s="1" t="str">
        <f t="shared" si="447"/>
        <v>21:0124</v>
      </c>
      <c r="E2737" t="s">
        <v>10437</v>
      </c>
      <c r="F2737" t="s">
        <v>10438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106</v>
      </c>
      <c r="N2737">
        <v>1121</v>
      </c>
      <c r="O2737">
        <v>2</v>
      </c>
      <c r="P2737">
        <v>10</v>
      </c>
      <c r="Q2737">
        <v>60</v>
      </c>
      <c r="R2737">
        <v>22</v>
      </c>
      <c r="S2737">
        <v>15</v>
      </c>
      <c r="T2737">
        <v>23</v>
      </c>
      <c r="U2737">
        <v>15</v>
      </c>
      <c r="V2737">
        <v>0.1</v>
      </c>
      <c r="W2737">
        <v>630</v>
      </c>
      <c r="X2737">
        <v>2.25</v>
      </c>
    </row>
    <row r="2738" spans="1:24" x14ac:dyDescent="0.3">
      <c r="A2738" t="s">
        <v>10439</v>
      </c>
      <c r="B2738" t="s">
        <v>10440</v>
      </c>
      <c r="C2738" s="1" t="str">
        <f t="shared" si="443"/>
        <v>21:0265</v>
      </c>
      <c r="D2738" s="1" t="str">
        <f t="shared" si="447"/>
        <v>21:0124</v>
      </c>
      <c r="E2738" t="s">
        <v>10441</v>
      </c>
      <c r="F2738" t="s">
        <v>10442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111</v>
      </c>
      <c r="N2738">
        <v>1122</v>
      </c>
      <c r="O2738">
        <v>1</v>
      </c>
      <c r="P2738">
        <v>30</v>
      </c>
      <c r="Q2738">
        <v>98</v>
      </c>
      <c r="R2738">
        <v>16</v>
      </c>
      <c r="S2738">
        <v>15</v>
      </c>
      <c r="T2738">
        <v>26</v>
      </c>
      <c r="U2738">
        <v>14</v>
      </c>
      <c r="V2738">
        <v>0.2</v>
      </c>
      <c r="W2738">
        <v>655</v>
      </c>
      <c r="X2738">
        <v>1.8</v>
      </c>
    </row>
    <row r="2739" spans="1:24" x14ac:dyDescent="0.3">
      <c r="A2739" t="s">
        <v>10443</v>
      </c>
      <c r="B2739" t="s">
        <v>10444</v>
      </c>
      <c r="C2739" s="1" t="str">
        <f t="shared" si="443"/>
        <v>21:0265</v>
      </c>
      <c r="D2739" s="1" t="str">
        <f t="shared" si="447"/>
        <v>21:0124</v>
      </c>
      <c r="E2739" t="s">
        <v>10445</v>
      </c>
      <c r="F2739" t="s">
        <v>10446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116</v>
      </c>
      <c r="N2739">
        <v>1123</v>
      </c>
      <c r="O2739">
        <v>2</v>
      </c>
      <c r="P2739">
        <v>40</v>
      </c>
      <c r="Q2739">
        <v>28</v>
      </c>
      <c r="R2739">
        <v>22</v>
      </c>
      <c r="S2739">
        <v>21</v>
      </c>
      <c r="T2739">
        <v>15</v>
      </c>
      <c r="U2739">
        <v>12</v>
      </c>
      <c r="V2739">
        <v>0.2</v>
      </c>
      <c r="W2739">
        <v>2650</v>
      </c>
      <c r="X2739">
        <v>1.5</v>
      </c>
    </row>
    <row r="2740" spans="1:24" x14ac:dyDescent="0.3">
      <c r="A2740" t="s">
        <v>10447</v>
      </c>
      <c r="B2740" t="s">
        <v>10448</v>
      </c>
      <c r="C2740" s="1" t="str">
        <f t="shared" si="443"/>
        <v>21:0265</v>
      </c>
      <c r="D2740" s="1" t="str">
        <f t="shared" si="447"/>
        <v>21:0124</v>
      </c>
      <c r="E2740" t="s">
        <v>10449</v>
      </c>
      <c r="F2740" t="s">
        <v>10450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121</v>
      </c>
      <c r="N2740">
        <v>1124</v>
      </c>
      <c r="O2740">
        <v>1</v>
      </c>
      <c r="P2740">
        <v>20</v>
      </c>
      <c r="Q2740">
        <v>255</v>
      </c>
      <c r="R2740">
        <v>26</v>
      </c>
      <c r="S2740">
        <v>38</v>
      </c>
      <c r="T2740">
        <v>29</v>
      </c>
      <c r="U2740">
        <v>21</v>
      </c>
      <c r="V2740">
        <v>0.1</v>
      </c>
      <c r="W2740">
        <v>770</v>
      </c>
      <c r="X2740">
        <v>3.25</v>
      </c>
    </row>
    <row r="2741" spans="1:24" x14ac:dyDescent="0.3">
      <c r="A2741" t="s">
        <v>10451</v>
      </c>
      <c r="B2741" t="s">
        <v>10452</v>
      </c>
      <c r="C2741" s="1" t="str">
        <f t="shared" si="443"/>
        <v>21:0265</v>
      </c>
      <c r="D2741" s="1" t="str">
        <f t="shared" si="447"/>
        <v>21:0124</v>
      </c>
      <c r="E2741" t="s">
        <v>10453</v>
      </c>
      <c r="F2741" t="s">
        <v>10454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28</v>
      </c>
      <c r="N2741">
        <v>1125</v>
      </c>
      <c r="O2741">
        <v>4</v>
      </c>
      <c r="P2741">
        <v>10</v>
      </c>
      <c r="Q2741">
        <v>122</v>
      </c>
      <c r="R2741">
        <v>42</v>
      </c>
      <c r="S2741">
        <v>16</v>
      </c>
      <c r="T2741">
        <v>34</v>
      </c>
      <c r="U2741">
        <v>16</v>
      </c>
      <c r="V2741">
        <v>0.3</v>
      </c>
      <c r="W2741">
        <v>430</v>
      </c>
      <c r="X2741">
        <v>2.35</v>
      </c>
    </row>
    <row r="2742" spans="1:24" x14ac:dyDescent="0.3">
      <c r="A2742" t="s">
        <v>10455</v>
      </c>
      <c r="B2742" t="s">
        <v>10456</v>
      </c>
      <c r="C2742" s="1" t="str">
        <f t="shared" si="443"/>
        <v>21:0265</v>
      </c>
      <c r="D2742" s="1" t="str">
        <f t="shared" si="447"/>
        <v>21:0124</v>
      </c>
      <c r="E2742" t="s">
        <v>10457</v>
      </c>
      <c r="F2742" t="s">
        <v>10458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33</v>
      </c>
      <c r="N2742">
        <v>1126</v>
      </c>
      <c r="O2742">
        <v>3</v>
      </c>
      <c r="P2742">
        <v>50</v>
      </c>
      <c r="Q2742">
        <v>220</v>
      </c>
      <c r="R2742">
        <v>46</v>
      </c>
      <c r="S2742">
        <v>100</v>
      </c>
      <c r="T2742">
        <v>230</v>
      </c>
      <c r="U2742">
        <v>27</v>
      </c>
      <c r="V2742">
        <v>1.3</v>
      </c>
      <c r="W2742">
        <v>785</v>
      </c>
      <c r="X2742">
        <v>3.05</v>
      </c>
    </row>
    <row r="2743" spans="1:24" x14ac:dyDescent="0.3">
      <c r="A2743" t="s">
        <v>10459</v>
      </c>
      <c r="B2743" t="s">
        <v>10460</v>
      </c>
      <c r="C2743" s="1" t="str">
        <f t="shared" si="443"/>
        <v>21:0265</v>
      </c>
      <c r="D2743" s="1" t="str">
        <f t="shared" si="447"/>
        <v>21:0124</v>
      </c>
      <c r="E2743" t="s">
        <v>10461</v>
      </c>
      <c r="F2743" t="s">
        <v>10462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38</v>
      </c>
      <c r="N2743">
        <v>1127</v>
      </c>
      <c r="O2743">
        <v>6</v>
      </c>
      <c r="P2743">
        <v>30</v>
      </c>
      <c r="Q2743">
        <v>182</v>
      </c>
      <c r="R2743">
        <v>78</v>
      </c>
      <c r="S2743">
        <v>30</v>
      </c>
      <c r="T2743">
        <v>51</v>
      </c>
      <c r="U2743">
        <v>26</v>
      </c>
      <c r="V2743">
        <v>0.1</v>
      </c>
      <c r="W2743">
        <v>1300</v>
      </c>
      <c r="X2743">
        <v>4.8499999999999996</v>
      </c>
    </row>
    <row r="2744" spans="1:24" x14ac:dyDescent="0.3">
      <c r="A2744" t="s">
        <v>10463</v>
      </c>
      <c r="B2744" t="s">
        <v>10464</v>
      </c>
      <c r="C2744" s="1" t="str">
        <f t="shared" si="443"/>
        <v>21:0265</v>
      </c>
      <c r="D2744" s="1" t="str">
        <f t="shared" si="447"/>
        <v>21:0124</v>
      </c>
      <c r="E2744" t="s">
        <v>10465</v>
      </c>
      <c r="F2744" t="s">
        <v>10466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43</v>
      </c>
      <c r="N2744">
        <v>1128</v>
      </c>
      <c r="O2744">
        <v>6</v>
      </c>
      <c r="P2744">
        <v>20</v>
      </c>
      <c r="Q2744">
        <v>24</v>
      </c>
      <c r="R2744">
        <v>12</v>
      </c>
      <c r="S2744">
        <v>2</v>
      </c>
      <c r="T2744">
        <v>4</v>
      </c>
      <c r="U2744">
        <v>4</v>
      </c>
      <c r="V2744">
        <v>0.1</v>
      </c>
      <c r="W2744">
        <v>475</v>
      </c>
      <c r="X2744">
        <v>0.6</v>
      </c>
    </row>
    <row r="2745" spans="1:24" x14ac:dyDescent="0.3">
      <c r="A2745" t="s">
        <v>10467</v>
      </c>
      <c r="B2745" t="s">
        <v>10468</v>
      </c>
      <c r="C2745" s="1" t="str">
        <f t="shared" si="443"/>
        <v>21:0265</v>
      </c>
      <c r="D2745" s="1" t="str">
        <f t="shared" si="447"/>
        <v>21:0124</v>
      </c>
      <c r="E2745" t="s">
        <v>10469</v>
      </c>
      <c r="F2745" t="s">
        <v>10470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57</v>
      </c>
      <c r="N2745">
        <v>1129</v>
      </c>
      <c r="O2745">
        <v>1</v>
      </c>
      <c r="P2745">
        <v>10</v>
      </c>
      <c r="Q2745">
        <v>70</v>
      </c>
      <c r="R2745">
        <v>24</v>
      </c>
      <c r="S2745">
        <v>20</v>
      </c>
      <c r="T2745">
        <v>27</v>
      </c>
      <c r="U2745">
        <v>13</v>
      </c>
      <c r="V2745">
        <v>0.1</v>
      </c>
      <c r="W2745">
        <v>530</v>
      </c>
      <c r="X2745">
        <v>2.6</v>
      </c>
    </row>
    <row r="2746" spans="1:24" x14ac:dyDescent="0.3">
      <c r="A2746" t="s">
        <v>10471</v>
      </c>
      <c r="B2746" t="s">
        <v>10472</v>
      </c>
      <c r="C2746" s="1" t="str">
        <f t="shared" si="443"/>
        <v>21:0265</v>
      </c>
      <c r="D2746" s="1" t="str">
        <f t="shared" si="447"/>
        <v>21:0124</v>
      </c>
      <c r="E2746" t="s">
        <v>10473</v>
      </c>
      <c r="F2746" t="s">
        <v>10474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62</v>
      </c>
      <c r="N2746">
        <v>1130</v>
      </c>
      <c r="O2746">
        <v>1</v>
      </c>
      <c r="P2746">
        <v>10</v>
      </c>
      <c r="Q2746">
        <v>56</v>
      </c>
      <c r="R2746">
        <v>24</v>
      </c>
      <c r="S2746">
        <v>20</v>
      </c>
      <c r="T2746">
        <v>25</v>
      </c>
      <c r="U2746">
        <v>13</v>
      </c>
      <c r="V2746">
        <v>0.1</v>
      </c>
      <c r="W2746">
        <v>490</v>
      </c>
      <c r="X2746">
        <v>2.15</v>
      </c>
    </row>
    <row r="2747" spans="1:24" x14ac:dyDescent="0.3">
      <c r="A2747" t="s">
        <v>10475</v>
      </c>
      <c r="B2747" t="s">
        <v>10476</v>
      </c>
      <c r="C2747" s="1" t="str">
        <f t="shared" si="443"/>
        <v>21:0265</v>
      </c>
      <c r="D2747" s="1" t="str">
        <f t="shared" si="447"/>
        <v>21:0124</v>
      </c>
      <c r="E2747" t="s">
        <v>10453</v>
      </c>
      <c r="F2747" t="s">
        <v>10477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71</v>
      </c>
      <c r="N2747">
        <v>1131</v>
      </c>
      <c r="O2747">
        <v>4</v>
      </c>
      <c r="P2747">
        <v>10</v>
      </c>
      <c r="Q2747">
        <v>116</v>
      </c>
      <c r="R2747">
        <v>42</v>
      </c>
      <c r="S2747">
        <v>14</v>
      </c>
      <c r="T2747">
        <v>33</v>
      </c>
      <c r="U2747">
        <v>15</v>
      </c>
      <c r="V2747">
        <v>0.2</v>
      </c>
      <c r="W2747">
        <v>430</v>
      </c>
      <c r="X2747">
        <v>2.2999999999999998</v>
      </c>
    </row>
    <row r="2748" spans="1:24" x14ac:dyDescent="0.3">
      <c r="A2748" t="s">
        <v>10478</v>
      </c>
      <c r="B2748" t="s">
        <v>10479</v>
      </c>
      <c r="C2748" s="1" t="str">
        <f t="shared" si="443"/>
        <v>21:0265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79</v>
      </c>
      <c r="K2748" t="s">
        <v>80</v>
      </c>
      <c r="L2748">
        <v>59</v>
      </c>
      <c r="M2748" t="s">
        <v>81</v>
      </c>
      <c r="N2748">
        <v>1132</v>
      </c>
      <c r="O2748">
        <v>1</v>
      </c>
      <c r="P2748">
        <v>40</v>
      </c>
      <c r="Q2748">
        <v>66</v>
      </c>
      <c r="R2748">
        <v>26</v>
      </c>
      <c r="S2748">
        <v>10</v>
      </c>
      <c r="T2748">
        <v>15</v>
      </c>
      <c r="U2748">
        <v>15</v>
      </c>
      <c r="V2748">
        <v>0.1</v>
      </c>
      <c r="W2748">
        <v>1100</v>
      </c>
      <c r="X2748">
        <v>2.9</v>
      </c>
    </row>
    <row r="2749" spans="1:24" x14ac:dyDescent="0.3">
      <c r="A2749" t="s">
        <v>10480</v>
      </c>
      <c r="B2749" t="s">
        <v>10481</v>
      </c>
      <c r="C2749" s="1" t="str">
        <f t="shared" si="443"/>
        <v>21:0265</v>
      </c>
      <c r="D2749" s="1" t="str">
        <f t="shared" ref="D2749:D2765" si="450">HYPERLINK("http://geochem.nrcan.gc.ca/cdogs/content/svy/svy210124_e.htm", "21:0124")</f>
        <v>21:0124</v>
      </c>
      <c r="E2749" t="s">
        <v>10482</v>
      </c>
      <c r="F2749" t="s">
        <v>10483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67</v>
      </c>
      <c r="N2749">
        <v>1133</v>
      </c>
      <c r="O2749">
        <v>2</v>
      </c>
      <c r="P2749">
        <v>10</v>
      </c>
      <c r="Q2749">
        <v>128</v>
      </c>
      <c r="R2749">
        <v>26</v>
      </c>
      <c r="S2749">
        <v>15</v>
      </c>
      <c r="T2749">
        <v>29</v>
      </c>
      <c r="U2749">
        <v>12</v>
      </c>
      <c r="V2749">
        <v>0.1</v>
      </c>
      <c r="W2749">
        <v>340</v>
      </c>
      <c r="X2749">
        <v>2.15</v>
      </c>
    </row>
    <row r="2750" spans="1:24" x14ac:dyDescent="0.3">
      <c r="A2750" t="s">
        <v>10484</v>
      </c>
      <c r="B2750" t="s">
        <v>10485</v>
      </c>
      <c r="C2750" s="1" t="str">
        <f t="shared" si="443"/>
        <v>21:0265</v>
      </c>
      <c r="D2750" s="1" t="str">
        <f t="shared" si="450"/>
        <v>21:0124</v>
      </c>
      <c r="E2750" t="s">
        <v>10486</v>
      </c>
      <c r="F2750" t="s">
        <v>10487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76</v>
      </c>
      <c r="N2750">
        <v>1134</v>
      </c>
      <c r="O2750">
        <v>2</v>
      </c>
      <c r="P2750">
        <v>10</v>
      </c>
      <c r="Q2750">
        <v>72</v>
      </c>
      <c r="R2750">
        <v>32</v>
      </c>
      <c r="S2750">
        <v>13</v>
      </c>
      <c r="T2750">
        <v>27</v>
      </c>
      <c r="U2750">
        <v>12</v>
      </c>
      <c r="V2750">
        <v>0.1</v>
      </c>
      <c r="W2750">
        <v>365</v>
      </c>
      <c r="X2750">
        <v>2.2999999999999998</v>
      </c>
    </row>
    <row r="2751" spans="1:24" x14ac:dyDescent="0.3">
      <c r="A2751" t="s">
        <v>10488</v>
      </c>
      <c r="B2751" t="s">
        <v>10489</v>
      </c>
      <c r="C2751" s="1" t="str">
        <f t="shared" si="443"/>
        <v>21:0265</v>
      </c>
      <c r="D2751" s="1" t="str">
        <f t="shared" si="450"/>
        <v>21:0124</v>
      </c>
      <c r="E2751" t="s">
        <v>10490</v>
      </c>
      <c r="F2751" t="s">
        <v>10491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86</v>
      </c>
      <c r="N2751">
        <v>1135</v>
      </c>
      <c r="O2751">
        <v>3</v>
      </c>
      <c r="P2751">
        <v>10</v>
      </c>
      <c r="Q2751">
        <v>148</v>
      </c>
      <c r="R2751">
        <v>60</v>
      </c>
      <c r="S2751">
        <v>19</v>
      </c>
      <c r="T2751">
        <v>42</v>
      </c>
      <c r="U2751">
        <v>18</v>
      </c>
      <c r="V2751">
        <v>0.2</v>
      </c>
      <c r="W2751">
        <v>825</v>
      </c>
      <c r="X2751">
        <v>3.4</v>
      </c>
    </row>
    <row r="2752" spans="1:24" x14ac:dyDescent="0.3">
      <c r="A2752" t="s">
        <v>10492</v>
      </c>
      <c r="B2752" t="s">
        <v>10493</v>
      </c>
      <c r="C2752" s="1" t="str">
        <f t="shared" si="443"/>
        <v>21:0265</v>
      </c>
      <c r="D2752" s="1" t="str">
        <f t="shared" si="450"/>
        <v>21:0124</v>
      </c>
      <c r="E2752" t="s">
        <v>10494</v>
      </c>
      <c r="F2752" t="s">
        <v>10495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91</v>
      </c>
      <c r="N2752">
        <v>1136</v>
      </c>
      <c r="O2752">
        <v>2</v>
      </c>
      <c r="P2752">
        <v>20</v>
      </c>
      <c r="Q2752">
        <v>300</v>
      </c>
      <c r="R2752">
        <v>22</v>
      </c>
      <c r="S2752">
        <v>62</v>
      </c>
      <c r="T2752">
        <v>24</v>
      </c>
      <c r="U2752">
        <v>11</v>
      </c>
      <c r="V2752">
        <v>0.1</v>
      </c>
      <c r="W2752">
        <v>475</v>
      </c>
      <c r="X2752">
        <v>2.1</v>
      </c>
    </row>
    <row r="2753" spans="1:24" x14ac:dyDescent="0.3">
      <c r="A2753" t="s">
        <v>10496</v>
      </c>
      <c r="B2753" t="s">
        <v>10497</v>
      </c>
      <c r="C2753" s="1" t="str">
        <f t="shared" si="443"/>
        <v>21:0265</v>
      </c>
      <c r="D2753" s="1" t="str">
        <f t="shared" si="450"/>
        <v>21:0124</v>
      </c>
      <c r="E2753" t="s">
        <v>10498</v>
      </c>
      <c r="F2753" t="s">
        <v>10499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96</v>
      </c>
      <c r="N2753">
        <v>1137</v>
      </c>
      <c r="O2753">
        <v>1</v>
      </c>
      <c r="P2753">
        <v>10</v>
      </c>
      <c r="Q2753">
        <v>78</v>
      </c>
      <c r="R2753">
        <v>24</v>
      </c>
      <c r="S2753">
        <v>16</v>
      </c>
      <c r="T2753">
        <v>19</v>
      </c>
      <c r="U2753">
        <v>10</v>
      </c>
      <c r="V2753">
        <v>0.1</v>
      </c>
      <c r="W2753">
        <v>380</v>
      </c>
      <c r="X2753">
        <v>1.8</v>
      </c>
    </row>
    <row r="2754" spans="1:24" x14ac:dyDescent="0.3">
      <c r="A2754" t="s">
        <v>10500</v>
      </c>
      <c r="B2754" t="s">
        <v>10501</v>
      </c>
      <c r="C2754" s="1" t="str">
        <f t="shared" si="443"/>
        <v>21:0265</v>
      </c>
      <c r="D2754" s="1" t="str">
        <f t="shared" si="450"/>
        <v>21:0124</v>
      </c>
      <c r="E2754" t="s">
        <v>10502</v>
      </c>
      <c r="F2754" t="s">
        <v>10503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48</v>
      </c>
      <c r="N2754">
        <v>1138</v>
      </c>
      <c r="O2754">
        <v>2</v>
      </c>
      <c r="P2754">
        <v>90</v>
      </c>
      <c r="Q2754">
        <v>100</v>
      </c>
      <c r="R2754">
        <v>34</v>
      </c>
      <c r="S2754">
        <v>14</v>
      </c>
      <c r="T2754">
        <v>30</v>
      </c>
      <c r="U2754">
        <v>13</v>
      </c>
      <c r="V2754">
        <v>0.2</v>
      </c>
      <c r="W2754">
        <v>740</v>
      </c>
      <c r="X2754">
        <v>2.4</v>
      </c>
    </row>
    <row r="2755" spans="1:24" x14ac:dyDescent="0.3">
      <c r="A2755" t="s">
        <v>10504</v>
      </c>
      <c r="B2755" t="s">
        <v>10505</v>
      </c>
      <c r="C2755" s="1" t="str">
        <f t="shared" si="443"/>
        <v>21:0265</v>
      </c>
      <c r="D2755" s="1" t="str">
        <f t="shared" si="450"/>
        <v>21:0124</v>
      </c>
      <c r="E2755" t="s">
        <v>10502</v>
      </c>
      <c r="F2755" t="s">
        <v>10506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52</v>
      </c>
      <c r="N2755">
        <v>1139</v>
      </c>
      <c r="O2755">
        <v>2</v>
      </c>
      <c r="P2755">
        <v>100</v>
      </c>
      <c r="Q2755">
        <v>108</v>
      </c>
      <c r="R2755">
        <v>36</v>
      </c>
      <c r="S2755">
        <v>15</v>
      </c>
      <c r="T2755">
        <v>35</v>
      </c>
      <c r="U2755">
        <v>13</v>
      </c>
      <c r="V2755">
        <v>0.2</v>
      </c>
      <c r="W2755">
        <v>750</v>
      </c>
      <c r="X2755">
        <v>2.5499999999999998</v>
      </c>
    </row>
    <row r="2756" spans="1:24" x14ac:dyDescent="0.3">
      <c r="A2756" t="s">
        <v>10507</v>
      </c>
      <c r="B2756" t="s">
        <v>10508</v>
      </c>
      <c r="C2756" s="1" t="str">
        <f t="shared" si="443"/>
        <v>21:0265</v>
      </c>
      <c r="D2756" s="1" t="str">
        <f t="shared" si="450"/>
        <v>21:0124</v>
      </c>
      <c r="E2756" t="s">
        <v>10509</v>
      </c>
      <c r="F2756" t="s">
        <v>10510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101</v>
      </c>
      <c r="N2756">
        <v>1140</v>
      </c>
      <c r="O2756">
        <v>1</v>
      </c>
      <c r="P2756">
        <v>50</v>
      </c>
      <c r="Q2756">
        <v>56</v>
      </c>
      <c r="R2756">
        <v>26</v>
      </c>
      <c r="S2756">
        <v>14</v>
      </c>
      <c r="T2756">
        <v>23</v>
      </c>
      <c r="U2756">
        <v>12</v>
      </c>
      <c r="V2756">
        <v>0.1</v>
      </c>
      <c r="W2756">
        <v>535</v>
      </c>
      <c r="X2756">
        <v>1.95</v>
      </c>
    </row>
    <row r="2757" spans="1:24" x14ac:dyDescent="0.3">
      <c r="A2757" t="s">
        <v>10511</v>
      </c>
      <c r="B2757" t="s">
        <v>10512</v>
      </c>
      <c r="C2757" s="1" t="str">
        <f t="shared" si="443"/>
        <v>21:0265</v>
      </c>
      <c r="D2757" s="1" t="str">
        <f t="shared" si="450"/>
        <v>21:0124</v>
      </c>
      <c r="E2757" t="s">
        <v>10513</v>
      </c>
      <c r="F2757" t="s">
        <v>10514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106</v>
      </c>
      <c r="N2757">
        <v>1141</v>
      </c>
      <c r="O2757">
        <v>4</v>
      </c>
      <c r="P2757">
        <v>110</v>
      </c>
      <c r="Q2757">
        <v>138</v>
      </c>
      <c r="R2757">
        <v>14</v>
      </c>
      <c r="S2757">
        <v>36</v>
      </c>
      <c r="T2757">
        <v>8</v>
      </c>
      <c r="U2757">
        <v>5</v>
      </c>
      <c r="V2757">
        <v>0.1</v>
      </c>
      <c r="W2757">
        <v>800</v>
      </c>
      <c r="X2757">
        <v>0.95</v>
      </c>
    </row>
    <row r="2758" spans="1:24" x14ac:dyDescent="0.3">
      <c r="A2758" t="s">
        <v>10515</v>
      </c>
      <c r="B2758" t="s">
        <v>10516</v>
      </c>
      <c r="C2758" s="1" t="str">
        <f t="shared" si="443"/>
        <v>21:0265</v>
      </c>
      <c r="D2758" s="1" t="str">
        <f t="shared" si="450"/>
        <v>21:0124</v>
      </c>
      <c r="E2758" t="s">
        <v>10517</v>
      </c>
      <c r="F2758" t="s">
        <v>10518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111</v>
      </c>
      <c r="N2758">
        <v>1142</v>
      </c>
      <c r="O2758">
        <v>4</v>
      </c>
      <c r="P2758">
        <v>30</v>
      </c>
      <c r="Q2758">
        <v>50</v>
      </c>
      <c r="R2758">
        <v>8</v>
      </c>
      <c r="S2758">
        <v>15</v>
      </c>
      <c r="T2758">
        <v>7</v>
      </c>
      <c r="U2758">
        <v>3</v>
      </c>
      <c r="V2758">
        <v>0.1</v>
      </c>
      <c r="W2758">
        <v>310</v>
      </c>
      <c r="X2758">
        <v>0.85</v>
      </c>
    </row>
    <row r="2759" spans="1:24" x14ac:dyDescent="0.3">
      <c r="A2759" t="s">
        <v>10519</v>
      </c>
      <c r="B2759" t="s">
        <v>10520</v>
      </c>
      <c r="C2759" s="1" t="str">
        <f t="shared" si="443"/>
        <v>21:0265</v>
      </c>
      <c r="D2759" s="1" t="str">
        <f t="shared" si="450"/>
        <v>21:0124</v>
      </c>
      <c r="E2759" t="s">
        <v>10521</v>
      </c>
      <c r="F2759" t="s">
        <v>10522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116</v>
      </c>
      <c r="N2759">
        <v>1143</v>
      </c>
      <c r="O2759">
        <v>1</v>
      </c>
      <c r="P2759">
        <v>20</v>
      </c>
      <c r="Q2759">
        <v>62</v>
      </c>
      <c r="R2759">
        <v>6</v>
      </c>
      <c r="S2759">
        <v>8</v>
      </c>
      <c r="T2759">
        <v>8</v>
      </c>
      <c r="U2759">
        <v>6</v>
      </c>
      <c r="V2759">
        <v>0.1</v>
      </c>
      <c r="W2759">
        <v>525</v>
      </c>
      <c r="X2759">
        <v>1.25</v>
      </c>
    </row>
    <row r="2760" spans="1:24" x14ac:dyDescent="0.3">
      <c r="A2760" t="s">
        <v>10523</v>
      </c>
      <c r="B2760" t="s">
        <v>10524</v>
      </c>
      <c r="C2760" s="1" t="str">
        <f t="shared" si="443"/>
        <v>21:0265</v>
      </c>
      <c r="D2760" s="1" t="str">
        <f t="shared" si="450"/>
        <v>21:0124</v>
      </c>
      <c r="E2760" t="s">
        <v>10525</v>
      </c>
      <c r="F2760" t="s">
        <v>10526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121</v>
      </c>
      <c r="N2760">
        <v>1144</v>
      </c>
    </row>
    <row r="2761" spans="1:24" x14ac:dyDescent="0.3">
      <c r="A2761" t="s">
        <v>10527</v>
      </c>
      <c r="B2761" t="s">
        <v>10528</v>
      </c>
      <c r="C2761" s="1" t="str">
        <f t="shared" si="443"/>
        <v>21:0265</v>
      </c>
      <c r="D2761" s="1" t="str">
        <f t="shared" si="450"/>
        <v>21:0124</v>
      </c>
      <c r="E2761" t="s">
        <v>10529</v>
      </c>
      <c r="F2761" t="s">
        <v>10530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278</v>
      </c>
      <c r="N2761">
        <v>1145</v>
      </c>
      <c r="O2761">
        <v>1</v>
      </c>
      <c r="Q2761">
        <v>50</v>
      </c>
      <c r="R2761">
        <v>42</v>
      </c>
      <c r="S2761">
        <v>7</v>
      </c>
      <c r="T2761">
        <v>13</v>
      </c>
      <c r="U2761">
        <v>6</v>
      </c>
      <c r="V2761">
        <v>0.1</v>
      </c>
      <c r="W2761">
        <v>265</v>
      </c>
      <c r="X2761">
        <v>1.1499999999999999</v>
      </c>
    </row>
    <row r="2762" spans="1:24" x14ac:dyDescent="0.3">
      <c r="A2762" t="s">
        <v>10531</v>
      </c>
      <c r="B2762" t="s">
        <v>10532</v>
      </c>
      <c r="C2762" s="1" t="str">
        <f t="shared" si="443"/>
        <v>21:0265</v>
      </c>
      <c r="D2762" s="1" t="str">
        <f t="shared" si="450"/>
        <v>21:0124</v>
      </c>
      <c r="E2762" t="s">
        <v>10533</v>
      </c>
      <c r="F2762" t="s">
        <v>10534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33</v>
      </c>
      <c r="N2762">
        <v>1146</v>
      </c>
      <c r="O2762">
        <v>1</v>
      </c>
      <c r="P2762">
        <v>20</v>
      </c>
      <c r="Q2762">
        <v>78</v>
      </c>
      <c r="R2762">
        <v>30</v>
      </c>
      <c r="S2762">
        <v>24</v>
      </c>
      <c r="T2762">
        <v>29</v>
      </c>
      <c r="U2762">
        <v>16</v>
      </c>
      <c r="V2762">
        <v>0.1</v>
      </c>
      <c r="W2762">
        <v>565</v>
      </c>
      <c r="X2762">
        <v>2.6</v>
      </c>
    </row>
    <row r="2763" spans="1:24" x14ac:dyDescent="0.3">
      <c r="A2763" t="s">
        <v>10535</v>
      </c>
      <c r="B2763" t="s">
        <v>10536</v>
      </c>
      <c r="C2763" s="1" t="str">
        <f t="shared" si="443"/>
        <v>21:0265</v>
      </c>
      <c r="D2763" s="1" t="str">
        <f t="shared" si="450"/>
        <v>21:0124</v>
      </c>
      <c r="E2763" t="s">
        <v>10537</v>
      </c>
      <c r="F2763" t="s">
        <v>10538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38</v>
      </c>
      <c r="N2763">
        <v>1147</v>
      </c>
      <c r="O2763">
        <v>1</v>
      </c>
      <c r="P2763">
        <v>30</v>
      </c>
      <c r="Q2763">
        <v>144</v>
      </c>
      <c r="R2763">
        <v>38</v>
      </c>
      <c r="S2763">
        <v>19</v>
      </c>
      <c r="T2763">
        <v>49</v>
      </c>
      <c r="U2763">
        <v>20</v>
      </c>
      <c r="V2763">
        <v>0.1</v>
      </c>
      <c r="W2763">
        <v>480</v>
      </c>
      <c r="X2763">
        <v>3.5</v>
      </c>
    </row>
    <row r="2764" spans="1:24" x14ac:dyDescent="0.3">
      <c r="A2764" t="s">
        <v>10539</v>
      </c>
      <c r="B2764" t="s">
        <v>10540</v>
      </c>
      <c r="C2764" s="1" t="str">
        <f t="shared" si="443"/>
        <v>21:0265</v>
      </c>
      <c r="D2764" s="1" t="str">
        <f t="shared" si="450"/>
        <v>21:0124</v>
      </c>
      <c r="E2764" t="s">
        <v>10541</v>
      </c>
      <c r="F2764" t="s">
        <v>10542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43</v>
      </c>
      <c r="N2764">
        <v>1148</v>
      </c>
      <c r="O2764">
        <v>1</v>
      </c>
      <c r="P2764">
        <v>30</v>
      </c>
      <c r="Q2764">
        <v>205</v>
      </c>
      <c r="R2764">
        <v>44</v>
      </c>
      <c r="S2764">
        <v>25</v>
      </c>
      <c r="T2764">
        <v>64</v>
      </c>
      <c r="U2764">
        <v>21</v>
      </c>
      <c r="V2764">
        <v>0.1</v>
      </c>
      <c r="W2764">
        <v>750</v>
      </c>
      <c r="X2764">
        <v>3.8</v>
      </c>
    </row>
    <row r="2765" spans="1:24" x14ac:dyDescent="0.3">
      <c r="A2765" t="s">
        <v>10543</v>
      </c>
      <c r="B2765" t="s">
        <v>10544</v>
      </c>
      <c r="C2765" s="1" t="str">
        <f t="shared" si="443"/>
        <v>21:0265</v>
      </c>
      <c r="D2765" s="1" t="str">
        <f t="shared" si="450"/>
        <v>21:0124</v>
      </c>
      <c r="E2765" t="s">
        <v>10545</v>
      </c>
      <c r="F2765" t="s">
        <v>10546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57</v>
      </c>
      <c r="N2765">
        <v>1149</v>
      </c>
      <c r="O2765">
        <v>2</v>
      </c>
      <c r="P2765">
        <v>60</v>
      </c>
      <c r="Q2765">
        <v>198</v>
      </c>
      <c r="R2765">
        <v>72</v>
      </c>
      <c r="S2765">
        <v>50</v>
      </c>
      <c r="T2765">
        <v>78</v>
      </c>
      <c r="U2765">
        <v>22</v>
      </c>
      <c r="V2765">
        <v>1.2</v>
      </c>
      <c r="W2765">
        <v>510</v>
      </c>
      <c r="X2765">
        <v>4.3499999999999996</v>
      </c>
    </row>
    <row r="2766" spans="1:24" x14ac:dyDescent="0.3">
      <c r="A2766" t="s">
        <v>10547</v>
      </c>
      <c r="B2766" t="s">
        <v>10548</v>
      </c>
      <c r="C2766" s="1" t="str">
        <f t="shared" si="443"/>
        <v>21:0265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79</v>
      </c>
      <c r="K2766" t="s">
        <v>80</v>
      </c>
      <c r="L2766">
        <v>60</v>
      </c>
      <c r="M2766" t="s">
        <v>81</v>
      </c>
      <c r="N2766">
        <v>1150</v>
      </c>
      <c r="O2766">
        <v>1</v>
      </c>
      <c r="P2766">
        <v>110</v>
      </c>
      <c r="Q2766">
        <v>76</v>
      </c>
      <c r="R2766">
        <v>16</v>
      </c>
      <c r="S2766">
        <v>5</v>
      </c>
      <c r="T2766">
        <v>9</v>
      </c>
      <c r="U2766">
        <v>10</v>
      </c>
      <c r="V2766">
        <v>0.1</v>
      </c>
      <c r="W2766">
        <v>155</v>
      </c>
      <c r="X2766">
        <v>2.15</v>
      </c>
    </row>
    <row r="2767" spans="1:24" x14ac:dyDescent="0.3">
      <c r="A2767" t="s">
        <v>10549</v>
      </c>
      <c r="B2767" t="s">
        <v>10550</v>
      </c>
      <c r="C2767" s="1" t="str">
        <f t="shared" si="443"/>
        <v>21:0265</v>
      </c>
      <c r="D2767" s="1" t="str">
        <f t="shared" ref="D2767:D2799" si="453">HYPERLINK("http://geochem.nrcan.gc.ca/cdogs/content/svy/svy210124_e.htm", "21:0124")</f>
        <v>21:0124</v>
      </c>
      <c r="E2767" t="s">
        <v>10551</v>
      </c>
      <c r="F2767" t="s">
        <v>10552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62</v>
      </c>
      <c r="N2767">
        <v>1151</v>
      </c>
      <c r="O2767">
        <v>1</v>
      </c>
      <c r="P2767">
        <v>20</v>
      </c>
      <c r="Q2767">
        <v>102</v>
      </c>
      <c r="R2767">
        <v>40</v>
      </c>
      <c r="S2767">
        <v>17</v>
      </c>
      <c r="T2767">
        <v>42</v>
      </c>
      <c r="U2767">
        <v>19</v>
      </c>
      <c r="V2767">
        <v>0.1</v>
      </c>
      <c r="W2767">
        <v>585</v>
      </c>
      <c r="X2767">
        <v>3.15</v>
      </c>
    </row>
    <row r="2768" spans="1:24" x14ac:dyDescent="0.3">
      <c r="A2768" t="s">
        <v>10553</v>
      </c>
      <c r="B2768" t="s">
        <v>10554</v>
      </c>
      <c r="C2768" s="1" t="str">
        <f t="shared" si="443"/>
        <v>21:0265</v>
      </c>
      <c r="D2768" s="1" t="str">
        <f t="shared" si="453"/>
        <v>21:0124</v>
      </c>
      <c r="E2768" t="s">
        <v>10555</v>
      </c>
      <c r="F2768" t="s">
        <v>10556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67</v>
      </c>
      <c r="N2768">
        <v>1152</v>
      </c>
      <c r="O2768">
        <v>1</v>
      </c>
      <c r="P2768">
        <v>10</v>
      </c>
      <c r="Q2768">
        <v>28</v>
      </c>
      <c r="R2768">
        <v>6</v>
      </c>
      <c r="S2768">
        <v>5</v>
      </c>
      <c r="T2768">
        <v>6</v>
      </c>
      <c r="U2768">
        <v>4</v>
      </c>
      <c r="V2768">
        <v>0.1</v>
      </c>
      <c r="W2768">
        <v>210</v>
      </c>
      <c r="X2768">
        <v>1.1000000000000001</v>
      </c>
    </row>
    <row r="2769" spans="1:24" x14ac:dyDescent="0.3">
      <c r="A2769" t="s">
        <v>10557</v>
      </c>
      <c r="B2769" t="s">
        <v>10558</v>
      </c>
      <c r="C2769" s="1" t="str">
        <f t="shared" ref="C2769:C2832" si="456">HYPERLINK("http://geochem.nrcan.gc.ca/cdogs/content/bdl/bdl210265_e.htm", "21:0265")</f>
        <v>21:0265</v>
      </c>
      <c r="D2769" s="1" t="str">
        <f t="shared" si="453"/>
        <v>21:0124</v>
      </c>
      <c r="E2769" t="s">
        <v>10559</v>
      </c>
      <c r="F2769" t="s">
        <v>10560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76</v>
      </c>
      <c r="N2769">
        <v>1153</v>
      </c>
      <c r="O2769">
        <v>1</v>
      </c>
      <c r="P2769">
        <v>40</v>
      </c>
      <c r="Q2769">
        <v>50</v>
      </c>
      <c r="R2769">
        <v>30</v>
      </c>
      <c r="S2769">
        <v>17</v>
      </c>
      <c r="T2769">
        <v>16</v>
      </c>
      <c r="U2769">
        <v>12</v>
      </c>
      <c r="V2769">
        <v>0.1</v>
      </c>
      <c r="W2769">
        <v>775</v>
      </c>
      <c r="X2769">
        <v>2.4500000000000002</v>
      </c>
    </row>
    <row r="2770" spans="1:24" x14ac:dyDescent="0.3">
      <c r="A2770" t="s">
        <v>10561</v>
      </c>
      <c r="B2770" t="s">
        <v>10562</v>
      </c>
      <c r="C2770" s="1" t="str">
        <f t="shared" si="456"/>
        <v>21:0265</v>
      </c>
      <c r="D2770" s="1" t="str">
        <f t="shared" si="453"/>
        <v>21:0124</v>
      </c>
      <c r="E2770" t="s">
        <v>10563</v>
      </c>
      <c r="F2770" t="s">
        <v>10564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86</v>
      </c>
      <c r="N2770">
        <v>1154</v>
      </c>
      <c r="O2770">
        <v>1</v>
      </c>
      <c r="P2770">
        <v>30</v>
      </c>
      <c r="Q2770">
        <v>62</v>
      </c>
      <c r="R2770">
        <v>38</v>
      </c>
      <c r="S2770">
        <v>18</v>
      </c>
      <c r="T2770">
        <v>30</v>
      </c>
      <c r="U2770">
        <v>15</v>
      </c>
      <c r="V2770">
        <v>0.1</v>
      </c>
      <c r="W2770">
        <v>715</v>
      </c>
      <c r="X2770">
        <v>3.45</v>
      </c>
    </row>
    <row r="2771" spans="1:24" x14ac:dyDescent="0.3">
      <c r="A2771" t="s">
        <v>10565</v>
      </c>
      <c r="B2771" t="s">
        <v>10566</v>
      </c>
      <c r="C2771" s="1" t="str">
        <f t="shared" si="456"/>
        <v>21:0265</v>
      </c>
      <c r="D2771" s="1" t="str">
        <f t="shared" si="453"/>
        <v>21:0124</v>
      </c>
      <c r="E2771" t="s">
        <v>10567</v>
      </c>
      <c r="F2771" t="s">
        <v>10568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91</v>
      </c>
      <c r="N2771">
        <v>1155</v>
      </c>
      <c r="O2771">
        <v>1</v>
      </c>
      <c r="P2771">
        <v>30</v>
      </c>
      <c r="Q2771">
        <v>64</v>
      </c>
      <c r="R2771">
        <v>36</v>
      </c>
      <c r="S2771">
        <v>17</v>
      </c>
      <c r="T2771">
        <v>30</v>
      </c>
      <c r="U2771">
        <v>16</v>
      </c>
      <c r="V2771">
        <v>0.1</v>
      </c>
      <c r="W2771">
        <v>660</v>
      </c>
      <c r="X2771">
        <v>3.35</v>
      </c>
    </row>
    <row r="2772" spans="1:24" x14ac:dyDescent="0.3">
      <c r="A2772" t="s">
        <v>10569</v>
      </c>
      <c r="B2772" t="s">
        <v>10570</v>
      </c>
      <c r="C2772" s="1" t="str">
        <f t="shared" si="456"/>
        <v>21:0265</v>
      </c>
      <c r="D2772" s="1" t="str">
        <f t="shared" si="453"/>
        <v>21:0124</v>
      </c>
      <c r="E2772" t="s">
        <v>10571</v>
      </c>
      <c r="F2772" t="s">
        <v>10572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96</v>
      </c>
      <c r="N2772">
        <v>1156</v>
      </c>
      <c r="O2772">
        <v>1</v>
      </c>
      <c r="P2772">
        <v>30</v>
      </c>
      <c r="Q2772">
        <v>80</v>
      </c>
      <c r="R2772">
        <v>30</v>
      </c>
      <c r="S2772">
        <v>19</v>
      </c>
      <c r="T2772">
        <v>30</v>
      </c>
      <c r="U2772">
        <v>15</v>
      </c>
      <c r="V2772">
        <v>0.1</v>
      </c>
      <c r="W2772">
        <v>455</v>
      </c>
      <c r="X2772">
        <v>3.3</v>
      </c>
    </row>
    <row r="2773" spans="1:24" x14ac:dyDescent="0.3">
      <c r="A2773" t="s">
        <v>10573</v>
      </c>
      <c r="B2773" t="s">
        <v>10574</v>
      </c>
      <c r="C2773" s="1" t="str">
        <f t="shared" si="456"/>
        <v>21:0265</v>
      </c>
      <c r="D2773" s="1" t="str">
        <f t="shared" si="453"/>
        <v>21:0124</v>
      </c>
      <c r="E2773" t="s">
        <v>10575</v>
      </c>
      <c r="F2773" t="s">
        <v>10576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101</v>
      </c>
      <c r="N2773">
        <v>1157</v>
      </c>
      <c r="O2773">
        <v>2</v>
      </c>
      <c r="P2773">
        <v>40</v>
      </c>
      <c r="Q2773">
        <v>94</v>
      </c>
      <c r="R2773">
        <v>28</v>
      </c>
      <c r="S2773">
        <v>45</v>
      </c>
      <c r="T2773">
        <v>9</v>
      </c>
      <c r="U2773">
        <v>8</v>
      </c>
      <c r="V2773">
        <v>0.1</v>
      </c>
      <c r="W2773">
        <v>655</v>
      </c>
      <c r="X2773">
        <v>1.7</v>
      </c>
    </row>
    <row r="2774" spans="1:24" x14ac:dyDescent="0.3">
      <c r="A2774" t="s">
        <v>10577</v>
      </c>
      <c r="B2774" t="s">
        <v>10578</v>
      </c>
      <c r="C2774" s="1" t="str">
        <f t="shared" si="456"/>
        <v>21:0265</v>
      </c>
      <c r="D2774" s="1" t="str">
        <f t="shared" si="453"/>
        <v>21:0124</v>
      </c>
      <c r="E2774" t="s">
        <v>10579</v>
      </c>
      <c r="F2774" t="s">
        <v>10580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106</v>
      </c>
      <c r="N2774">
        <v>1158</v>
      </c>
      <c r="O2774">
        <v>1</v>
      </c>
      <c r="P2774">
        <v>50</v>
      </c>
      <c r="Q2774">
        <v>126</v>
      </c>
      <c r="R2774">
        <v>18</v>
      </c>
      <c r="S2774">
        <v>62</v>
      </c>
      <c r="T2774">
        <v>11</v>
      </c>
      <c r="U2774">
        <v>9</v>
      </c>
      <c r="V2774">
        <v>0.1</v>
      </c>
      <c r="W2774">
        <v>495</v>
      </c>
      <c r="X2774">
        <v>1.95</v>
      </c>
    </row>
    <row r="2775" spans="1:24" x14ac:dyDescent="0.3">
      <c r="A2775" t="s">
        <v>10581</v>
      </c>
      <c r="B2775" t="s">
        <v>10582</v>
      </c>
      <c r="C2775" s="1" t="str">
        <f t="shared" si="456"/>
        <v>21:0265</v>
      </c>
      <c r="D2775" s="1" t="str">
        <f t="shared" si="453"/>
        <v>21:0124</v>
      </c>
      <c r="E2775" t="s">
        <v>10529</v>
      </c>
      <c r="F2775" t="s">
        <v>10583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298</v>
      </c>
      <c r="N2775">
        <v>1159</v>
      </c>
      <c r="O2775">
        <v>1</v>
      </c>
      <c r="P2775">
        <v>80</v>
      </c>
      <c r="Q2775">
        <v>52</v>
      </c>
      <c r="R2775">
        <v>44</v>
      </c>
      <c r="S2775">
        <v>8</v>
      </c>
      <c r="T2775">
        <v>14</v>
      </c>
      <c r="U2775">
        <v>7</v>
      </c>
      <c r="V2775">
        <v>0.1</v>
      </c>
      <c r="W2775">
        <v>265</v>
      </c>
      <c r="X2775">
        <v>1.1499999999999999</v>
      </c>
    </row>
    <row r="2776" spans="1:24" x14ac:dyDescent="0.3">
      <c r="A2776" t="s">
        <v>10584</v>
      </c>
      <c r="B2776" t="s">
        <v>10585</v>
      </c>
      <c r="C2776" s="1" t="str">
        <f t="shared" si="456"/>
        <v>21:0265</v>
      </c>
      <c r="D2776" s="1" t="str">
        <f t="shared" si="453"/>
        <v>21:0124</v>
      </c>
      <c r="E2776" t="s">
        <v>10529</v>
      </c>
      <c r="F2776" t="s">
        <v>10586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294</v>
      </c>
      <c r="N2776">
        <v>1160</v>
      </c>
      <c r="O2776">
        <v>1</v>
      </c>
      <c r="P2776">
        <v>80</v>
      </c>
      <c r="Q2776">
        <v>48</v>
      </c>
      <c r="R2776">
        <v>40</v>
      </c>
      <c r="S2776">
        <v>7</v>
      </c>
      <c r="T2776">
        <v>14</v>
      </c>
      <c r="U2776">
        <v>7</v>
      </c>
      <c r="V2776">
        <v>0.1</v>
      </c>
      <c r="W2776">
        <v>265</v>
      </c>
      <c r="X2776">
        <v>1.1499999999999999</v>
      </c>
    </row>
    <row r="2777" spans="1:24" x14ac:dyDescent="0.3">
      <c r="A2777" t="s">
        <v>10587</v>
      </c>
      <c r="B2777" t="s">
        <v>10588</v>
      </c>
      <c r="C2777" s="1" t="str">
        <f t="shared" si="456"/>
        <v>21:0265</v>
      </c>
      <c r="D2777" s="1" t="str">
        <f t="shared" si="453"/>
        <v>21:0124</v>
      </c>
      <c r="E2777" t="s">
        <v>10589</v>
      </c>
      <c r="F2777" t="s">
        <v>10590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111</v>
      </c>
      <c r="N2777">
        <v>1161</v>
      </c>
      <c r="O2777">
        <v>1</v>
      </c>
      <c r="P2777">
        <v>60</v>
      </c>
      <c r="Q2777">
        <v>66</v>
      </c>
      <c r="R2777">
        <v>22</v>
      </c>
      <c r="S2777">
        <v>12</v>
      </c>
      <c r="T2777">
        <v>13</v>
      </c>
      <c r="U2777">
        <v>8</v>
      </c>
      <c r="V2777">
        <v>0.1</v>
      </c>
      <c r="W2777">
        <v>295</v>
      </c>
      <c r="X2777">
        <v>1.8</v>
      </c>
    </row>
    <row r="2778" spans="1:24" x14ac:dyDescent="0.3">
      <c r="A2778" t="s">
        <v>10591</v>
      </c>
      <c r="B2778" t="s">
        <v>10592</v>
      </c>
      <c r="C2778" s="1" t="str">
        <f t="shared" si="456"/>
        <v>21:0265</v>
      </c>
      <c r="D2778" s="1" t="str">
        <f t="shared" si="453"/>
        <v>21:0124</v>
      </c>
      <c r="E2778" t="s">
        <v>10593</v>
      </c>
      <c r="F2778" t="s">
        <v>10594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116</v>
      </c>
      <c r="N2778">
        <v>1162</v>
      </c>
      <c r="O2778">
        <v>1</v>
      </c>
      <c r="P2778">
        <v>50</v>
      </c>
      <c r="Q2778">
        <v>70</v>
      </c>
      <c r="R2778">
        <v>16</v>
      </c>
      <c r="S2778">
        <v>25</v>
      </c>
      <c r="T2778">
        <v>16</v>
      </c>
      <c r="U2778">
        <v>12</v>
      </c>
      <c r="V2778">
        <v>0.1</v>
      </c>
      <c r="W2778">
        <v>1600</v>
      </c>
      <c r="X2778">
        <v>2.5499999999999998</v>
      </c>
    </row>
    <row r="2779" spans="1:24" x14ac:dyDescent="0.3">
      <c r="A2779" t="s">
        <v>10595</v>
      </c>
      <c r="B2779" t="s">
        <v>10596</v>
      </c>
      <c r="C2779" s="1" t="str">
        <f t="shared" si="456"/>
        <v>21:0265</v>
      </c>
      <c r="D2779" s="1" t="str">
        <f t="shared" si="453"/>
        <v>21:0124</v>
      </c>
      <c r="E2779" t="s">
        <v>10597</v>
      </c>
      <c r="F2779" t="s">
        <v>10598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121</v>
      </c>
      <c r="N2779">
        <v>1163</v>
      </c>
      <c r="O2779">
        <v>2</v>
      </c>
      <c r="P2779">
        <v>40</v>
      </c>
      <c r="Q2779">
        <v>36</v>
      </c>
      <c r="R2779">
        <v>14</v>
      </c>
      <c r="S2779">
        <v>10</v>
      </c>
      <c r="T2779">
        <v>14</v>
      </c>
      <c r="U2779">
        <v>8</v>
      </c>
      <c r="V2779">
        <v>0.1</v>
      </c>
      <c r="W2779">
        <v>175</v>
      </c>
      <c r="X2779">
        <v>1.9</v>
      </c>
    </row>
    <row r="2780" spans="1:24" x14ac:dyDescent="0.3">
      <c r="A2780" t="s">
        <v>10599</v>
      </c>
      <c r="B2780" t="s">
        <v>10600</v>
      </c>
      <c r="C2780" s="1" t="str">
        <f t="shared" si="456"/>
        <v>21:0265</v>
      </c>
      <c r="D2780" s="1" t="str">
        <f t="shared" si="453"/>
        <v>21:0124</v>
      </c>
      <c r="E2780" t="s">
        <v>10601</v>
      </c>
      <c r="F2780" t="s">
        <v>10602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353</v>
      </c>
      <c r="N2780">
        <v>1164</v>
      </c>
      <c r="O2780">
        <v>1</v>
      </c>
      <c r="P2780">
        <v>20</v>
      </c>
      <c r="Q2780">
        <v>60</v>
      </c>
      <c r="R2780">
        <v>22</v>
      </c>
      <c r="S2780">
        <v>22</v>
      </c>
      <c r="T2780">
        <v>15</v>
      </c>
      <c r="U2780">
        <v>12</v>
      </c>
      <c r="V2780">
        <v>0.1</v>
      </c>
      <c r="W2780">
        <v>390</v>
      </c>
      <c r="X2780">
        <v>2.6</v>
      </c>
    </row>
    <row r="2781" spans="1:24" x14ac:dyDescent="0.3">
      <c r="A2781" t="s">
        <v>10603</v>
      </c>
      <c r="B2781" t="s">
        <v>10604</v>
      </c>
      <c r="C2781" s="1" t="str">
        <f t="shared" si="456"/>
        <v>21:0265</v>
      </c>
      <c r="D2781" s="1" t="str">
        <f t="shared" si="453"/>
        <v>21:0124</v>
      </c>
      <c r="E2781" t="s">
        <v>10605</v>
      </c>
      <c r="F2781" t="s">
        <v>10606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28</v>
      </c>
      <c r="N2781">
        <v>1165</v>
      </c>
      <c r="O2781">
        <v>1</v>
      </c>
      <c r="P2781">
        <v>20</v>
      </c>
      <c r="Q2781">
        <v>52</v>
      </c>
      <c r="R2781">
        <v>12</v>
      </c>
      <c r="S2781">
        <v>7</v>
      </c>
      <c r="T2781">
        <v>21</v>
      </c>
      <c r="U2781">
        <v>8</v>
      </c>
      <c r="V2781">
        <v>0.1</v>
      </c>
      <c r="W2781">
        <v>235</v>
      </c>
      <c r="X2781">
        <v>2.25</v>
      </c>
    </row>
    <row r="2782" spans="1:24" x14ac:dyDescent="0.3">
      <c r="A2782" t="s">
        <v>10607</v>
      </c>
      <c r="B2782" t="s">
        <v>10608</v>
      </c>
      <c r="C2782" s="1" t="str">
        <f t="shared" si="456"/>
        <v>21:0265</v>
      </c>
      <c r="D2782" s="1" t="str">
        <f t="shared" si="453"/>
        <v>21:0124</v>
      </c>
      <c r="E2782" t="s">
        <v>10609</v>
      </c>
      <c r="F2782" t="s">
        <v>10610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33</v>
      </c>
      <c r="N2782">
        <v>1166</v>
      </c>
      <c r="O2782">
        <v>1</v>
      </c>
      <c r="P2782">
        <v>20</v>
      </c>
      <c r="Q2782">
        <v>64</v>
      </c>
      <c r="R2782">
        <v>26</v>
      </c>
      <c r="S2782">
        <v>22</v>
      </c>
      <c r="T2782">
        <v>16</v>
      </c>
      <c r="U2782">
        <v>13</v>
      </c>
      <c r="V2782">
        <v>0.1</v>
      </c>
      <c r="W2782">
        <v>330</v>
      </c>
      <c r="X2782">
        <v>2.6</v>
      </c>
    </row>
    <row r="2783" spans="1:24" x14ac:dyDescent="0.3">
      <c r="A2783" t="s">
        <v>10611</v>
      </c>
      <c r="B2783" t="s">
        <v>10612</v>
      </c>
      <c r="C2783" s="1" t="str">
        <f t="shared" si="456"/>
        <v>21:0265</v>
      </c>
      <c r="D2783" s="1" t="str">
        <f t="shared" si="453"/>
        <v>21:0124</v>
      </c>
      <c r="E2783" t="s">
        <v>10605</v>
      </c>
      <c r="F2783" t="s">
        <v>10613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71</v>
      </c>
      <c r="N2783">
        <v>1167</v>
      </c>
      <c r="O2783">
        <v>1</v>
      </c>
      <c r="P2783">
        <v>20</v>
      </c>
      <c r="Q2783">
        <v>52</v>
      </c>
      <c r="R2783">
        <v>12</v>
      </c>
      <c r="S2783">
        <v>7</v>
      </c>
      <c r="T2783">
        <v>20</v>
      </c>
      <c r="U2783">
        <v>8</v>
      </c>
      <c r="V2783">
        <v>0.1</v>
      </c>
      <c r="W2783">
        <v>230</v>
      </c>
      <c r="X2783">
        <v>2.2000000000000002</v>
      </c>
    </row>
    <row r="2784" spans="1:24" x14ac:dyDescent="0.3">
      <c r="A2784" t="s">
        <v>10614</v>
      </c>
      <c r="B2784" t="s">
        <v>10615</v>
      </c>
      <c r="C2784" s="1" t="str">
        <f t="shared" si="456"/>
        <v>21:0265</v>
      </c>
      <c r="D2784" s="1" t="str">
        <f t="shared" si="453"/>
        <v>21:0124</v>
      </c>
      <c r="E2784" t="s">
        <v>10616</v>
      </c>
      <c r="F2784" t="s">
        <v>10617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38</v>
      </c>
      <c r="N2784">
        <v>1168</v>
      </c>
      <c r="O2784">
        <v>1</v>
      </c>
      <c r="P2784">
        <v>60</v>
      </c>
      <c r="Q2784">
        <v>74</v>
      </c>
      <c r="R2784">
        <v>38</v>
      </c>
      <c r="S2784">
        <v>22</v>
      </c>
      <c r="T2784">
        <v>29</v>
      </c>
      <c r="U2784">
        <v>18</v>
      </c>
      <c r="V2784">
        <v>0.1</v>
      </c>
      <c r="W2784">
        <v>800</v>
      </c>
      <c r="X2784">
        <v>3.85</v>
      </c>
    </row>
    <row r="2785" spans="1:24" x14ac:dyDescent="0.3">
      <c r="A2785" t="s">
        <v>10618</v>
      </c>
      <c r="B2785" t="s">
        <v>10619</v>
      </c>
      <c r="C2785" s="1" t="str">
        <f t="shared" si="456"/>
        <v>21:0265</v>
      </c>
      <c r="D2785" s="1" t="str">
        <f t="shared" si="453"/>
        <v>21:0124</v>
      </c>
      <c r="E2785" t="s">
        <v>10620</v>
      </c>
      <c r="F2785" t="s">
        <v>10621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43</v>
      </c>
      <c r="N2785">
        <v>1169</v>
      </c>
      <c r="O2785">
        <v>1</v>
      </c>
      <c r="P2785">
        <v>30</v>
      </c>
      <c r="Q2785">
        <v>66</v>
      </c>
      <c r="R2785">
        <v>20</v>
      </c>
      <c r="S2785">
        <v>10</v>
      </c>
      <c r="T2785">
        <v>37</v>
      </c>
      <c r="U2785">
        <v>14</v>
      </c>
      <c r="V2785">
        <v>0.1</v>
      </c>
      <c r="W2785">
        <v>8650</v>
      </c>
      <c r="X2785">
        <v>3.05</v>
      </c>
    </row>
    <row r="2786" spans="1:24" x14ac:dyDescent="0.3">
      <c r="A2786" t="s">
        <v>10622</v>
      </c>
      <c r="B2786" t="s">
        <v>10623</v>
      </c>
      <c r="C2786" s="1" t="str">
        <f t="shared" si="456"/>
        <v>21:0265</v>
      </c>
      <c r="D2786" s="1" t="str">
        <f t="shared" si="453"/>
        <v>21:0124</v>
      </c>
      <c r="E2786" t="s">
        <v>10624</v>
      </c>
      <c r="F2786" t="s">
        <v>10625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48</v>
      </c>
      <c r="N2786">
        <v>1170</v>
      </c>
      <c r="O2786">
        <v>4</v>
      </c>
      <c r="P2786">
        <v>50</v>
      </c>
      <c r="Q2786">
        <v>18</v>
      </c>
      <c r="R2786">
        <v>16</v>
      </c>
      <c r="S2786">
        <v>1</v>
      </c>
      <c r="T2786">
        <v>1</v>
      </c>
      <c r="U2786">
        <v>1</v>
      </c>
      <c r="V2786">
        <v>0.1</v>
      </c>
      <c r="W2786">
        <v>140</v>
      </c>
      <c r="X2786">
        <v>0.25</v>
      </c>
    </row>
    <row r="2787" spans="1:24" x14ac:dyDescent="0.3">
      <c r="A2787" t="s">
        <v>10626</v>
      </c>
      <c r="B2787" t="s">
        <v>10627</v>
      </c>
      <c r="C2787" s="1" t="str">
        <f t="shared" si="456"/>
        <v>21:0265</v>
      </c>
      <c r="D2787" s="1" t="str">
        <f t="shared" si="453"/>
        <v>21:0124</v>
      </c>
      <c r="E2787" t="s">
        <v>10624</v>
      </c>
      <c r="F2787" t="s">
        <v>10628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52</v>
      </c>
      <c r="N2787">
        <v>1171</v>
      </c>
      <c r="O2787">
        <v>4</v>
      </c>
      <c r="P2787">
        <v>50</v>
      </c>
      <c r="Q2787">
        <v>16</v>
      </c>
      <c r="R2787">
        <v>14</v>
      </c>
      <c r="S2787">
        <v>1</v>
      </c>
      <c r="T2787">
        <v>1</v>
      </c>
      <c r="U2787">
        <v>2</v>
      </c>
      <c r="V2787">
        <v>0.1</v>
      </c>
      <c r="W2787">
        <v>135</v>
      </c>
      <c r="X2787">
        <v>0.2</v>
      </c>
    </row>
    <row r="2788" spans="1:24" x14ac:dyDescent="0.3">
      <c r="A2788" t="s">
        <v>10629</v>
      </c>
      <c r="B2788" t="s">
        <v>10630</v>
      </c>
      <c r="C2788" s="1" t="str">
        <f t="shared" si="456"/>
        <v>21:0265</v>
      </c>
      <c r="D2788" s="1" t="str">
        <f t="shared" si="453"/>
        <v>21:0124</v>
      </c>
      <c r="E2788" t="s">
        <v>10631</v>
      </c>
      <c r="F2788" t="s">
        <v>10632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57</v>
      </c>
      <c r="N2788">
        <v>1172</v>
      </c>
      <c r="O2788">
        <v>3</v>
      </c>
      <c r="P2788">
        <v>30</v>
      </c>
      <c r="Q2788">
        <v>16</v>
      </c>
      <c r="R2788">
        <v>10</v>
      </c>
      <c r="S2788">
        <v>2</v>
      </c>
      <c r="T2788">
        <v>1</v>
      </c>
      <c r="U2788">
        <v>2</v>
      </c>
      <c r="V2788">
        <v>0.1</v>
      </c>
      <c r="W2788">
        <v>130</v>
      </c>
      <c r="X2788">
        <v>0.3</v>
      </c>
    </row>
    <row r="2789" spans="1:24" x14ac:dyDescent="0.3">
      <c r="A2789" t="s">
        <v>10633</v>
      </c>
      <c r="B2789" t="s">
        <v>10634</v>
      </c>
      <c r="C2789" s="1" t="str">
        <f t="shared" si="456"/>
        <v>21:0265</v>
      </c>
      <c r="D2789" s="1" t="str">
        <f t="shared" si="453"/>
        <v>21:0124</v>
      </c>
      <c r="E2789" t="s">
        <v>10635</v>
      </c>
      <c r="F2789" t="s">
        <v>10636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62</v>
      </c>
      <c r="N2789">
        <v>1173</v>
      </c>
      <c r="O2789">
        <v>3</v>
      </c>
      <c r="P2789">
        <v>40</v>
      </c>
      <c r="Q2789">
        <v>34</v>
      </c>
      <c r="R2789">
        <v>8</v>
      </c>
      <c r="S2789">
        <v>5</v>
      </c>
      <c r="T2789">
        <v>4</v>
      </c>
      <c r="U2789">
        <v>2</v>
      </c>
      <c r="V2789">
        <v>0.1</v>
      </c>
      <c r="W2789">
        <v>335</v>
      </c>
      <c r="X2789">
        <v>0.7</v>
      </c>
    </row>
    <row r="2790" spans="1:24" x14ac:dyDescent="0.3">
      <c r="A2790" t="s">
        <v>10637</v>
      </c>
      <c r="B2790" t="s">
        <v>10638</v>
      </c>
      <c r="C2790" s="1" t="str">
        <f t="shared" si="456"/>
        <v>21:0265</v>
      </c>
      <c r="D2790" s="1" t="str">
        <f t="shared" si="453"/>
        <v>21:0124</v>
      </c>
      <c r="E2790" t="s">
        <v>10639</v>
      </c>
      <c r="F2790" t="s">
        <v>10640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67</v>
      </c>
      <c r="N2790">
        <v>1174</v>
      </c>
      <c r="O2790">
        <v>3</v>
      </c>
      <c r="P2790">
        <v>50</v>
      </c>
      <c r="Q2790">
        <v>30</v>
      </c>
      <c r="R2790">
        <v>18</v>
      </c>
      <c r="S2790">
        <v>5</v>
      </c>
      <c r="T2790">
        <v>6</v>
      </c>
      <c r="U2790">
        <v>3</v>
      </c>
      <c r="V2790">
        <v>0.1</v>
      </c>
      <c r="W2790">
        <v>290</v>
      </c>
      <c r="X2790">
        <v>0.75</v>
      </c>
    </row>
    <row r="2791" spans="1:24" x14ac:dyDescent="0.3">
      <c r="A2791" t="s">
        <v>10641</v>
      </c>
      <c r="B2791" t="s">
        <v>10642</v>
      </c>
      <c r="C2791" s="1" t="str">
        <f t="shared" si="456"/>
        <v>21:0265</v>
      </c>
      <c r="D2791" s="1" t="str">
        <f t="shared" si="453"/>
        <v>21:0124</v>
      </c>
      <c r="E2791" t="s">
        <v>10643</v>
      </c>
      <c r="F2791" t="s">
        <v>10644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76</v>
      </c>
      <c r="N2791">
        <v>1175</v>
      </c>
      <c r="O2791">
        <v>1</v>
      </c>
      <c r="P2791">
        <v>30</v>
      </c>
      <c r="Q2791">
        <v>34</v>
      </c>
      <c r="R2791">
        <v>12</v>
      </c>
      <c r="S2791">
        <v>10</v>
      </c>
      <c r="T2791">
        <v>13</v>
      </c>
      <c r="U2791">
        <v>5</v>
      </c>
      <c r="V2791">
        <v>0.1</v>
      </c>
      <c r="W2791">
        <v>345</v>
      </c>
      <c r="X2791">
        <v>1.6</v>
      </c>
    </row>
    <row r="2792" spans="1:24" x14ac:dyDescent="0.3">
      <c r="A2792" t="s">
        <v>10645</v>
      </c>
      <c r="B2792" t="s">
        <v>10646</v>
      </c>
      <c r="C2792" s="1" t="str">
        <f t="shared" si="456"/>
        <v>21:0265</v>
      </c>
      <c r="D2792" s="1" t="str">
        <f t="shared" si="453"/>
        <v>21:0124</v>
      </c>
      <c r="E2792" t="s">
        <v>10647</v>
      </c>
      <c r="F2792" t="s">
        <v>10648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86</v>
      </c>
      <c r="N2792">
        <v>1176</v>
      </c>
      <c r="O2792">
        <v>2</v>
      </c>
      <c r="P2792">
        <v>40</v>
      </c>
      <c r="Q2792">
        <v>24</v>
      </c>
      <c r="R2792">
        <v>8</v>
      </c>
      <c r="S2792">
        <v>5</v>
      </c>
      <c r="T2792">
        <v>9</v>
      </c>
      <c r="U2792">
        <v>4</v>
      </c>
      <c r="V2792">
        <v>0.1</v>
      </c>
      <c r="W2792">
        <v>255</v>
      </c>
      <c r="X2792">
        <v>0.9</v>
      </c>
    </row>
    <row r="2793" spans="1:24" x14ac:dyDescent="0.3">
      <c r="A2793" t="s">
        <v>10649</v>
      </c>
      <c r="B2793" t="s">
        <v>10650</v>
      </c>
      <c r="C2793" s="1" t="str">
        <f t="shared" si="456"/>
        <v>21:0265</v>
      </c>
      <c r="D2793" s="1" t="str">
        <f t="shared" si="453"/>
        <v>21:0124</v>
      </c>
      <c r="E2793" t="s">
        <v>10651</v>
      </c>
      <c r="F2793" t="s">
        <v>10652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91</v>
      </c>
      <c r="N2793">
        <v>1177</v>
      </c>
      <c r="O2793">
        <v>2</v>
      </c>
      <c r="P2793">
        <v>20</v>
      </c>
      <c r="Q2793">
        <v>235</v>
      </c>
      <c r="R2793">
        <v>6</v>
      </c>
      <c r="S2793">
        <v>8</v>
      </c>
      <c r="T2793">
        <v>4</v>
      </c>
      <c r="U2793">
        <v>1</v>
      </c>
      <c r="V2793">
        <v>0.1</v>
      </c>
      <c r="W2793">
        <v>155</v>
      </c>
      <c r="X2793">
        <v>0.35</v>
      </c>
    </row>
    <row r="2794" spans="1:24" x14ac:dyDescent="0.3">
      <c r="A2794" t="s">
        <v>10653</v>
      </c>
      <c r="B2794" t="s">
        <v>10654</v>
      </c>
      <c r="C2794" s="1" t="str">
        <f t="shared" si="456"/>
        <v>21:0265</v>
      </c>
      <c r="D2794" s="1" t="str">
        <f t="shared" si="453"/>
        <v>21:0124</v>
      </c>
      <c r="E2794" t="s">
        <v>10655</v>
      </c>
      <c r="F2794" t="s">
        <v>10656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96</v>
      </c>
      <c r="N2794">
        <v>1178</v>
      </c>
      <c r="O2794">
        <v>3</v>
      </c>
      <c r="P2794">
        <v>20</v>
      </c>
      <c r="Q2794">
        <v>112</v>
      </c>
      <c r="R2794">
        <v>8</v>
      </c>
      <c r="S2794">
        <v>15</v>
      </c>
      <c r="T2794">
        <v>7</v>
      </c>
      <c r="U2794">
        <v>2</v>
      </c>
      <c r="V2794">
        <v>0.1</v>
      </c>
      <c r="W2794">
        <v>155</v>
      </c>
      <c r="X2794">
        <v>0.55000000000000004</v>
      </c>
    </row>
    <row r="2795" spans="1:24" x14ac:dyDescent="0.3">
      <c r="A2795" t="s">
        <v>10657</v>
      </c>
      <c r="B2795" t="s">
        <v>10658</v>
      </c>
      <c r="C2795" s="1" t="str">
        <f t="shared" si="456"/>
        <v>21:0265</v>
      </c>
      <c r="D2795" s="1" t="str">
        <f t="shared" si="453"/>
        <v>21:0124</v>
      </c>
      <c r="E2795" t="s">
        <v>10659</v>
      </c>
      <c r="F2795" t="s">
        <v>10660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101</v>
      </c>
      <c r="N2795">
        <v>1179</v>
      </c>
      <c r="O2795">
        <v>2</v>
      </c>
      <c r="P2795">
        <v>20</v>
      </c>
      <c r="Q2795">
        <v>42</v>
      </c>
      <c r="R2795">
        <v>8</v>
      </c>
      <c r="S2795">
        <v>7</v>
      </c>
      <c r="T2795">
        <v>8</v>
      </c>
      <c r="U2795">
        <v>5</v>
      </c>
      <c r="V2795">
        <v>0.1</v>
      </c>
      <c r="W2795">
        <v>265</v>
      </c>
      <c r="X2795">
        <v>1.05</v>
      </c>
    </row>
    <row r="2796" spans="1:24" x14ac:dyDescent="0.3">
      <c r="A2796" t="s">
        <v>10661</v>
      </c>
      <c r="B2796" t="s">
        <v>10662</v>
      </c>
      <c r="C2796" s="1" t="str">
        <f t="shared" si="456"/>
        <v>21:0265</v>
      </c>
      <c r="D2796" s="1" t="str">
        <f t="shared" si="453"/>
        <v>21:0124</v>
      </c>
      <c r="E2796" t="s">
        <v>10663</v>
      </c>
      <c r="F2796" t="s">
        <v>10664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106</v>
      </c>
      <c r="N2796">
        <v>1180</v>
      </c>
      <c r="O2796">
        <v>1</v>
      </c>
      <c r="Q2796">
        <v>60</v>
      </c>
      <c r="R2796">
        <v>16</v>
      </c>
      <c r="S2796">
        <v>14</v>
      </c>
      <c r="T2796">
        <v>12</v>
      </c>
      <c r="U2796">
        <v>14</v>
      </c>
      <c r="V2796">
        <v>0.1</v>
      </c>
      <c r="W2796">
        <v>5060</v>
      </c>
      <c r="X2796">
        <v>3.1</v>
      </c>
    </row>
    <row r="2797" spans="1:24" x14ac:dyDescent="0.3">
      <c r="A2797" t="s">
        <v>10665</v>
      </c>
      <c r="B2797" t="s">
        <v>10666</v>
      </c>
      <c r="C2797" s="1" t="str">
        <f t="shared" si="456"/>
        <v>21:0265</v>
      </c>
      <c r="D2797" s="1" t="str">
        <f t="shared" si="453"/>
        <v>21:0124</v>
      </c>
      <c r="E2797" t="s">
        <v>10667</v>
      </c>
      <c r="F2797" t="s">
        <v>10668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111</v>
      </c>
      <c r="N2797">
        <v>1181</v>
      </c>
      <c r="O2797">
        <v>1</v>
      </c>
      <c r="P2797">
        <v>20</v>
      </c>
      <c r="Q2797">
        <v>60</v>
      </c>
      <c r="R2797">
        <v>22</v>
      </c>
      <c r="S2797">
        <v>22</v>
      </c>
      <c r="T2797">
        <v>17</v>
      </c>
      <c r="U2797">
        <v>13</v>
      </c>
      <c r="V2797">
        <v>0.1</v>
      </c>
      <c r="W2797">
        <v>425</v>
      </c>
      <c r="X2797">
        <v>2.2999999999999998</v>
      </c>
    </row>
    <row r="2798" spans="1:24" x14ac:dyDescent="0.3">
      <c r="A2798" t="s">
        <v>10669</v>
      </c>
      <c r="B2798" t="s">
        <v>10670</v>
      </c>
      <c r="C2798" s="1" t="str">
        <f t="shared" si="456"/>
        <v>21:0265</v>
      </c>
      <c r="D2798" s="1" t="str">
        <f t="shared" si="453"/>
        <v>21:0124</v>
      </c>
      <c r="E2798" t="s">
        <v>10671</v>
      </c>
      <c r="F2798" t="s">
        <v>10672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116</v>
      </c>
      <c r="N2798">
        <v>1182</v>
      </c>
      <c r="O2798">
        <v>1</v>
      </c>
      <c r="P2798">
        <v>40</v>
      </c>
      <c r="Q2798">
        <v>48</v>
      </c>
      <c r="R2798">
        <v>24</v>
      </c>
      <c r="S2798">
        <v>24</v>
      </c>
      <c r="T2798">
        <v>12</v>
      </c>
      <c r="U2798">
        <v>10</v>
      </c>
      <c r="V2798">
        <v>0.1</v>
      </c>
      <c r="W2798">
        <v>420</v>
      </c>
      <c r="X2798">
        <v>2.6</v>
      </c>
    </row>
    <row r="2799" spans="1:24" x14ac:dyDescent="0.3">
      <c r="A2799" t="s">
        <v>10673</v>
      </c>
      <c r="B2799" t="s">
        <v>10674</v>
      </c>
      <c r="C2799" s="1" t="str">
        <f t="shared" si="456"/>
        <v>21:0265</v>
      </c>
      <c r="D2799" s="1" t="str">
        <f t="shared" si="453"/>
        <v>21:0124</v>
      </c>
      <c r="E2799" t="s">
        <v>10675</v>
      </c>
      <c r="F2799" t="s">
        <v>10676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121</v>
      </c>
      <c r="N2799">
        <v>1183</v>
      </c>
      <c r="O2799">
        <v>2</v>
      </c>
      <c r="P2799">
        <v>50</v>
      </c>
      <c r="Q2799">
        <v>142</v>
      </c>
      <c r="R2799">
        <v>56</v>
      </c>
      <c r="S2799">
        <v>31</v>
      </c>
      <c r="T2799">
        <v>33</v>
      </c>
      <c r="U2799">
        <v>37</v>
      </c>
      <c r="V2799">
        <v>0.1</v>
      </c>
      <c r="W2799">
        <v>945</v>
      </c>
      <c r="X2799">
        <v>3.1</v>
      </c>
    </row>
    <row r="2800" spans="1:24" x14ac:dyDescent="0.3">
      <c r="A2800" t="s">
        <v>10677</v>
      </c>
      <c r="B2800" t="s">
        <v>10678</v>
      </c>
      <c r="C2800" s="1" t="str">
        <f t="shared" si="456"/>
        <v>21:0265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79</v>
      </c>
      <c r="K2800" t="s">
        <v>80</v>
      </c>
      <c r="L2800">
        <v>61</v>
      </c>
      <c r="M2800" t="s">
        <v>81</v>
      </c>
      <c r="N2800">
        <v>1184</v>
      </c>
      <c r="O2800">
        <v>1</v>
      </c>
      <c r="P2800">
        <v>40</v>
      </c>
      <c r="Q2800">
        <v>64</v>
      </c>
      <c r="R2800">
        <v>24</v>
      </c>
      <c r="S2800">
        <v>9</v>
      </c>
      <c r="T2800">
        <v>14</v>
      </c>
      <c r="U2800">
        <v>13</v>
      </c>
      <c r="V2800">
        <v>0.1</v>
      </c>
      <c r="W2800">
        <v>1100</v>
      </c>
      <c r="X2800">
        <v>2.8</v>
      </c>
    </row>
    <row r="2801" spans="1:24" x14ac:dyDescent="0.3">
      <c r="A2801" t="s">
        <v>10679</v>
      </c>
      <c r="B2801" t="s">
        <v>10680</v>
      </c>
      <c r="C2801" s="1" t="str">
        <f t="shared" si="456"/>
        <v>21:0265</v>
      </c>
      <c r="D2801" s="1" t="str">
        <f>HYPERLINK("http://geochem.nrcan.gc.ca/cdogs/content/svy/svy210124_e.htm", "21:0124")</f>
        <v>21:0124</v>
      </c>
      <c r="E2801" t="s">
        <v>10681</v>
      </c>
      <c r="F2801" t="s">
        <v>10682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28</v>
      </c>
      <c r="N2801">
        <v>1185</v>
      </c>
      <c r="O2801">
        <v>7</v>
      </c>
      <c r="P2801">
        <v>20</v>
      </c>
      <c r="Q2801">
        <v>106</v>
      </c>
      <c r="R2801">
        <v>42</v>
      </c>
      <c r="S2801">
        <v>16</v>
      </c>
      <c r="T2801">
        <v>56</v>
      </c>
      <c r="U2801">
        <v>43</v>
      </c>
      <c r="V2801">
        <v>0.1</v>
      </c>
      <c r="W2801">
        <v>1150</v>
      </c>
      <c r="X2801">
        <v>2.2999999999999998</v>
      </c>
    </row>
    <row r="2802" spans="1:24" x14ac:dyDescent="0.3">
      <c r="A2802" t="s">
        <v>10683</v>
      </c>
      <c r="B2802" t="s">
        <v>10684</v>
      </c>
      <c r="C2802" s="1" t="str">
        <f t="shared" si="456"/>
        <v>21:0265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79</v>
      </c>
      <c r="K2802" t="s">
        <v>80</v>
      </c>
      <c r="L2802">
        <v>62</v>
      </c>
      <c r="M2802" t="s">
        <v>81</v>
      </c>
      <c r="N2802">
        <v>1186</v>
      </c>
      <c r="O2802">
        <v>1</v>
      </c>
      <c r="P2802">
        <v>40</v>
      </c>
      <c r="Q2802">
        <v>76</v>
      </c>
      <c r="R2802">
        <v>26</v>
      </c>
      <c r="S2802">
        <v>10</v>
      </c>
      <c r="T2802">
        <v>16</v>
      </c>
      <c r="U2802">
        <v>16</v>
      </c>
      <c r="V2802">
        <v>0.1</v>
      </c>
      <c r="W2802">
        <v>1000</v>
      </c>
      <c r="X2802">
        <v>2.75</v>
      </c>
    </row>
    <row r="2803" spans="1:24" x14ac:dyDescent="0.3">
      <c r="A2803" t="s">
        <v>10685</v>
      </c>
      <c r="B2803" t="s">
        <v>10686</v>
      </c>
      <c r="C2803" s="1" t="str">
        <f t="shared" si="456"/>
        <v>21:0265</v>
      </c>
      <c r="D2803" s="1" t="str">
        <f t="shared" ref="D2803:D2832" si="457">HYPERLINK("http://geochem.nrcan.gc.ca/cdogs/content/svy/svy210124_e.htm", "21:0124")</f>
        <v>21:0124</v>
      </c>
      <c r="E2803" t="s">
        <v>10687</v>
      </c>
      <c r="F2803" t="s">
        <v>10688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33</v>
      </c>
      <c r="N2803">
        <v>1187</v>
      </c>
      <c r="O2803">
        <v>3</v>
      </c>
      <c r="P2803">
        <v>20</v>
      </c>
      <c r="Q2803">
        <v>30</v>
      </c>
      <c r="R2803">
        <v>8</v>
      </c>
      <c r="S2803">
        <v>5</v>
      </c>
      <c r="T2803">
        <v>5</v>
      </c>
      <c r="U2803">
        <v>2</v>
      </c>
      <c r="V2803">
        <v>0.1</v>
      </c>
      <c r="W2803">
        <v>185</v>
      </c>
      <c r="X2803">
        <v>0.7</v>
      </c>
    </row>
    <row r="2804" spans="1:24" x14ac:dyDescent="0.3">
      <c r="A2804" t="s">
        <v>10689</v>
      </c>
      <c r="B2804" t="s">
        <v>10690</v>
      </c>
      <c r="C2804" s="1" t="str">
        <f t="shared" si="456"/>
        <v>21:0265</v>
      </c>
      <c r="D2804" s="1" t="str">
        <f t="shared" si="457"/>
        <v>21:0124</v>
      </c>
      <c r="E2804" t="s">
        <v>10691</v>
      </c>
      <c r="F2804" t="s">
        <v>10692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38</v>
      </c>
      <c r="N2804">
        <v>1188</v>
      </c>
      <c r="O2804">
        <v>2</v>
      </c>
      <c r="P2804">
        <v>10</v>
      </c>
      <c r="Q2804">
        <v>22</v>
      </c>
      <c r="R2804">
        <v>8</v>
      </c>
      <c r="S2804">
        <v>5</v>
      </c>
      <c r="T2804">
        <v>10</v>
      </c>
      <c r="U2804">
        <v>4</v>
      </c>
      <c r="V2804">
        <v>0.1</v>
      </c>
      <c r="W2804">
        <v>250</v>
      </c>
      <c r="X2804">
        <v>1.1000000000000001</v>
      </c>
    </row>
    <row r="2805" spans="1:24" x14ac:dyDescent="0.3">
      <c r="A2805" t="s">
        <v>10693</v>
      </c>
      <c r="B2805" t="s">
        <v>10694</v>
      </c>
      <c r="C2805" s="1" t="str">
        <f t="shared" si="456"/>
        <v>21:0265</v>
      </c>
      <c r="D2805" s="1" t="str">
        <f t="shared" si="457"/>
        <v>21:0124</v>
      </c>
      <c r="E2805" t="s">
        <v>10695</v>
      </c>
      <c r="F2805" t="s">
        <v>10696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43</v>
      </c>
      <c r="N2805">
        <v>1189</v>
      </c>
      <c r="O2805">
        <v>2</v>
      </c>
      <c r="P2805">
        <v>50</v>
      </c>
      <c r="Q2805">
        <v>66</v>
      </c>
      <c r="R2805">
        <v>30</v>
      </c>
      <c r="S2805">
        <v>21</v>
      </c>
      <c r="T2805">
        <v>38</v>
      </c>
      <c r="U2805">
        <v>17</v>
      </c>
      <c r="V2805">
        <v>0.1</v>
      </c>
      <c r="W2805">
        <v>840</v>
      </c>
      <c r="X2805">
        <v>3.5</v>
      </c>
    </row>
    <row r="2806" spans="1:24" x14ac:dyDescent="0.3">
      <c r="A2806" t="s">
        <v>10697</v>
      </c>
      <c r="B2806" t="s">
        <v>10698</v>
      </c>
      <c r="C2806" s="1" t="str">
        <f t="shared" si="456"/>
        <v>21:0265</v>
      </c>
      <c r="D2806" s="1" t="str">
        <f t="shared" si="457"/>
        <v>21:0124</v>
      </c>
      <c r="E2806" t="s">
        <v>10699</v>
      </c>
      <c r="F2806" t="s">
        <v>10700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57</v>
      </c>
      <c r="N2806">
        <v>1190</v>
      </c>
      <c r="O2806">
        <v>1</v>
      </c>
      <c r="P2806">
        <v>5</v>
      </c>
      <c r="Q2806">
        <v>12</v>
      </c>
      <c r="R2806">
        <v>4</v>
      </c>
      <c r="S2806">
        <v>3</v>
      </c>
      <c r="T2806">
        <v>2</v>
      </c>
      <c r="U2806">
        <v>1</v>
      </c>
      <c r="V2806">
        <v>0.1</v>
      </c>
      <c r="W2806">
        <v>100</v>
      </c>
      <c r="X2806">
        <v>0.95</v>
      </c>
    </row>
    <row r="2807" spans="1:24" x14ac:dyDescent="0.3">
      <c r="A2807" t="s">
        <v>10701</v>
      </c>
      <c r="B2807" t="s">
        <v>10702</v>
      </c>
      <c r="C2807" s="1" t="str">
        <f t="shared" si="456"/>
        <v>21:0265</v>
      </c>
      <c r="D2807" s="1" t="str">
        <f t="shared" si="457"/>
        <v>21:0124</v>
      </c>
      <c r="E2807" t="s">
        <v>10703</v>
      </c>
      <c r="F2807" t="s">
        <v>10704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48</v>
      </c>
      <c r="N2807">
        <v>1191</v>
      </c>
      <c r="O2807">
        <v>1</v>
      </c>
      <c r="P2807">
        <v>10</v>
      </c>
      <c r="Q2807">
        <v>10</v>
      </c>
      <c r="R2807">
        <v>2</v>
      </c>
      <c r="S2807">
        <v>3</v>
      </c>
      <c r="T2807">
        <v>1</v>
      </c>
      <c r="U2807">
        <v>1</v>
      </c>
      <c r="V2807">
        <v>0.1</v>
      </c>
      <c r="W2807">
        <v>115</v>
      </c>
      <c r="X2807">
        <v>0.6</v>
      </c>
    </row>
    <row r="2808" spans="1:24" x14ac:dyDescent="0.3">
      <c r="A2808" t="s">
        <v>10705</v>
      </c>
      <c r="B2808" t="s">
        <v>10706</v>
      </c>
      <c r="C2808" s="1" t="str">
        <f t="shared" si="456"/>
        <v>21:0265</v>
      </c>
      <c r="D2808" s="1" t="str">
        <f t="shared" si="457"/>
        <v>21:0124</v>
      </c>
      <c r="E2808" t="s">
        <v>10703</v>
      </c>
      <c r="F2808" t="s">
        <v>10707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52</v>
      </c>
      <c r="N2808">
        <v>1192</v>
      </c>
      <c r="O2808">
        <v>1</v>
      </c>
      <c r="P2808">
        <v>5</v>
      </c>
      <c r="Q2808">
        <v>12</v>
      </c>
      <c r="R2808">
        <v>2</v>
      </c>
      <c r="S2808">
        <v>3</v>
      </c>
      <c r="T2808">
        <v>1</v>
      </c>
      <c r="U2808">
        <v>1</v>
      </c>
      <c r="V2808">
        <v>0.1</v>
      </c>
      <c r="W2808">
        <v>115</v>
      </c>
      <c r="X2808">
        <v>0.6</v>
      </c>
    </row>
    <row r="2809" spans="1:24" x14ac:dyDescent="0.3">
      <c r="A2809" t="s">
        <v>10708</v>
      </c>
      <c r="B2809" t="s">
        <v>10709</v>
      </c>
      <c r="C2809" s="1" t="str">
        <f t="shared" si="456"/>
        <v>21:0265</v>
      </c>
      <c r="D2809" s="1" t="str">
        <f t="shared" si="457"/>
        <v>21:0124</v>
      </c>
      <c r="E2809" t="s">
        <v>10710</v>
      </c>
      <c r="F2809" t="s">
        <v>10711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62</v>
      </c>
      <c r="N2809">
        <v>1193</v>
      </c>
      <c r="O2809">
        <v>1</v>
      </c>
      <c r="P2809">
        <v>5</v>
      </c>
      <c r="Q2809">
        <v>8</v>
      </c>
      <c r="R2809">
        <v>2</v>
      </c>
      <c r="S2809">
        <v>2</v>
      </c>
      <c r="T2809">
        <v>1</v>
      </c>
      <c r="U2809">
        <v>1</v>
      </c>
      <c r="V2809">
        <v>0.1</v>
      </c>
      <c r="W2809">
        <v>90</v>
      </c>
      <c r="X2809">
        <v>0.65</v>
      </c>
    </row>
    <row r="2810" spans="1:24" x14ac:dyDescent="0.3">
      <c r="A2810" t="s">
        <v>10712</v>
      </c>
      <c r="B2810" t="s">
        <v>10713</v>
      </c>
      <c r="C2810" s="1" t="str">
        <f t="shared" si="456"/>
        <v>21:0265</v>
      </c>
      <c r="D2810" s="1" t="str">
        <f t="shared" si="457"/>
        <v>21:0124</v>
      </c>
      <c r="E2810" t="s">
        <v>10714</v>
      </c>
      <c r="F2810" t="s">
        <v>10715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67</v>
      </c>
      <c r="N2810">
        <v>1194</v>
      </c>
      <c r="O2810">
        <v>6</v>
      </c>
      <c r="P2810">
        <v>10</v>
      </c>
      <c r="Q2810">
        <v>32</v>
      </c>
      <c r="R2810">
        <v>4</v>
      </c>
      <c r="S2810">
        <v>16</v>
      </c>
      <c r="T2810">
        <v>2</v>
      </c>
      <c r="U2810">
        <v>3</v>
      </c>
      <c r="V2810">
        <v>0.1</v>
      </c>
      <c r="W2810">
        <v>285</v>
      </c>
      <c r="X2810">
        <v>1.1499999999999999</v>
      </c>
    </row>
    <row r="2811" spans="1:24" x14ac:dyDescent="0.3">
      <c r="A2811" t="s">
        <v>10716</v>
      </c>
      <c r="B2811" t="s">
        <v>10717</v>
      </c>
      <c r="C2811" s="1" t="str">
        <f t="shared" si="456"/>
        <v>21:0265</v>
      </c>
      <c r="D2811" s="1" t="str">
        <f t="shared" si="457"/>
        <v>21:0124</v>
      </c>
      <c r="E2811" t="s">
        <v>10718</v>
      </c>
      <c r="F2811" t="s">
        <v>10719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76</v>
      </c>
      <c r="N2811">
        <v>1195</v>
      </c>
      <c r="O2811">
        <v>1</v>
      </c>
      <c r="P2811">
        <v>530</v>
      </c>
      <c r="Q2811">
        <v>800</v>
      </c>
      <c r="R2811">
        <v>26</v>
      </c>
      <c r="S2811">
        <v>170</v>
      </c>
      <c r="T2811">
        <v>14</v>
      </c>
      <c r="U2811">
        <v>8</v>
      </c>
      <c r="V2811">
        <v>0.1</v>
      </c>
      <c r="W2811">
        <v>315</v>
      </c>
      <c r="X2811">
        <v>1.9</v>
      </c>
    </row>
    <row r="2812" spans="1:24" x14ac:dyDescent="0.3">
      <c r="A2812" t="s">
        <v>10720</v>
      </c>
      <c r="B2812" t="s">
        <v>10721</v>
      </c>
      <c r="C2812" s="1" t="str">
        <f t="shared" si="456"/>
        <v>21:0265</v>
      </c>
      <c r="D2812" s="1" t="str">
        <f t="shared" si="457"/>
        <v>21:0124</v>
      </c>
      <c r="E2812" t="s">
        <v>10722</v>
      </c>
      <c r="F2812" t="s">
        <v>10723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86</v>
      </c>
      <c r="N2812">
        <v>1196</v>
      </c>
      <c r="O2812">
        <v>1</v>
      </c>
      <c r="P2812">
        <v>40</v>
      </c>
      <c r="Q2812">
        <v>72</v>
      </c>
      <c r="R2812">
        <v>16</v>
      </c>
      <c r="S2812">
        <v>14</v>
      </c>
      <c r="T2812">
        <v>10</v>
      </c>
      <c r="U2812">
        <v>6</v>
      </c>
      <c r="V2812">
        <v>0.2</v>
      </c>
      <c r="W2812">
        <v>360</v>
      </c>
      <c r="X2812">
        <v>1.4</v>
      </c>
    </row>
    <row r="2813" spans="1:24" x14ac:dyDescent="0.3">
      <c r="A2813" t="s">
        <v>10724</v>
      </c>
      <c r="B2813" t="s">
        <v>10725</v>
      </c>
      <c r="C2813" s="1" t="str">
        <f t="shared" si="456"/>
        <v>21:0265</v>
      </c>
      <c r="D2813" s="1" t="str">
        <f t="shared" si="457"/>
        <v>21:0124</v>
      </c>
      <c r="E2813" t="s">
        <v>10726</v>
      </c>
      <c r="F2813" t="s">
        <v>10727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91</v>
      </c>
      <c r="N2813">
        <v>1197</v>
      </c>
      <c r="O2813">
        <v>1</v>
      </c>
      <c r="P2813">
        <v>50</v>
      </c>
      <c r="Q2813">
        <v>36</v>
      </c>
      <c r="R2813">
        <v>12</v>
      </c>
      <c r="S2813">
        <v>9</v>
      </c>
      <c r="T2813">
        <v>10</v>
      </c>
      <c r="U2813">
        <v>8</v>
      </c>
      <c r="V2813">
        <v>0.1</v>
      </c>
      <c r="W2813">
        <v>360</v>
      </c>
      <c r="X2813">
        <v>1.45</v>
      </c>
    </row>
    <row r="2814" spans="1:24" x14ac:dyDescent="0.3">
      <c r="A2814" t="s">
        <v>10728</v>
      </c>
      <c r="B2814" t="s">
        <v>10729</v>
      </c>
      <c r="C2814" s="1" t="str">
        <f t="shared" si="456"/>
        <v>21:0265</v>
      </c>
      <c r="D2814" s="1" t="str">
        <f t="shared" si="457"/>
        <v>21:0124</v>
      </c>
      <c r="E2814" t="s">
        <v>10730</v>
      </c>
      <c r="F2814" t="s">
        <v>10731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96</v>
      </c>
      <c r="N2814">
        <v>1198</v>
      </c>
      <c r="O2814">
        <v>1</v>
      </c>
      <c r="P2814">
        <v>50</v>
      </c>
      <c r="Q2814">
        <v>64</v>
      </c>
      <c r="R2814">
        <v>18</v>
      </c>
      <c r="S2814">
        <v>20</v>
      </c>
      <c r="T2814">
        <v>23</v>
      </c>
      <c r="U2814">
        <v>11</v>
      </c>
      <c r="V2814">
        <v>0.2</v>
      </c>
      <c r="W2814">
        <v>765</v>
      </c>
      <c r="X2814">
        <v>2.35</v>
      </c>
    </row>
    <row r="2815" spans="1:24" x14ac:dyDescent="0.3">
      <c r="A2815" t="s">
        <v>10732</v>
      </c>
      <c r="B2815" t="s">
        <v>10733</v>
      </c>
      <c r="C2815" s="1" t="str">
        <f t="shared" si="456"/>
        <v>21:0265</v>
      </c>
      <c r="D2815" s="1" t="str">
        <f t="shared" si="457"/>
        <v>21:0124</v>
      </c>
      <c r="E2815" t="s">
        <v>10734</v>
      </c>
      <c r="F2815" t="s">
        <v>10735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101</v>
      </c>
      <c r="N2815">
        <v>1199</v>
      </c>
      <c r="O2815">
        <v>1</v>
      </c>
      <c r="P2815">
        <v>40</v>
      </c>
      <c r="Q2815">
        <v>62</v>
      </c>
      <c r="R2815">
        <v>26</v>
      </c>
      <c r="S2815">
        <v>11</v>
      </c>
      <c r="T2815">
        <v>28</v>
      </c>
      <c r="U2815">
        <v>11</v>
      </c>
      <c r="V2815">
        <v>0.3</v>
      </c>
      <c r="W2815">
        <v>275</v>
      </c>
      <c r="X2815">
        <v>2.4500000000000002</v>
      </c>
    </row>
    <row r="2816" spans="1:24" x14ac:dyDescent="0.3">
      <c r="A2816" t="s">
        <v>10736</v>
      </c>
      <c r="B2816" t="s">
        <v>10737</v>
      </c>
      <c r="C2816" s="1" t="str">
        <f t="shared" si="456"/>
        <v>21:0265</v>
      </c>
      <c r="D2816" s="1" t="str">
        <f t="shared" si="457"/>
        <v>21:0124</v>
      </c>
      <c r="E2816" t="s">
        <v>10738</v>
      </c>
      <c r="F2816" t="s">
        <v>10739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106</v>
      </c>
      <c r="N2816">
        <v>1200</v>
      </c>
      <c r="O2816">
        <v>1</v>
      </c>
      <c r="P2816">
        <v>50</v>
      </c>
      <c r="Q2816">
        <v>58</v>
      </c>
      <c r="R2816">
        <v>32</v>
      </c>
      <c r="S2816">
        <v>19</v>
      </c>
      <c r="T2816">
        <v>28</v>
      </c>
      <c r="U2816">
        <v>17</v>
      </c>
      <c r="V2816">
        <v>0.1</v>
      </c>
      <c r="W2816">
        <v>765</v>
      </c>
      <c r="X2816">
        <v>3.2</v>
      </c>
    </row>
    <row r="2817" spans="1:24" x14ac:dyDescent="0.3">
      <c r="A2817" t="s">
        <v>10740</v>
      </c>
      <c r="B2817" t="s">
        <v>10741</v>
      </c>
      <c r="C2817" s="1" t="str">
        <f t="shared" si="456"/>
        <v>21:0265</v>
      </c>
      <c r="D2817" s="1" t="str">
        <f t="shared" si="457"/>
        <v>21:0124</v>
      </c>
      <c r="E2817" t="s">
        <v>10742</v>
      </c>
      <c r="F2817" t="s">
        <v>10743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111</v>
      </c>
      <c r="N2817">
        <v>1201</v>
      </c>
      <c r="O2817">
        <v>1</v>
      </c>
      <c r="P2817">
        <v>60</v>
      </c>
      <c r="Q2817">
        <v>30</v>
      </c>
      <c r="R2817">
        <v>24</v>
      </c>
      <c r="S2817">
        <v>6</v>
      </c>
      <c r="T2817">
        <v>8</v>
      </c>
      <c r="U2817">
        <v>5</v>
      </c>
      <c r="V2817">
        <v>0.1</v>
      </c>
      <c r="W2817">
        <v>235</v>
      </c>
      <c r="X2817">
        <v>0.9</v>
      </c>
    </row>
    <row r="2818" spans="1:24" x14ac:dyDescent="0.3">
      <c r="A2818" t="s">
        <v>10744</v>
      </c>
      <c r="B2818" t="s">
        <v>10745</v>
      </c>
      <c r="C2818" s="1" t="str">
        <f t="shared" si="456"/>
        <v>21:0265</v>
      </c>
      <c r="D2818" s="1" t="str">
        <f t="shared" si="457"/>
        <v>21:0124</v>
      </c>
      <c r="E2818" t="s">
        <v>10746</v>
      </c>
      <c r="F2818" t="s">
        <v>10747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116</v>
      </c>
      <c r="N2818">
        <v>1202</v>
      </c>
      <c r="O2818">
        <v>1</v>
      </c>
      <c r="P2818">
        <v>40</v>
      </c>
      <c r="Q2818">
        <v>78</v>
      </c>
      <c r="R2818">
        <v>26</v>
      </c>
      <c r="S2818">
        <v>32</v>
      </c>
      <c r="T2818">
        <v>19</v>
      </c>
      <c r="U2818">
        <v>16</v>
      </c>
      <c r="V2818">
        <v>0.1</v>
      </c>
      <c r="W2818">
        <v>900</v>
      </c>
      <c r="X2818">
        <v>3.1</v>
      </c>
    </row>
    <row r="2819" spans="1:24" x14ac:dyDescent="0.3">
      <c r="A2819" t="s">
        <v>10748</v>
      </c>
      <c r="B2819" t="s">
        <v>10749</v>
      </c>
      <c r="C2819" s="1" t="str">
        <f t="shared" si="456"/>
        <v>21:0265</v>
      </c>
      <c r="D2819" s="1" t="str">
        <f t="shared" si="457"/>
        <v>21:0124</v>
      </c>
      <c r="E2819" t="s">
        <v>10750</v>
      </c>
      <c r="F2819" t="s">
        <v>10751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121</v>
      </c>
      <c r="N2819">
        <v>1203</v>
      </c>
      <c r="O2819">
        <v>3</v>
      </c>
      <c r="P2819">
        <v>30</v>
      </c>
      <c r="Q2819">
        <v>102</v>
      </c>
      <c r="R2819">
        <v>76</v>
      </c>
      <c r="S2819">
        <v>21</v>
      </c>
      <c r="T2819">
        <v>64</v>
      </c>
      <c r="U2819">
        <v>64</v>
      </c>
      <c r="V2819">
        <v>0.1</v>
      </c>
      <c r="W2819">
        <v>2050</v>
      </c>
      <c r="X2819">
        <v>3.45</v>
      </c>
    </row>
    <row r="2820" spans="1:24" x14ac:dyDescent="0.3">
      <c r="A2820" t="s">
        <v>10752</v>
      </c>
      <c r="B2820" t="s">
        <v>10753</v>
      </c>
      <c r="C2820" s="1" t="str">
        <f t="shared" si="456"/>
        <v>21:0265</v>
      </c>
      <c r="D2820" s="1" t="str">
        <f t="shared" si="457"/>
        <v>21:0124</v>
      </c>
      <c r="E2820" t="s">
        <v>10681</v>
      </c>
      <c r="F2820" t="s">
        <v>10754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71</v>
      </c>
      <c r="N2820">
        <v>1204</v>
      </c>
      <c r="O2820">
        <v>7</v>
      </c>
      <c r="P2820">
        <v>20</v>
      </c>
      <c r="Q2820">
        <v>104</v>
      </c>
      <c r="R2820">
        <v>44</v>
      </c>
      <c r="S2820">
        <v>17</v>
      </c>
      <c r="T2820">
        <v>60</v>
      </c>
      <c r="U2820">
        <v>43</v>
      </c>
      <c r="V2820">
        <v>0.1</v>
      </c>
      <c r="W2820">
        <v>1200</v>
      </c>
      <c r="X2820">
        <v>2.35</v>
      </c>
    </row>
    <row r="2821" spans="1:24" x14ac:dyDescent="0.3">
      <c r="A2821" t="s">
        <v>10755</v>
      </c>
      <c r="B2821" t="s">
        <v>10756</v>
      </c>
      <c r="C2821" s="1" t="str">
        <f t="shared" si="456"/>
        <v>21:0265</v>
      </c>
      <c r="D2821" s="1" t="str">
        <f t="shared" si="457"/>
        <v>21:0124</v>
      </c>
      <c r="E2821" t="s">
        <v>10757</v>
      </c>
      <c r="F2821" t="s">
        <v>10758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28</v>
      </c>
      <c r="N2821">
        <v>1205</v>
      </c>
      <c r="O2821">
        <v>1</v>
      </c>
      <c r="P2821">
        <v>50</v>
      </c>
      <c r="Q2821">
        <v>44</v>
      </c>
      <c r="R2821">
        <v>28</v>
      </c>
      <c r="S2821">
        <v>11</v>
      </c>
      <c r="T2821">
        <v>29</v>
      </c>
      <c r="U2821">
        <v>15</v>
      </c>
      <c r="V2821">
        <v>0.1</v>
      </c>
      <c r="W2821">
        <v>845</v>
      </c>
      <c r="X2821">
        <v>2.8</v>
      </c>
    </row>
    <row r="2822" spans="1:24" x14ac:dyDescent="0.3">
      <c r="A2822" t="s">
        <v>10759</v>
      </c>
      <c r="B2822" t="s">
        <v>10760</v>
      </c>
      <c r="C2822" s="1" t="str">
        <f t="shared" si="456"/>
        <v>21:0265</v>
      </c>
      <c r="D2822" s="1" t="str">
        <f t="shared" si="457"/>
        <v>21:0124</v>
      </c>
      <c r="E2822" t="s">
        <v>10761</v>
      </c>
      <c r="F2822" t="s">
        <v>10762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33</v>
      </c>
      <c r="N2822">
        <v>1206</v>
      </c>
      <c r="O2822">
        <v>1</v>
      </c>
      <c r="P2822">
        <v>10</v>
      </c>
      <c r="Q2822">
        <v>32</v>
      </c>
      <c r="R2822">
        <v>14</v>
      </c>
      <c r="S2822">
        <v>8</v>
      </c>
      <c r="T2822">
        <v>16</v>
      </c>
      <c r="U2822">
        <v>13</v>
      </c>
      <c r="V2822">
        <v>0.1</v>
      </c>
      <c r="W2822">
        <v>550</v>
      </c>
      <c r="X2822">
        <v>1.65</v>
      </c>
    </row>
    <row r="2823" spans="1:24" x14ac:dyDescent="0.3">
      <c r="A2823" t="s">
        <v>10763</v>
      </c>
      <c r="B2823" t="s">
        <v>10764</v>
      </c>
      <c r="C2823" s="1" t="str">
        <f t="shared" si="456"/>
        <v>21:0265</v>
      </c>
      <c r="D2823" s="1" t="str">
        <f t="shared" si="457"/>
        <v>21:0124</v>
      </c>
      <c r="E2823" t="s">
        <v>10765</v>
      </c>
      <c r="F2823" t="s">
        <v>10766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38</v>
      </c>
      <c r="N2823">
        <v>1207</v>
      </c>
      <c r="O2823">
        <v>1</v>
      </c>
      <c r="P2823">
        <v>40</v>
      </c>
      <c r="Q2823">
        <v>64</v>
      </c>
      <c r="R2823">
        <v>44</v>
      </c>
      <c r="S2823">
        <v>8</v>
      </c>
      <c r="T2823">
        <v>38</v>
      </c>
      <c r="U2823">
        <v>19</v>
      </c>
      <c r="V2823">
        <v>0.1</v>
      </c>
      <c r="W2823">
        <v>610</v>
      </c>
      <c r="X2823">
        <v>3.5</v>
      </c>
    </row>
    <row r="2824" spans="1:24" x14ac:dyDescent="0.3">
      <c r="A2824" t="s">
        <v>10767</v>
      </c>
      <c r="B2824" t="s">
        <v>10768</v>
      </c>
      <c r="C2824" s="1" t="str">
        <f t="shared" si="456"/>
        <v>21:0265</v>
      </c>
      <c r="D2824" s="1" t="str">
        <f t="shared" si="457"/>
        <v>21:0124</v>
      </c>
      <c r="E2824" t="s">
        <v>10769</v>
      </c>
      <c r="F2824" t="s">
        <v>10770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43</v>
      </c>
      <c r="N2824">
        <v>1208</v>
      </c>
      <c r="O2824">
        <v>1</v>
      </c>
      <c r="P2824">
        <v>20</v>
      </c>
      <c r="Q2824">
        <v>52</v>
      </c>
      <c r="R2824">
        <v>38</v>
      </c>
      <c r="S2824">
        <v>14</v>
      </c>
      <c r="T2824">
        <v>21</v>
      </c>
      <c r="U2824">
        <v>14</v>
      </c>
      <c r="V2824">
        <v>0.1</v>
      </c>
      <c r="W2824">
        <v>385</v>
      </c>
      <c r="X2824">
        <v>2.5499999999999998</v>
      </c>
    </row>
    <row r="2825" spans="1:24" x14ac:dyDescent="0.3">
      <c r="A2825" t="s">
        <v>10771</v>
      </c>
      <c r="B2825" t="s">
        <v>10772</v>
      </c>
      <c r="C2825" s="1" t="str">
        <f t="shared" si="456"/>
        <v>21:0265</v>
      </c>
      <c r="D2825" s="1" t="str">
        <f t="shared" si="457"/>
        <v>21:0124</v>
      </c>
      <c r="E2825" t="s">
        <v>10773</v>
      </c>
      <c r="F2825" t="s">
        <v>10774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57</v>
      </c>
      <c r="N2825">
        <v>1209</v>
      </c>
      <c r="O2825">
        <v>3</v>
      </c>
      <c r="P2825">
        <v>20</v>
      </c>
      <c r="Q2825">
        <v>22</v>
      </c>
      <c r="R2825">
        <v>8</v>
      </c>
      <c r="S2825">
        <v>7</v>
      </c>
      <c r="T2825">
        <v>2</v>
      </c>
      <c r="U2825">
        <v>3</v>
      </c>
      <c r="V2825">
        <v>0.1</v>
      </c>
      <c r="W2825">
        <v>170</v>
      </c>
      <c r="X2825">
        <v>0.4</v>
      </c>
    </row>
    <row r="2826" spans="1:24" x14ac:dyDescent="0.3">
      <c r="A2826" t="s">
        <v>10775</v>
      </c>
      <c r="B2826" t="s">
        <v>10776</v>
      </c>
      <c r="C2826" s="1" t="str">
        <f t="shared" si="456"/>
        <v>21:0265</v>
      </c>
      <c r="D2826" s="1" t="str">
        <f t="shared" si="457"/>
        <v>21:0124</v>
      </c>
      <c r="E2826" t="s">
        <v>10777</v>
      </c>
      <c r="F2826" t="s">
        <v>10778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62</v>
      </c>
      <c r="N2826">
        <v>1210</v>
      </c>
      <c r="O2826">
        <v>1</v>
      </c>
      <c r="P2826">
        <v>60</v>
      </c>
      <c r="Q2826">
        <v>46</v>
      </c>
      <c r="R2826">
        <v>6</v>
      </c>
      <c r="S2826">
        <v>8</v>
      </c>
      <c r="T2826">
        <v>17</v>
      </c>
      <c r="U2826">
        <v>12</v>
      </c>
      <c r="V2826">
        <v>0.1</v>
      </c>
      <c r="W2826">
        <v>1750</v>
      </c>
      <c r="X2826">
        <v>2.2999999999999998</v>
      </c>
    </row>
    <row r="2827" spans="1:24" x14ac:dyDescent="0.3">
      <c r="A2827" t="s">
        <v>10779</v>
      </c>
      <c r="B2827" t="s">
        <v>10780</v>
      </c>
      <c r="C2827" s="1" t="str">
        <f t="shared" si="456"/>
        <v>21:0265</v>
      </c>
      <c r="D2827" s="1" t="str">
        <f t="shared" si="457"/>
        <v>21:0124</v>
      </c>
      <c r="E2827" t="s">
        <v>10781</v>
      </c>
      <c r="F2827" t="s">
        <v>10782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67</v>
      </c>
      <c r="N2827">
        <v>1211</v>
      </c>
      <c r="O2827">
        <v>1</v>
      </c>
      <c r="P2827">
        <v>40</v>
      </c>
      <c r="Q2827">
        <v>56</v>
      </c>
      <c r="R2827">
        <v>12</v>
      </c>
      <c r="S2827">
        <v>8</v>
      </c>
      <c r="T2827">
        <v>15</v>
      </c>
      <c r="U2827">
        <v>28</v>
      </c>
      <c r="V2827">
        <v>0.1</v>
      </c>
      <c r="W2827">
        <v>7850</v>
      </c>
      <c r="X2827">
        <v>5.0999999999999996</v>
      </c>
    </row>
    <row r="2828" spans="1:24" x14ac:dyDescent="0.3">
      <c r="A2828" t="s">
        <v>10783</v>
      </c>
      <c r="B2828" t="s">
        <v>10784</v>
      </c>
      <c r="C2828" s="1" t="str">
        <f t="shared" si="456"/>
        <v>21:0265</v>
      </c>
      <c r="D2828" s="1" t="str">
        <f t="shared" si="457"/>
        <v>21:0124</v>
      </c>
      <c r="E2828" t="s">
        <v>10785</v>
      </c>
      <c r="F2828" t="s">
        <v>10786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76</v>
      </c>
      <c r="N2828">
        <v>1212</v>
      </c>
      <c r="O2828">
        <v>1</v>
      </c>
      <c r="Q2828">
        <v>62</v>
      </c>
      <c r="R2828">
        <v>24</v>
      </c>
      <c r="S2828">
        <v>33</v>
      </c>
      <c r="T2828">
        <v>29</v>
      </c>
      <c r="U2828">
        <v>20</v>
      </c>
      <c r="V2828">
        <v>0.1</v>
      </c>
      <c r="W2828">
        <v>820</v>
      </c>
      <c r="X2828">
        <v>3.2</v>
      </c>
    </row>
    <row r="2829" spans="1:24" x14ac:dyDescent="0.3">
      <c r="A2829" t="s">
        <v>10787</v>
      </c>
      <c r="B2829" t="s">
        <v>10788</v>
      </c>
      <c r="C2829" s="1" t="str">
        <f t="shared" si="456"/>
        <v>21:0265</v>
      </c>
      <c r="D2829" s="1" t="str">
        <f t="shared" si="457"/>
        <v>21:0124</v>
      </c>
      <c r="E2829" t="s">
        <v>10789</v>
      </c>
      <c r="F2829" t="s">
        <v>10790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86</v>
      </c>
      <c r="N2829">
        <v>1213</v>
      </c>
      <c r="O2829">
        <v>3</v>
      </c>
      <c r="P2829">
        <v>20</v>
      </c>
      <c r="Q2829">
        <v>26</v>
      </c>
      <c r="R2829">
        <v>12</v>
      </c>
      <c r="S2829">
        <v>5</v>
      </c>
      <c r="T2829">
        <v>10</v>
      </c>
      <c r="U2829">
        <v>7</v>
      </c>
      <c r="V2829">
        <v>0.1</v>
      </c>
      <c r="W2829">
        <v>2450</v>
      </c>
      <c r="X2829">
        <v>1.2</v>
      </c>
    </row>
    <row r="2830" spans="1:24" x14ac:dyDescent="0.3">
      <c r="A2830" t="s">
        <v>10791</v>
      </c>
      <c r="B2830" t="s">
        <v>10792</v>
      </c>
      <c r="C2830" s="1" t="str">
        <f t="shared" si="456"/>
        <v>21:0265</v>
      </c>
      <c r="D2830" s="1" t="str">
        <f t="shared" si="457"/>
        <v>21:0124</v>
      </c>
      <c r="E2830" t="s">
        <v>10793</v>
      </c>
      <c r="F2830" t="s">
        <v>10794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91</v>
      </c>
      <c r="N2830">
        <v>1214</v>
      </c>
      <c r="O2830">
        <v>1</v>
      </c>
      <c r="P2830">
        <v>30</v>
      </c>
      <c r="Q2830">
        <v>44</v>
      </c>
      <c r="R2830">
        <v>16</v>
      </c>
      <c r="S2830">
        <v>5</v>
      </c>
      <c r="T2830">
        <v>19</v>
      </c>
      <c r="U2830">
        <v>9</v>
      </c>
      <c r="V2830">
        <v>0.1</v>
      </c>
      <c r="W2830">
        <v>105</v>
      </c>
      <c r="X2830">
        <v>2.0499999999999998</v>
      </c>
    </row>
    <row r="2831" spans="1:24" x14ac:dyDescent="0.3">
      <c r="A2831" t="s">
        <v>10795</v>
      </c>
      <c r="B2831" t="s">
        <v>10796</v>
      </c>
      <c r="C2831" s="1" t="str">
        <f t="shared" si="456"/>
        <v>21:0265</v>
      </c>
      <c r="D2831" s="1" t="str">
        <f t="shared" si="457"/>
        <v>21:0124</v>
      </c>
      <c r="E2831" t="s">
        <v>10797</v>
      </c>
      <c r="F2831" t="s">
        <v>10798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48</v>
      </c>
      <c r="N2831">
        <v>1215</v>
      </c>
      <c r="O2831">
        <v>1</v>
      </c>
      <c r="P2831">
        <v>20</v>
      </c>
      <c r="Q2831">
        <v>44</v>
      </c>
      <c r="R2831">
        <v>8</v>
      </c>
      <c r="S2831">
        <v>4</v>
      </c>
      <c r="T2831">
        <v>22</v>
      </c>
      <c r="U2831">
        <v>8</v>
      </c>
      <c r="V2831">
        <v>0.1</v>
      </c>
      <c r="W2831">
        <v>220</v>
      </c>
      <c r="X2831">
        <v>2.2000000000000002</v>
      </c>
    </row>
    <row r="2832" spans="1:24" x14ac:dyDescent="0.3">
      <c r="A2832" t="s">
        <v>10799</v>
      </c>
      <c r="B2832" t="s">
        <v>10800</v>
      </c>
      <c r="C2832" s="1" t="str">
        <f t="shared" si="456"/>
        <v>21:0265</v>
      </c>
      <c r="D2832" s="1" t="str">
        <f t="shared" si="457"/>
        <v>21:0124</v>
      </c>
      <c r="E2832" t="s">
        <v>10797</v>
      </c>
      <c r="F2832" t="s">
        <v>10801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52</v>
      </c>
      <c r="N2832">
        <v>1216</v>
      </c>
      <c r="O2832">
        <v>1</v>
      </c>
      <c r="P2832">
        <v>20</v>
      </c>
      <c r="Q2832">
        <v>42</v>
      </c>
      <c r="R2832">
        <v>14</v>
      </c>
      <c r="S2832">
        <v>6</v>
      </c>
      <c r="T2832">
        <v>25</v>
      </c>
      <c r="U2832">
        <v>9</v>
      </c>
      <c r="V2832">
        <v>0.1</v>
      </c>
      <c r="W2832">
        <v>195</v>
      </c>
      <c r="X2832">
        <v>2.15</v>
      </c>
    </row>
    <row r="2833" spans="1:24" x14ac:dyDescent="0.3">
      <c r="A2833" t="s">
        <v>10802</v>
      </c>
      <c r="B2833" t="s">
        <v>10803</v>
      </c>
      <c r="C2833" s="1" t="str">
        <f t="shared" ref="C2833:C2896" si="460">HYPERLINK("http://geochem.nrcan.gc.ca/cdogs/content/bdl/bdl210265_e.htm", "21:0265")</f>
        <v>21:0265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79</v>
      </c>
      <c r="K2833" t="s">
        <v>80</v>
      </c>
      <c r="L2833">
        <v>63</v>
      </c>
      <c r="M2833" t="s">
        <v>81</v>
      </c>
      <c r="N2833">
        <v>1217</v>
      </c>
      <c r="O2833">
        <v>1</v>
      </c>
      <c r="P2833">
        <v>40</v>
      </c>
      <c r="Q2833">
        <v>64</v>
      </c>
      <c r="R2833">
        <v>24</v>
      </c>
      <c r="S2833">
        <v>10</v>
      </c>
      <c r="T2833">
        <v>14</v>
      </c>
      <c r="U2833">
        <v>16</v>
      </c>
      <c r="V2833">
        <v>0.1</v>
      </c>
      <c r="W2833">
        <v>1050</v>
      </c>
      <c r="X2833">
        <v>2.9</v>
      </c>
    </row>
    <row r="2834" spans="1:24" x14ac:dyDescent="0.3">
      <c r="A2834" t="s">
        <v>10804</v>
      </c>
      <c r="B2834" t="s">
        <v>10805</v>
      </c>
      <c r="C2834" s="1" t="str">
        <f t="shared" si="460"/>
        <v>21:0265</v>
      </c>
      <c r="D2834" s="1" t="str">
        <f t="shared" ref="D2834:D2841" si="461">HYPERLINK("http://geochem.nrcan.gc.ca/cdogs/content/svy/svy210124_e.htm", "21:0124")</f>
        <v>21:0124</v>
      </c>
      <c r="E2834" t="s">
        <v>10806</v>
      </c>
      <c r="F2834" t="s">
        <v>10807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96</v>
      </c>
      <c r="N2834">
        <v>1218</v>
      </c>
      <c r="O2834">
        <v>1</v>
      </c>
      <c r="P2834">
        <v>10</v>
      </c>
      <c r="Q2834">
        <v>44</v>
      </c>
      <c r="R2834">
        <v>22</v>
      </c>
      <c r="S2834">
        <v>11</v>
      </c>
      <c r="T2834">
        <v>16</v>
      </c>
      <c r="U2834">
        <v>14</v>
      </c>
      <c r="V2834">
        <v>0.1</v>
      </c>
      <c r="W2834">
        <v>520</v>
      </c>
      <c r="X2834">
        <v>2.6</v>
      </c>
    </row>
    <row r="2835" spans="1:24" x14ac:dyDescent="0.3">
      <c r="A2835" t="s">
        <v>10808</v>
      </c>
      <c r="B2835" t="s">
        <v>10809</v>
      </c>
      <c r="C2835" s="1" t="str">
        <f t="shared" si="460"/>
        <v>21:0265</v>
      </c>
      <c r="D2835" s="1" t="str">
        <f t="shared" si="461"/>
        <v>21:0124</v>
      </c>
      <c r="E2835" t="s">
        <v>10810</v>
      </c>
      <c r="F2835" t="s">
        <v>10811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101</v>
      </c>
      <c r="N2835">
        <v>1219</v>
      </c>
      <c r="O2835">
        <v>1</v>
      </c>
      <c r="P2835">
        <v>30</v>
      </c>
      <c r="Q2835">
        <v>44</v>
      </c>
      <c r="R2835">
        <v>20</v>
      </c>
      <c r="S2835">
        <v>13</v>
      </c>
      <c r="T2835">
        <v>15</v>
      </c>
      <c r="U2835">
        <v>12</v>
      </c>
      <c r="V2835">
        <v>0.1</v>
      </c>
      <c r="W2835">
        <v>590</v>
      </c>
      <c r="X2835">
        <v>2.2000000000000002</v>
      </c>
    </row>
    <row r="2836" spans="1:24" x14ac:dyDescent="0.3">
      <c r="A2836" t="s">
        <v>10812</v>
      </c>
      <c r="B2836" t="s">
        <v>10813</v>
      </c>
      <c r="C2836" s="1" t="str">
        <f t="shared" si="460"/>
        <v>21:0265</v>
      </c>
      <c r="D2836" s="1" t="str">
        <f t="shared" si="461"/>
        <v>21:0124</v>
      </c>
      <c r="E2836" t="s">
        <v>10757</v>
      </c>
      <c r="F2836" t="s">
        <v>10814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71</v>
      </c>
      <c r="N2836">
        <v>1220</v>
      </c>
      <c r="O2836">
        <v>1</v>
      </c>
      <c r="P2836">
        <v>40</v>
      </c>
      <c r="Q2836">
        <v>44</v>
      </c>
      <c r="R2836">
        <v>28</v>
      </c>
      <c r="S2836">
        <v>12</v>
      </c>
      <c r="T2836">
        <v>30</v>
      </c>
      <c r="U2836">
        <v>15</v>
      </c>
      <c r="V2836">
        <v>0.1</v>
      </c>
      <c r="W2836">
        <v>880</v>
      </c>
      <c r="X2836">
        <v>3</v>
      </c>
    </row>
    <row r="2837" spans="1:24" x14ac:dyDescent="0.3">
      <c r="A2837" t="s">
        <v>10815</v>
      </c>
      <c r="B2837" t="s">
        <v>10816</v>
      </c>
      <c r="C2837" s="1" t="str">
        <f t="shared" si="460"/>
        <v>21:0265</v>
      </c>
      <c r="D2837" s="1" t="str">
        <f t="shared" si="461"/>
        <v>21:0124</v>
      </c>
      <c r="E2837" t="s">
        <v>10817</v>
      </c>
      <c r="F2837" t="s">
        <v>10818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106</v>
      </c>
      <c r="N2837">
        <v>1221</v>
      </c>
      <c r="O2837">
        <v>1</v>
      </c>
      <c r="P2837">
        <v>10</v>
      </c>
      <c r="Q2837">
        <v>58</v>
      </c>
      <c r="R2837">
        <v>26</v>
      </c>
      <c r="S2837">
        <v>10</v>
      </c>
      <c r="T2837">
        <v>32</v>
      </c>
      <c r="U2837">
        <v>15</v>
      </c>
      <c r="V2837">
        <v>0.1</v>
      </c>
      <c r="W2837">
        <v>945</v>
      </c>
      <c r="X2837">
        <v>3.1</v>
      </c>
    </row>
    <row r="2838" spans="1:24" x14ac:dyDescent="0.3">
      <c r="A2838" t="s">
        <v>10819</v>
      </c>
      <c r="B2838" t="s">
        <v>10820</v>
      </c>
      <c r="C2838" s="1" t="str">
        <f t="shared" si="460"/>
        <v>21:0265</v>
      </c>
      <c r="D2838" s="1" t="str">
        <f t="shared" si="461"/>
        <v>21:0124</v>
      </c>
      <c r="E2838" t="s">
        <v>10821</v>
      </c>
      <c r="F2838" t="s">
        <v>10822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28</v>
      </c>
      <c r="N2838">
        <v>1222</v>
      </c>
      <c r="O2838">
        <v>1</v>
      </c>
      <c r="P2838">
        <v>5</v>
      </c>
      <c r="Q2838">
        <v>48</v>
      </c>
      <c r="R2838">
        <v>12</v>
      </c>
      <c r="S2838">
        <v>4</v>
      </c>
      <c r="T2838">
        <v>18</v>
      </c>
      <c r="U2838">
        <v>5</v>
      </c>
      <c r="V2838">
        <v>0.1</v>
      </c>
      <c r="W2838">
        <v>160</v>
      </c>
      <c r="X2838">
        <v>0.95</v>
      </c>
    </row>
    <row r="2839" spans="1:24" x14ac:dyDescent="0.3">
      <c r="A2839" t="s">
        <v>10823</v>
      </c>
      <c r="B2839" t="s">
        <v>10824</v>
      </c>
      <c r="C2839" s="1" t="str">
        <f t="shared" si="460"/>
        <v>21:0265</v>
      </c>
      <c r="D2839" s="1" t="str">
        <f t="shared" si="461"/>
        <v>21:0124</v>
      </c>
      <c r="E2839" t="s">
        <v>10825</v>
      </c>
      <c r="F2839" t="s">
        <v>10826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33</v>
      </c>
      <c r="N2839">
        <v>1223</v>
      </c>
      <c r="O2839">
        <v>1</v>
      </c>
      <c r="P2839">
        <v>10</v>
      </c>
      <c r="Q2839">
        <v>80</v>
      </c>
      <c r="R2839">
        <v>20</v>
      </c>
      <c r="S2839">
        <v>7</v>
      </c>
      <c r="T2839">
        <v>24</v>
      </c>
      <c r="U2839">
        <v>7</v>
      </c>
      <c r="V2839">
        <v>0.1</v>
      </c>
      <c r="W2839">
        <v>420</v>
      </c>
      <c r="X2839">
        <v>1.8</v>
      </c>
    </row>
    <row r="2840" spans="1:24" x14ac:dyDescent="0.3">
      <c r="A2840" t="s">
        <v>10827</v>
      </c>
      <c r="B2840" t="s">
        <v>10828</v>
      </c>
      <c r="C2840" s="1" t="str">
        <f t="shared" si="460"/>
        <v>21:0265</v>
      </c>
      <c r="D2840" s="1" t="str">
        <f t="shared" si="461"/>
        <v>21:0124</v>
      </c>
      <c r="E2840" t="s">
        <v>10829</v>
      </c>
      <c r="F2840" t="s">
        <v>10830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38</v>
      </c>
      <c r="N2840">
        <v>1224</v>
      </c>
      <c r="O2840">
        <v>2</v>
      </c>
      <c r="P2840">
        <v>40</v>
      </c>
      <c r="Q2840">
        <v>375</v>
      </c>
      <c r="R2840">
        <v>60</v>
      </c>
      <c r="S2840">
        <v>300</v>
      </c>
      <c r="T2840">
        <v>22</v>
      </c>
      <c r="U2840">
        <v>12</v>
      </c>
      <c r="V2840">
        <v>1.6</v>
      </c>
      <c r="W2840">
        <v>730</v>
      </c>
      <c r="X2840">
        <v>2.95</v>
      </c>
    </row>
    <row r="2841" spans="1:24" x14ac:dyDescent="0.3">
      <c r="A2841" t="s">
        <v>10831</v>
      </c>
      <c r="B2841" t="s">
        <v>10832</v>
      </c>
      <c r="C2841" s="1" t="str">
        <f t="shared" si="460"/>
        <v>21:0265</v>
      </c>
      <c r="D2841" s="1" t="str">
        <f t="shared" si="461"/>
        <v>21:0124</v>
      </c>
      <c r="E2841" t="s">
        <v>10833</v>
      </c>
      <c r="F2841" t="s">
        <v>10834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43</v>
      </c>
      <c r="N2841">
        <v>1225</v>
      </c>
      <c r="O2841">
        <v>6</v>
      </c>
      <c r="P2841">
        <v>40</v>
      </c>
      <c r="Q2841">
        <v>205</v>
      </c>
      <c r="R2841">
        <v>26</v>
      </c>
      <c r="S2841">
        <v>8</v>
      </c>
      <c r="T2841">
        <v>17</v>
      </c>
      <c r="U2841">
        <v>5</v>
      </c>
      <c r="V2841">
        <v>0.1</v>
      </c>
      <c r="W2841">
        <v>175</v>
      </c>
      <c r="X2841">
        <v>0.85</v>
      </c>
    </row>
    <row r="2842" spans="1:24" x14ac:dyDescent="0.3">
      <c r="A2842" t="s">
        <v>10835</v>
      </c>
      <c r="B2842" t="s">
        <v>10836</v>
      </c>
      <c r="C2842" s="1" t="str">
        <f t="shared" si="460"/>
        <v>21:0265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79</v>
      </c>
      <c r="K2842" t="s">
        <v>80</v>
      </c>
      <c r="L2842">
        <v>64</v>
      </c>
      <c r="M2842" t="s">
        <v>81</v>
      </c>
      <c r="N2842">
        <v>1226</v>
      </c>
      <c r="O2842">
        <v>1</v>
      </c>
      <c r="P2842">
        <v>70</v>
      </c>
      <c r="Q2842">
        <v>112</v>
      </c>
      <c r="R2842">
        <v>88</v>
      </c>
      <c r="S2842">
        <v>16</v>
      </c>
      <c r="T2842">
        <v>31</v>
      </c>
      <c r="U2842">
        <v>37</v>
      </c>
      <c r="V2842">
        <v>0.1</v>
      </c>
      <c r="W2842">
        <v>2650</v>
      </c>
      <c r="X2842">
        <v>5.2</v>
      </c>
    </row>
    <row r="2843" spans="1:24" x14ac:dyDescent="0.3">
      <c r="A2843" t="s">
        <v>10837</v>
      </c>
      <c r="B2843" t="s">
        <v>10838</v>
      </c>
      <c r="C2843" s="1" t="str">
        <f t="shared" si="460"/>
        <v>21:0265</v>
      </c>
      <c r="D2843" s="1" t="str">
        <f t="shared" ref="D2843:D2868" si="464">HYPERLINK("http://geochem.nrcan.gc.ca/cdogs/content/svy/svy210124_e.htm", "21:0124")</f>
        <v>21:0124</v>
      </c>
      <c r="E2843" t="s">
        <v>10839</v>
      </c>
      <c r="F2843" t="s">
        <v>10840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57</v>
      </c>
      <c r="N2843">
        <v>1227</v>
      </c>
      <c r="O2843">
        <v>1</v>
      </c>
      <c r="P2843">
        <v>10</v>
      </c>
      <c r="Q2843">
        <v>60</v>
      </c>
      <c r="R2843">
        <v>24</v>
      </c>
      <c r="S2843">
        <v>8</v>
      </c>
      <c r="T2843">
        <v>14</v>
      </c>
      <c r="U2843">
        <v>8</v>
      </c>
      <c r="V2843">
        <v>0.1</v>
      </c>
      <c r="W2843">
        <v>375</v>
      </c>
      <c r="X2843">
        <v>2</v>
      </c>
    </row>
    <row r="2844" spans="1:24" x14ac:dyDescent="0.3">
      <c r="A2844" t="s">
        <v>10841</v>
      </c>
      <c r="B2844" t="s">
        <v>10842</v>
      </c>
      <c r="C2844" s="1" t="str">
        <f t="shared" si="460"/>
        <v>21:0265</v>
      </c>
      <c r="D2844" s="1" t="str">
        <f t="shared" si="464"/>
        <v>21:0124</v>
      </c>
      <c r="E2844" t="s">
        <v>10843</v>
      </c>
      <c r="F2844" t="s">
        <v>10844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62</v>
      </c>
      <c r="N2844">
        <v>1228</v>
      </c>
      <c r="O2844">
        <v>1</v>
      </c>
      <c r="P2844">
        <v>10</v>
      </c>
      <c r="Q2844">
        <v>54</v>
      </c>
      <c r="R2844">
        <v>18</v>
      </c>
      <c r="S2844">
        <v>7</v>
      </c>
      <c r="T2844">
        <v>17</v>
      </c>
      <c r="U2844">
        <v>10</v>
      </c>
      <c r="V2844">
        <v>0.1</v>
      </c>
      <c r="W2844">
        <v>510</v>
      </c>
      <c r="X2844">
        <v>1.9</v>
      </c>
    </row>
    <row r="2845" spans="1:24" x14ac:dyDescent="0.3">
      <c r="A2845" t="s">
        <v>10845</v>
      </c>
      <c r="B2845" t="s">
        <v>10846</v>
      </c>
      <c r="C2845" s="1" t="str">
        <f t="shared" si="460"/>
        <v>21:0265</v>
      </c>
      <c r="D2845" s="1" t="str">
        <f t="shared" si="464"/>
        <v>21:0124</v>
      </c>
      <c r="E2845" t="s">
        <v>10847</v>
      </c>
      <c r="F2845" t="s">
        <v>10848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67</v>
      </c>
      <c r="N2845">
        <v>1229</v>
      </c>
      <c r="O2845">
        <v>1</v>
      </c>
      <c r="P2845">
        <v>5</v>
      </c>
      <c r="Q2845">
        <v>64</v>
      </c>
      <c r="R2845">
        <v>14</v>
      </c>
      <c r="S2845">
        <v>4</v>
      </c>
      <c r="T2845">
        <v>19</v>
      </c>
      <c r="U2845">
        <v>7</v>
      </c>
      <c r="V2845">
        <v>0.1</v>
      </c>
      <c r="W2845">
        <v>235</v>
      </c>
      <c r="X2845">
        <v>1.6</v>
      </c>
    </row>
    <row r="2846" spans="1:24" x14ac:dyDescent="0.3">
      <c r="A2846" t="s">
        <v>10849</v>
      </c>
      <c r="B2846" t="s">
        <v>10850</v>
      </c>
      <c r="C2846" s="1" t="str">
        <f t="shared" si="460"/>
        <v>21:0265</v>
      </c>
      <c r="D2846" s="1" t="str">
        <f t="shared" si="464"/>
        <v>21:0124</v>
      </c>
      <c r="E2846" t="s">
        <v>10851</v>
      </c>
      <c r="F2846" t="s">
        <v>10852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76</v>
      </c>
      <c r="N2846">
        <v>1230</v>
      </c>
      <c r="O2846">
        <v>1</v>
      </c>
      <c r="P2846">
        <v>10</v>
      </c>
      <c r="Q2846">
        <v>42</v>
      </c>
      <c r="R2846">
        <v>10</v>
      </c>
      <c r="S2846">
        <v>5</v>
      </c>
      <c r="T2846">
        <v>12</v>
      </c>
      <c r="U2846">
        <v>6</v>
      </c>
      <c r="V2846">
        <v>0.1</v>
      </c>
      <c r="W2846">
        <v>180</v>
      </c>
      <c r="X2846">
        <v>1.1499999999999999</v>
      </c>
    </row>
    <row r="2847" spans="1:24" x14ac:dyDescent="0.3">
      <c r="A2847" t="s">
        <v>10853</v>
      </c>
      <c r="B2847" t="s">
        <v>10854</v>
      </c>
      <c r="C2847" s="1" t="str">
        <f t="shared" si="460"/>
        <v>21:0265</v>
      </c>
      <c r="D2847" s="1" t="str">
        <f t="shared" si="464"/>
        <v>21:0124</v>
      </c>
      <c r="E2847" t="s">
        <v>10855</v>
      </c>
      <c r="F2847" t="s">
        <v>10856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86</v>
      </c>
      <c r="N2847">
        <v>1231</v>
      </c>
      <c r="O2847">
        <v>1</v>
      </c>
      <c r="P2847">
        <v>20</v>
      </c>
      <c r="Q2847">
        <v>64</v>
      </c>
      <c r="R2847">
        <v>16</v>
      </c>
      <c r="S2847">
        <v>8</v>
      </c>
      <c r="T2847">
        <v>22</v>
      </c>
      <c r="U2847">
        <v>6</v>
      </c>
      <c r="V2847">
        <v>0.1</v>
      </c>
      <c r="W2847">
        <v>510</v>
      </c>
      <c r="X2847">
        <v>1.3</v>
      </c>
    </row>
    <row r="2848" spans="1:24" x14ac:dyDescent="0.3">
      <c r="A2848" t="s">
        <v>10857</v>
      </c>
      <c r="B2848" t="s">
        <v>10858</v>
      </c>
      <c r="C2848" s="1" t="str">
        <f t="shared" si="460"/>
        <v>21:0265</v>
      </c>
      <c r="D2848" s="1" t="str">
        <f t="shared" si="464"/>
        <v>21:0124</v>
      </c>
      <c r="E2848" t="s">
        <v>10859</v>
      </c>
      <c r="F2848" t="s">
        <v>10860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91</v>
      </c>
      <c r="N2848">
        <v>1232</v>
      </c>
      <c r="O2848">
        <v>1</v>
      </c>
      <c r="P2848">
        <v>5</v>
      </c>
      <c r="Q2848">
        <v>70</v>
      </c>
      <c r="R2848">
        <v>14</v>
      </c>
      <c r="S2848">
        <v>3</v>
      </c>
      <c r="T2848">
        <v>18</v>
      </c>
      <c r="U2848">
        <v>6</v>
      </c>
      <c r="V2848">
        <v>0.2</v>
      </c>
      <c r="W2848">
        <v>225</v>
      </c>
      <c r="X2848">
        <v>1.1000000000000001</v>
      </c>
    </row>
    <row r="2849" spans="1:24" x14ac:dyDescent="0.3">
      <c r="A2849" t="s">
        <v>10861</v>
      </c>
      <c r="B2849" t="s">
        <v>10862</v>
      </c>
      <c r="C2849" s="1" t="str">
        <f t="shared" si="460"/>
        <v>21:0265</v>
      </c>
      <c r="D2849" s="1" t="str">
        <f t="shared" si="464"/>
        <v>21:0124</v>
      </c>
      <c r="E2849" t="s">
        <v>10821</v>
      </c>
      <c r="F2849" t="s">
        <v>10863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71</v>
      </c>
      <c r="N2849">
        <v>1233</v>
      </c>
      <c r="O2849">
        <v>1</v>
      </c>
      <c r="P2849">
        <v>5</v>
      </c>
      <c r="Q2849">
        <v>46</v>
      </c>
      <c r="R2849">
        <v>12</v>
      </c>
      <c r="S2849">
        <v>5</v>
      </c>
      <c r="T2849">
        <v>16</v>
      </c>
      <c r="U2849">
        <v>5</v>
      </c>
      <c r="V2849">
        <v>0.1</v>
      </c>
      <c r="W2849">
        <v>155</v>
      </c>
      <c r="X2849">
        <v>0.95</v>
      </c>
    </row>
    <row r="2850" spans="1:24" x14ac:dyDescent="0.3">
      <c r="A2850" t="s">
        <v>10864</v>
      </c>
      <c r="B2850" t="s">
        <v>10865</v>
      </c>
      <c r="C2850" s="1" t="str">
        <f t="shared" si="460"/>
        <v>21:0265</v>
      </c>
      <c r="D2850" s="1" t="str">
        <f t="shared" si="464"/>
        <v>21:0124</v>
      </c>
      <c r="E2850" t="s">
        <v>10866</v>
      </c>
      <c r="F2850" t="s">
        <v>10867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96</v>
      </c>
      <c r="N2850">
        <v>1234</v>
      </c>
      <c r="O2850">
        <v>1</v>
      </c>
      <c r="P2850">
        <v>10</v>
      </c>
      <c r="Q2850">
        <v>58</v>
      </c>
      <c r="R2850">
        <v>16</v>
      </c>
      <c r="S2850">
        <v>3</v>
      </c>
      <c r="T2850">
        <v>20</v>
      </c>
      <c r="U2850">
        <v>5</v>
      </c>
      <c r="V2850">
        <v>0.2</v>
      </c>
      <c r="W2850">
        <v>675</v>
      </c>
      <c r="X2850">
        <v>1.45</v>
      </c>
    </row>
    <row r="2851" spans="1:24" x14ac:dyDescent="0.3">
      <c r="A2851" t="s">
        <v>10868</v>
      </c>
      <c r="B2851" t="s">
        <v>10869</v>
      </c>
      <c r="C2851" s="1" t="str">
        <f t="shared" si="460"/>
        <v>21:0265</v>
      </c>
      <c r="D2851" s="1" t="str">
        <f t="shared" si="464"/>
        <v>21:0124</v>
      </c>
      <c r="E2851" t="s">
        <v>10870</v>
      </c>
      <c r="F2851" t="s">
        <v>10871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101</v>
      </c>
      <c r="N2851">
        <v>1235</v>
      </c>
      <c r="O2851">
        <v>1</v>
      </c>
      <c r="P2851">
        <v>10</v>
      </c>
      <c r="Q2851">
        <v>48</v>
      </c>
      <c r="R2851">
        <v>18</v>
      </c>
      <c r="S2851">
        <v>5</v>
      </c>
      <c r="T2851">
        <v>17</v>
      </c>
      <c r="U2851">
        <v>9</v>
      </c>
      <c r="V2851">
        <v>0.2</v>
      </c>
      <c r="W2851">
        <v>590</v>
      </c>
      <c r="X2851">
        <v>1.65</v>
      </c>
    </row>
    <row r="2852" spans="1:24" x14ac:dyDescent="0.3">
      <c r="A2852" t="s">
        <v>10872</v>
      </c>
      <c r="B2852" t="s">
        <v>10873</v>
      </c>
      <c r="C2852" s="1" t="str">
        <f t="shared" si="460"/>
        <v>21:0265</v>
      </c>
      <c r="D2852" s="1" t="str">
        <f t="shared" si="464"/>
        <v>21:0124</v>
      </c>
      <c r="E2852" t="s">
        <v>10874</v>
      </c>
      <c r="F2852" t="s">
        <v>10875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106</v>
      </c>
      <c r="N2852">
        <v>1236</v>
      </c>
      <c r="O2852">
        <v>1</v>
      </c>
      <c r="P2852">
        <v>50</v>
      </c>
      <c r="Q2852">
        <v>50</v>
      </c>
      <c r="R2852">
        <v>12</v>
      </c>
      <c r="S2852">
        <v>18</v>
      </c>
      <c r="T2852">
        <v>15</v>
      </c>
      <c r="U2852">
        <v>8</v>
      </c>
      <c r="V2852">
        <v>0.1</v>
      </c>
      <c r="W2852">
        <v>445</v>
      </c>
      <c r="X2852">
        <v>1.5</v>
      </c>
    </row>
    <row r="2853" spans="1:24" x14ac:dyDescent="0.3">
      <c r="A2853" t="s">
        <v>10876</v>
      </c>
      <c r="B2853" t="s">
        <v>10877</v>
      </c>
      <c r="C2853" s="1" t="str">
        <f t="shared" si="460"/>
        <v>21:0265</v>
      </c>
      <c r="D2853" s="1" t="str">
        <f t="shared" si="464"/>
        <v>21:0124</v>
      </c>
      <c r="E2853" t="s">
        <v>10878</v>
      </c>
      <c r="F2853" t="s">
        <v>10879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111</v>
      </c>
      <c r="N2853">
        <v>1237</v>
      </c>
      <c r="O2853">
        <v>1</v>
      </c>
      <c r="P2853">
        <v>40</v>
      </c>
      <c r="Q2853">
        <v>52</v>
      </c>
      <c r="R2853">
        <v>10</v>
      </c>
      <c r="S2853">
        <v>16</v>
      </c>
      <c r="T2853">
        <v>23</v>
      </c>
      <c r="U2853">
        <v>9</v>
      </c>
      <c r="V2853">
        <v>0.1</v>
      </c>
      <c r="W2853">
        <v>440</v>
      </c>
      <c r="X2853">
        <v>1.9</v>
      </c>
    </row>
    <row r="2854" spans="1:24" x14ac:dyDescent="0.3">
      <c r="A2854" t="s">
        <v>10880</v>
      </c>
      <c r="B2854" t="s">
        <v>10881</v>
      </c>
      <c r="C2854" s="1" t="str">
        <f t="shared" si="460"/>
        <v>21:0265</v>
      </c>
      <c r="D2854" s="1" t="str">
        <f t="shared" si="464"/>
        <v>21:0124</v>
      </c>
      <c r="E2854" t="s">
        <v>10882</v>
      </c>
      <c r="F2854" t="s">
        <v>10883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116</v>
      </c>
      <c r="N2854">
        <v>1238</v>
      </c>
      <c r="O2854">
        <v>3</v>
      </c>
      <c r="P2854">
        <v>20</v>
      </c>
      <c r="Q2854">
        <v>475</v>
      </c>
      <c r="R2854">
        <v>40</v>
      </c>
      <c r="S2854">
        <v>8</v>
      </c>
      <c r="T2854">
        <v>96</v>
      </c>
      <c r="U2854">
        <v>14</v>
      </c>
      <c r="V2854">
        <v>0.2</v>
      </c>
      <c r="W2854">
        <v>295</v>
      </c>
      <c r="X2854">
        <v>2.9</v>
      </c>
    </row>
    <row r="2855" spans="1:24" x14ac:dyDescent="0.3">
      <c r="A2855" t="s">
        <v>10884</v>
      </c>
      <c r="B2855" t="s">
        <v>10885</v>
      </c>
      <c r="C2855" s="1" t="str">
        <f t="shared" si="460"/>
        <v>21:0265</v>
      </c>
      <c r="D2855" s="1" t="str">
        <f t="shared" si="464"/>
        <v>21:0124</v>
      </c>
      <c r="E2855" t="s">
        <v>10886</v>
      </c>
      <c r="F2855" t="s">
        <v>10887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48</v>
      </c>
      <c r="N2855">
        <v>1239</v>
      </c>
      <c r="O2855">
        <v>2</v>
      </c>
      <c r="P2855">
        <v>10</v>
      </c>
      <c r="Q2855">
        <v>96</v>
      </c>
      <c r="R2855">
        <v>18</v>
      </c>
      <c r="S2855">
        <v>4</v>
      </c>
      <c r="T2855">
        <v>28</v>
      </c>
      <c r="U2855">
        <v>7</v>
      </c>
      <c r="V2855">
        <v>0.1</v>
      </c>
      <c r="W2855">
        <v>206</v>
      </c>
      <c r="X2855">
        <v>1.7</v>
      </c>
    </row>
    <row r="2856" spans="1:24" x14ac:dyDescent="0.3">
      <c r="A2856" t="s">
        <v>10888</v>
      </c>
      <c r="B2856" t="s">
        <v>10889</v>
      </c>
      <c r="C2856" s="1" t="str">
        <f t="shared" si="460"/>
        <v>21:0265</v>
      </c>
      <c r="D2856" s="1" t="str">
        <f t="shared" si="464"/>
        <v>21:0124</v>
      </c>
      <c r="E2856" t="s">
        <v>10886</v>
      </c>
      <c r="F2856" t="s">
        <v>10890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52</v>
      </c>
      <c r="N2856">
        <v>1240</v>
      </c>
      <c r="O2856">
        <v>1</v>
      </c>
      <c r="P2856">
        <v>10</v>
      </c>
      <c r="Q2856">
        <v>98</v>
      </c>
      <c r="R2856">
        <v>18</v>
      </c>
      <c r="S2856">
        <v>3</v>
      </c>
      <c r="T2856">
        <v>29</v>
      </c>
      <c r="U2856">
        <v>8</v>
      </c>
      <c r="V2856">
        <v>0.2</v>
      </c>
      <c r="W2856">
        <v>210</v>
      </c>
      <c r="X2856">
        <v>1.8</v>
      </c>
    </row>
    <row r="2857" spans="1:24" x14ac:dyDescent="0.3">
      <c r="A2857" t="s">
        <v>10891</v>
      </c>
      <c r="B2857" t="s">
        <v>10892</v>
      </c>
      <c r="C2857" s="1" t="str">
        <f t="shared" si="460"/>
        <v>21:0265</v>
      </c>
      <c r="D2857" s="1" t="str">
        <f t="shared" si="464"/>
        <v>21:0124</v>
      </c>
      <c r="E2857" t="s">
        <v>10893</v>
      </c>
      <c r="F2857" t="s">
        <v>10894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121</v>
      </c>
      <c r="N2857">
        <v>1241</v>
      </c>
      <c r="O2857">
        <v>1</v>
      </c>
      <c r="P2857">
        <v>10</v>
      </c>
      <c r="Q2857">
        <v>78</v>
      </c>
      <c r="R2857">
        <v>14</v>
      </c>
      <c r="S2857">
        <v>6</v>
      </c>
      <c r="T2857">
        <v>22</v>
      </c>
      <c r="U2857">
        <v>7</v>
      </c>
      <c r="V2857">
        <v>0.1</v>
      </c>
      <c r="W2857">
        <v>235</v>
      </c>
      <c r="X2857">
        <v>1.4</v>
      </c>
    </row>
    <row r="2858" spans="1:24" x14ac:dyDescent="0.3">
      <c r="A2858" t="s">
        <v>10895</v>
      </c>
      <c r="B2858" t="s">
        <v>10896</v>
      </c>
      <c r="C2858" s="1" t="str">
        <f t="shared" si="460"/>
        <v>21:0265</v>
      </c>
      <c r="D2858" s="1" t="str">
        <f t="shared" si="464"/>
        <v>21:0124</v>
      </c>
      <c r="E2858" t="s">
        <v>10897</v>
      </c>
      <c r="F2858" t="s">
        <v>10898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28</v>
      </c>
      <c r="N2858">
        <v>1242</v>
      </c>
      <c r="O2858">
        <v>1</v>
      </c>
      <c r="P2858">
        <v>30</v>
      </c>
      <c r="Q2858">
        <v>86</v>
      </c>
      <c r="R2858">
        <v>16</v>
      </c>
      <c r="S2858">
        <v>3</v>
      </c>
      <c r="T2858">
        <v>31</v>
      </c>
      <c r="U2858">
        <v>9</v>
      </c>
      <c r="V2858">
        <v>0.1</v>
      </c>
      <c r="W2858">
        <v>225</v>
      </c>
      <c r="X2858">
        <v>1.65</v>
      </c>
    </row>
    <row r="2859" spans="1:24" x14ac:dyDescent="0.3">
      <c r="A2859" t="s">
        <v>10899</v>
      </c>
      <c r="B2859" t="s">
        <v>10900</v>
      </c>
      <c r="C2859" s="1" t="str">
        <f t="shared" si="460"/>
        <v>21:0265</v>
      </c>
      <c r="D2859" s="1" t="str">
        <f t="shared" si="464"/>
        <v>21:0124</v>
      </c>
      <c r="E2859" t="s">
        <v>10901</v>
      </c>
      <c r="F2859" t="s">
        <v>10902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33</v>
      </c>
      <c r="N2859">
        <v>1243</v>
      </c>
      <c r="O2859">
        <v>2</v>
      </c>
      <c r="P2859">
        <v>10</v>
      </c>
      <c r="Q2859">
        <v>72</v>
      </c>
      <c r="R2859">
        <v>22</v>
      </c>
      <c r="S2859">
        <v>10</v>
      </c>
      <c r="T2859">
        <v>29</v>
      </c>
      <c r="U2859">
        <v>8</v>
      </c>
      <c r="V2859">
        <v>0.1</v>
      </c>
      <c r="W2859">
        <v>625</v>
      </c>
      <c r="X2859">
        <v>1.8</v>
      </c>
    </row>
    <row r="2860" spans="1:24" x14ac:dyDescent="0.3">
      <c r="A2860" t="s">
        <v>10903</v>
      </c>
      <c r="B2860" t="s">
        <v>10904</v>
      </c>
      <c r="C2860" s="1" t="str">
        <f t="shared" si="460"/>
        <v>21:0265</v>
      </c>
      <c r="D2860" s="1" t="str">
        <f t="shared" si="464"/>
        <v>21:0124</v>
      </c>
      <c r="E2860" t="s">
        <v>10905</v>
      </c>
      <c r="F2860" t="s">
        <v>10906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38</v>
      </c>
      <c r="N2860">
        <v>1244</v>
      </c>
      <c r="O2860">
        <v>1</v>
      </c>
      <c r="P2860">
        <v>5</v>
      </c>
      <c r="Q2860">
        <v>62</v>
      </c>
      <c r="R2860">
        <v>20</v>
      </c>
      <c r="S2860">
        <v>9</v>
      </c>
      <c r="T2860">
        <v>21</v>
      </c>
      <c r="U2860">
        <v>10</v>
      </c>
      <c r="V2860">
        <v>0.2</v>
      </c>
      <c r="W2860">
        <v>375</v>
      </c>
      <c r="X2860">
        <v>2</v>
      </c>
    </row>
    <row r="2861" spans="1:24" x14ac:dyDescent="0.3">
      <c r="A2861" t="s">
        <v>10907</v>
      </c>
      <c r="B2861" t="s">
        <v>10908</v>
      </c>
      <c r="C2861" s="1" t="str">
        <f t="shared" si="460"/>
        <v>21:0265</v>
      </c>
      <c r="D2861" s="1" t="str">
        <f t="shared" si="464"/>
        <v>21:0124</v>
      </c>
      <c r="E2861" t="s">
        <v>10909</v>
      </c>
      <c r="F2861" t="s">
        <v>10910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43</v>
      </c>
      <c r="N2861">
        <v>1245</v>
      </c>
      <c r="O2861">
        <v>1</v>
      </c>
      <c r="P2861">
        <v>20</v>
      </c>
      <c r="Q2861">
        <v>48</v>
      </c>
      <c r="R2861">
        <v>12</v>
      </c>
      <c r="S2861">
        <v>6</v>
      </c>
      <c r="T2861">
        <v>16</v>
      </c>
      <c r="U2861">
        <v>7</v>
      </c>
      <c r="V2861">
        <v>0.2</v>
      </c>
      <c r="W2861">
        <v>335</v>
      </c>
      <c r="X2861">
        <v>1.35</v>
      </c>
    </row>
    <row r="2862" spans="1:24" x14ac:dyDescent="0.3">
      <c r="A2862" t="s">
        <v>10911</v>
      </c>
      <c r="B2862" t="s">
        <v>10912</v>
      </c>
      <c r="C2862" s="1" t="str">
        <f t="shared" si="460"/>
        <v>21:0265</v>
      </c>
      <c r="D2862" s="1" t="str">
        <f t="shared" si="464"/>
        <v>21:0124</v>
      </c>
      <c r="E2862" t="s">
        <v>10913</v>
      </c>
      <c r="F2862" t="s">
        <v>10914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57</v>
      </c>
      <c r="N2862">
        <v>1246</v>
      </c>
      <c r="O2862">
        <v>1</v>
      </c>
      <c r="P2862">
        <v>30</v>
      </c>
      <c r="Q2862">
        <v>94</v>
      </c>
      <c r="R2862">
        <v>20</v>
      </c>
      <c r="S2862">
        <v>8</v>
      </c>
      <c r="T2862">
        <v>63</v>
      </c>
      <c r="U2862">
        <v>14</v>
      </c>
      <c r="V2862">
        <v>0.3</v>
      </c>
      <c r="W2862">
        <v>835</v>
      </c>
      <c r="X2862">
        <v>2.2999999999999998</v>
      </c>
    </row>
    <row r="2863" spans="1:24" x14ac:dyDescent="0.3">
      <c r="A2863" t="s">
        <v>10915</v>
      </c>
      <c r="B2863" t="s">
        <v>10916</v>
      </c>
      <c r="C2863" s="1" t="str">
        <f t="shared" si="460"/>
        <v>21:0265</v>
      </c>
      <c r="D2863" s="1" t="str">
        <f t="shared" si="464"/>
        <v>21:0124</v>
      </c>
      <c r="E2863" t="s">
        <v>10917</v>
      </c>
      <c r="F2863" t="s">
        <v>10918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62</v>
      </c>
      <c r="N2863">
        <v>1247</v>
      </c>
      <c r="O2863">
        <v>1</v>
      </c>
      <c r="P2863">
        <v>20</v>
      </c>
      <c r="Q2863">
        <v>114</v>
      </c>
      <c r="R2863">
        <v>20</v>
      </c>
      <c r="S2863">
        <v>8</v>
      </c>
      <c r="T2863">
        <v>34</v>
      </c>
      <c r="U2863">
        <v>9</v>
      </c>
      <c r="V2863">
        <v>0.3</v>
      </c>
      <c r="W2863">
        <v>625</v>
      </c>
      <c r="X2863">
        <v>2</v>
      </c>
    </row>
    <row r="2864" spans="1:24" x14ac:dyDescent="0.3">
      <c r="A2864" t="s">
        <v>10919</v>
      </c>
      <c r="B2864" t="s">
        <v>10920</v>
      </c>
      <c r="C2864" s="1" t="str">
        <f t="shared" si="460"/>
        <v>21:0265</v>
      </c>
      <c r="D2864" s="1" t="str">
        <f t="shared" si="464"/>
        <v>21:0124</v>
      </c>
      <c r="E2864" t="s">
        <v>10921</v>
      </c>
      <c r="F2864" t="s">
        <v>10922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67</v>
      </c>
      <c r="N2864">
        <v>1248</v>
      </c>
      <c r="O2864">
        <v>2</v>
      </c>
      <c r="P2864">
        <v>20</v>
      </c>
      <c r="Q2864">
        <v>215</v>
      </c>
      <c r="R2864">
        <v>22</v>
      </c>
      <c r="S2864">
        <v>7</v>
      </c>
      <c r="T2864">
        <v>57</v>
      </c>
      <c r="U2864">
        <v>9</v>
      </c>
      <c r="V2864">
        <v>0.1</v>
      </c>
      <c r="W2864">
        <v>520</v>
      </c>
      <c r="X2864">
        <v>1.9</v>
      </c>
    </row>
    <row r="2865" spans="1:24" x14ac:dyDescent="0.3">
      <c r="A2865" t="s">
        <v>10923</v>
      </c>
      <c r="B2865" t="s">
        <v>10924</v>
      </c>
      <c r="C2865" s="1" t="str">
        <f t="shared" si="460"/>
        <v>21:0265</v>
      </c>
      <c r="D2865" s="1" t="str">
        <f t="shared" si="464"/>
        <v>21:0124</v>
      </c>
      <c r="E2865" t="s">
        <v>10925</v>
      </c>
      <c r="F2865" t="s">
        <v>10926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76</v>
      </c>
      <c r="N2865">
        <v>1249</v>
      </c>
      <c r="O2865">
        <v>2</v>
      </c>
      <c r="P2865">
        <v>130</v>
      </c>
      <c r="Q2865">
        <v>330</v>
      </c>
      <c r="R2865">
        <v>68</v>
      </c>
      <c r="S2865">
        <v>25</v>
      </c>
      <c r="T2865">
        <v>205</v>
      </c>
      <c r="U2865">
        <v>13</v>
      </c>
      <c r="V2865">
        <v>0.8</v>
      </c>
      <c r="W2865">
        <v>1450</v>
      </c>
      <c r="X2865">
        <v>2.25</v>
      </c>
    </row>
    <row r="2866" spans="1:24" x14ac:dyDescent="0.3">
      <c r="A2866" t="s">
        <v>10927</v>
      </c>
      <c r="B2866" t="s">
        <v>10928</v>
      </c>
      <c r="C2866" s="1" t="str">
        <f t="shared" si="460"/>
        <v>21:0265</v>
      </c>
      <c r="D2866" s="1" t="str">
        <f t="shared" si="464"/>
        <v>21:0124</v>
      </c>
      <c r="E2866" t="s">
        <v>10929</v>
      </c>
      <c r="F2866" t="s">
        <v>10930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86</v>
      </c>
      <c r="N2866">
        <v>1250</v>
      </c>
      <c r="O2866">
        <v>1</v>
      </c>
      <c r="P2866">
        <v>20</v>
      </c>
      <c r="Q2866">
        <v>34</v>
      </c>
      <c r="R2866">
        <v>22</v>
      </c>
      <c r="S2866">
        <v>5</v>
      </c>
      <c r="T2866">
        <v>15</v>
      </c>
      <c r="U2866">
        <v>7</v>
      </c>
      <c r="V2866">
        <v>0.2</v>
      </c>
      <c r="W2866">
        <v>290</v>
      </c>
      <c r="X2866">
        <v>1.55</v>
      </c>
    </row>
    <row r="2867" spans="1:24" x14ac:dyDescent="0.3">
      <c r="A2867" t="s">
        <v>10931</v>
      </c>
      <c r="B2867" t="s">
        <v>10932</v>
      </c>
      <c r="C2867" s="1" t="str">
        <f t="shared" si="460"/>
        <v>21:0265</v>
      </c>
      <c r="D2867" s="1" t="str">
        <f t="shared" si="464"/>
        <v>21:0124</v>
      </c>
      <c r="E2867" t="s">
        <v>10933</v>
      </c>
      <c r="F2867" t="s">
        <v>10934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91</v>
      </c>
      <c r="N2867">
        <v>1251</v>
      </c>
      <c r="O2867">
        <v>1</v>
      </c>
      <c r="P2867">
        <v>40</v>
      </c>
      <c r="Q2867">
        <v>48</v>
      </c>
      <c r="R2867">
        <v>16</v>
      </c>
      <c r="S2867">
        <v>8</v>
      </c>
      <c r="T2867">
        <v>19</v>
      </c>
      <c r="U2867">
        <v>6</v>
      </c>
      <c r="V2867">
        <v>0.2</v>
      </c>
      <c r="W2867">
        <v>460</v>
      </c>
      <c r="X2867">
        <v>1.35</v>
      </c>
    </row>
    <row r="2868" spans="1:24" x14ac:dyDescent="0.3">
      <c r="A2868" t="s">
        <v>10935</v>
      </c>
      <c r="B2868" t="s">
        <v>10936</v>
      </c>
      <c r="C2868" s="1" t="str">
        <f t="shared" si="460"/>
        <v>21:0265</v>
      </c>
      <c r="D2868" s="1" t="str">
        <f t="shared" si="464"/>
        <v>21:0124</v>
      </c>
      <c r="E2868" t="s">
        <v>10937</v>
      </c>
      <c r="F2868" t="s">
        <v>10938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96</v>
      </c>
      <c r="N2868">
        <v>1252</v>
      </c>
      <c r="O2868">
        <v>1</v>
      </c>
      <c r="P2868">
        <v>50</v>
      </c>
      <c r="Q2868">
        <v>128</v>
      </c>
      <c r="R2868">
        <v>28</v>
      </c>
      <c r="S2868">
        <v>11</v>
      </c>
      <c r="T2868">
        <v>49</v>
      </c>
      <c r="U2868">
        <v>9</v>
      </c>
      <c r="V2868">
        <v>0.1</v>
      </c>
      <c r="W2868">
        <v>980</v>
      </c>
      <c r="X2868">
        <v>2.0499999999999998</v>
      </c>
    </row>
    <row r="2869" spans="1:24" x14ac:dyDescent="0.3">
      <c r="A2869" t="s">
        <v>10939</v>
      </c>
      <c r="B2869" t="s">
        <v>10940</v>
      </c>
      <c r="C2869" s="1" t="str">
        <f t="shared" si="460"/>
        <v>21:0265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79</v>
      </c>
      <c r="K2869" t="s">
        <v>80</v>
      </c>
      <c r="L2869">
        <v>65</v>
      </c>
      <c r="M2869" t="s">
        <v>81</v>
      </c>
      <c r="N2869">
        <v>1253</v>
      </c>
      <c r="O2869">
        <v>1</v>
      </c>
      <c r="P2869">
        <v>80</v>
      </c>
      <c r="Q2869">
        <v>110</v>
      </c>
      <c r="R2869">
        <v>90</v>
      </c>
      <c r="S2869">
        <v>17</v>
      </c>
      <c r="T2869">
        <v>29</v>
      </c>
      <c r="U2869">
        <v>36</v>
      </c>
      <c r="V2869">
        <v>0.1</v>
      </c>
      <c r="W2869">
        <v>2700</v>
      </c>
      <c r="X2869">
        <v>5.35</v>
      </c>
    </row>
    <row r="2870" spans="1:24" x14ac:dyDescent="0.3">
      <c r="A2870" t="s">
        <v>10941</v>
      </c>
      <c r="B2870" t="s">
        <v>10942</v>
      </c>
      <c r="C2870" s="1" t="str">
        <f t="shared" si="460"/>
        <v>21:0265</v>
      </c>
      <c r="D2870" s="1" t="str">
        <f t="shared" ref="D2870:D2886" si="467">HYPERLINK("http://geochem.nrcan.gc.ca/cdogs/content/svy/svy210124_e.htm", "21:0124")</f>
        <v>21:0124</v>
      </c>
      <c r="E2870" t="s">
        <v>10943</v>
      </c>
      <c r="F2870" t="s">
        <v>10944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101</v>
      </c>
      <c r="N2870">
        <v>1254</v>
      </c>
      <c r="O2870">
        <v>2</v>
      </c>
      <c r="P2870">
        <v>20</v>
      </c>
      <c r="Q2870">
        <v>290</v>
      </c>
      <c r="R2870">
        <v>34</v>
      </c>
      <c r="S2870">
        <v>8</v>
      </c>
      <c r="T2870">
        <v>100</v>
      </c>
      <c r="U2870">
        <v>8</v>
      </c>
      <c r="V2870">
        <v>0.1</v>
      </c>
      <c r="W2870">
        <v>455</v>
      </c>
      <c r="X2870">
        <v>1.8</v>
      </c>
    </row>
    <row r="2871" spans="1:24" x14ac:dyDescent="0.3">
      <c r="A2871" t="s">
        <v>10945</v>
      </c>
      <c r="B2871" t="s">
        <v>10946</v>
      </c>
      <c r="C2871" s="1" t="str">
        <f t="shared" si="460"/>
        <v>21:0265</v>
      </c>
      <c r="D2871" s="1" t="str">
        <f t="shared" si="467"/>
        <v>21:0124</v>
      </c>
      <c r="E2871" t="s">
        <v>10947</v>
      </c>
      <c r="F2871" t="s">
        <v>10948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106</v>
      </c>
      <c r="N2871">
        <v>1255</v>
      </c>
      <c r="O2871">
        <v>1</v>
      </c>
      <c r="P2871">
        <v>10</v>
      </c>
      <c r="Q2871">
        <v>52</v>
      </c>
      <c r="R2871">
        <v>12</v>
      </c>
      <c r="S2871">
        <v>9</v>
      </c>
      <c r="T2871">
        <v>15</v>
      </c>
      <c r="U2871">
        <v>8</v>
      </c>
      <c r="V2871">
        <v>0.1</v>
      </c>
      <c r="W2871">
        <v>325</v>
      </c>
      <c r="X2871">
        <v>1.85</v>
      </c>
    </row>
    <row r="2872" spans="1:24" x14ac:dyDescent="0.3">
      <c r="A2872" t="s">
        <v>10949</v>
      </c>
      <c r="B2872" t="s">
        <v>10950</v>
      </c>
      <c r="C2872" s="1" t="str">
        <f t="shared" si="460"/>
        <v>21:0265</v>
      </c>
      <c r="D2872" s="1" t="str">
        <f t="shared" si="467"/>
        <v>21:0124</v>
      </c>
      <c r="E2872" t="s">
        <v>10951</v>
      </c>
      <c r="F2872" t="s">
        <v>10952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111</v>
      </c>
      <c r="N2872">
        <v>1256</v>
      </c>
      <c r="O2872">
        <v>1</v>
      </c>
      <c r="P2872">
        <v>5</v>
      </c>
      <c r="Q2872">
        <v>42</v>
      </c>
      <c r="R2872">
        <v>10</v>
      </c>
      <c r="S2872">
        <v>5</v>
      </c>
      <c r="T2872">
        <v>12</v>
      </c>
      <c r="U2872">
        <v>6</v>
      </c>
      <c r="V2872">
        <v>0.1</v>
      </c>
      <c r="W2872">
        <v>250</v>
      </c>
      <c r="X2872">
        <v>1.25</v>
      </c>
    </row>
    <row r="2873" spans="1:24" x14ac:dyDescent="0.3">
      <c r="A2873" t="s">
        <v>10953</v>
      </c>
      <c r="B2873" t="s">
        <v>10954</v>
      </c>
      <c r="C2873" s="1" t="str">
        <f t="shared" si="460"/>
        <v>21:0265</v>
      </c>
      <c r="D2873" s="1" t="str">
        <f t="shared" si="467"/>
        <v>21:0124</v>
      </c>
      <c r="E2873" t="s">
        <v>10955</v>
      </c>
      <c r="F2873" t="s">
        <v>10956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48</v>
      </c>
      <c r="N2873">
        <v>1257</v>
      </c>
      <c r="O2873">
        <v>1</v>
      </c>
      <c r="P2873">
        <v>10</v>
      </c>
      <c r="Q2873">
        <v>28</v>
      </c>
      <c r="R2873">
        <v>10</v>
      </c>
      <c r="S2873">
        <v>4</v>
      </c>
      <c r="T2873">
        <v>10</v>
      </c>
      <c r="U2873">
        <v>4</v>
      </c>
      <c r="V2873">
        <v>0.1</v>
      </c>
      <c r="W2873">
        <v>175</v>
      </c>
      <c r="X2873">
        <v>0.9</v>
      </c>
    </row>
    <row r="2874" spans="1:24" x14ac:dyDescent="0.3">
      <c r="A2874" t="s">
        <v>10957</v>
      </c>
      <c r="B2874" t="s">
        <v>10958</v>
      </c>
      <c r="C2874" s="1" t="str">
        <f t="shared" si="460"/>
        <v>21:0265</v>
      </c>
      <c r="D2874" s="1" t="str">
        <f t="shared" si="467"/>
        <v>21:0124</v>
      </c>
      <c r="E2874" t="s">
        <v>10955</v>
      </c>
      <c r="F2874" t="s">
        <v>10959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52</v>
      </c>
      <c r="N2874">
        <v>1258</v>
      </c>
      <c r="O2874">
        <v>1</v>
      </c>
      <c r="P2874">
        <v>10</v>
      </c>
      <c r="Q2874">
        <v>30</v>
      </c>
      <c r="R2874">
        <v>14</v>
      </c>
      <c r="S2874">
        <v>3</v>
      </c>
      <c r="T2874">
        <v>10</v>
      </c>
      <c r="U2874">
        <v>5</v>
      </c>
      <c r="V2874">
        <v>0.1</v>
      </c>
      <c r="W2874">
        <v>190</v>
      </c>
      <c r="X2874">
        <v>0.9</v>
      </c>
    </row>
    <row r="2875" spans="1:24" x14ac:dyDescent="0.3">
      <c r="A2875" t="s">
        <v>10960</v>
      </c>
      <c r="B2875" t="s">
        <v>10961</v>
      </c>
      <c r="C2875" s="1" t="str">
        <f t="shared" si="460"/>
        <v>21:0265</v>
      </c>
      <c r="D2875" s="1" t="str">
        <f t="shared" si="467"/>
        <v>21:0124</v>
      </c>
      <c r="E2875" t="s">
        <v>10962</v>
      </c>
      <c r="F2875" t="s">
        <v>10963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116</v>
      </c>
      <c r="N2875">
        <v>1259</v>
      </c>
      <c r="O2875">
        <v>3</v>
      </c>
      <c r="P2875">
        <v>50</v>
      </c>
      <c r="Q2875">
        <v>76</v>
      </c>
      <c r="R2875">
        <v>16</v>
      </c>
      <c r="S2875">
        <v>15</v>
      </c>
      <c r="T2875">
        <v>14</v>
      </c>
      <c r="U2875">
        <v>7</v>
      </c>
      <c r="V2875">
        <v>0.1</v>
      </c>
      <c r="W2875">
        <v>400</v>
      </c>
      <c r="X2875">
        <v>1.6</v>
      </c>
    </row>
    <row r="2876" spans="1:24" x14ac:dyDescent="0.3">
      <c r="A2876" t="s">
        <v>10964</v>
      </c>
      <c r="B2876" t="s">
        <v>10965</v>
      </c>
      <c r="C2876" s="1" t="str">
        <f t="shared" si="460"/>
        <v>21:0265</v>
      </c>
      <c r="D2876" s="1" t="str">
        <f t="shared" si="467"/>
        <v>21:0124</v>
      </c>
      <c r="E2876" t="s">
        <v>10966</v>
      </c>
      <c r="F2876" t="s">
        <v>10967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121</v>
      </c>
      <c r="N2876">
        <v>1260</v>
      </c>
      <c r="O2876">
        <v>1</v>
      </c>
      <c r="P2876">
        <v>20</v>
      </c>
      <c r="Q2876">
        <v>80</v>
      </c>
      <c r="R2876">
        <v>18</v>
      </c>
      <c r="S2876">
        <v>4</v>
      </c>
      <c r="T2876">
        <v>29</v>
      </c>
      <c r="U2876">
        <v>8</v>
      </c>
      <c r="V2876">
        <v>0.1</v>
      </c>
      <c r="W2876">
        <v>215</v>
      </c>
      <c r="X2876">
        <v>1.55</v>
      </c>
    </row>
    <row r="2877" spans="1:24" x14ac:dyDescent="0.3">
      <c r="A2877" t="s">
        <v>10968</v>
      </c>
      <c r="B2877" t="s">
        <v>10969</v>
      </c>
      <c r="C2877" s="1" t="str">
        <f t="shared" si="460"/>
        <v>21:0265</v>
      </c>
      <c r="D2877" s="1" t="str">
        <f t="shared" si="467"/>
        <v>21:0124</v>
      </c>
      <c r="E2877" t="s">
        <v>10897</v>
      </c>
      <c r="F2877" t="s">
        <v>10970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71</v>
      </c>
      <c r="N2877">
        <v>1261</v>
      </c>
      <c r="O2877">
        <v>1</v>
      </c>
      <c r="P2877">
        <v>10</v>
      </c>
      <c r="Q2877">
        <v>86</v>
      </c>
      <c r="R2877">
        <v>16</v>
      </c>
      <c r="S2877">
        <v>3</v>
      </c>
      <c r="T2877">
        <v>32</v>
      </c>
      <c r="U2877">
        <v>8</v>
      </c>
      <c r="V2877">
        <v>0.1</v>
      </c>
      <c r="W2877">
        <v>225</v>
      </c>
      <c r="X2877">
        <v>1.65</v>
      </c>
    </row>
    <row r="2878" spans="1:24" x14ac:dyDescent="0.3">
      <c r="A2878" t="s">
        <v>10971</v>
      </c>
      <c r="B2878" t="s">
        <v>10972</v>
      </c>
      <c r="C2878" s="1" t="str">
        <f t="shared" si="460"/>
        <v>21:0265</v>
      </c>
      <c r="D2878" s="1" t="str">
        <f t="shared" si="467"/>
        <v>21:0124</v>
      </c>
      <c r="E2878" t="s">
        <v>10973</v>
      </c>
      <c r="F2878" t="s">
        <v>10974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278</v>
      </c>
      <c r="N2878">
        <v>1262</v>
      </c>
      <c r="O2878">
        <v>1</v>
      </c>
      <c r="P2878">
        <v>20</v>
      </c>
      <c r="Q2878">
        <v>44</v>
      </c>
      <c r="R2878">
        <v>4</v>
      </c>
      <c r="S2878">
        <v>8</v>
      </c>
      <c r="T2878">
        <v>3</v>
      </c>
      <c r="U2878">
        <v>2</v>
      </c>
      <c r="V2878">
        <v>0.2</v>
      </c>
      <c r="W2878">
        <v>245</v>
      </c>
      <c r="X2878">
        <v>0.75</v>
      </c>
    </row>
    <row r="2879" spans="1:24" x14ac:dyDescent="0.3">
      <c r="A2879" t="s">
        <v>10975</v>
      </c>
      <c r="B2879" t="s">
        <v>10976</v>
      </c>
      <c r="C2879" s="1" t="str">
        <f t="shared" si="460"/>
        <v>21:0265</v>
      </c>
      <c r="D2879" s="1" t="str">
        <f t="shared" si="467"/>
        <v>21:0124</v>
      </c>
      <c r="E2879" t="s">
        <v>10977</v>
      </c>
      <c r="F2879" t="s">
        <v>10978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33</v>
      </c>
      <c r="N2879">
        <v>1263</v>
      </c>
      <c r="O2879">
        <v>1</v>
      </c>
      <c r="P2879">
        <v>40</v>
      </c>
      <c r="Q2879">
        <v>120</v>
      </c>
      <c r="R2879">
        <v>14</v>
      </c>
      <c r="S2879">
        <v>9</v>
      </c>
      <c r="T2879">
        <v>30</v>
      </c>
      <c r="U2879">
        <v>6</v>
      </c>
      <c r="V2879">
        <v>0.2</v>
      </c>
      <c r="W2879">
        <v>285</v>
      </c>
      <c r="X2879">
        <v>1.3</v>
      </c>
    </row>
    <row r="2880" spans="1:24" x14ac:dyDescent="0.3">
      <c r="A2880" t="s">
        <v>10979</v>
      </c>
      <c r="B2880" t="s">
        <v>10980</v>
      </c>
      <c r="C2880" s="1" t="str">
        <f t="shared" si="460"/>
        <v>21:0265</v>
      </c>
      <c r="D2880" s="1" t="str">
        <f t="shared" si="467"/>
        <v>21:0124</v>
      </c>
      <c r="E2880" t="s">
        <v>10981</v>
      </c>
      <c r="F2880" t="s">
        <v>10982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38</v>
      </c>
      <c r="N2880">
        <v>1264</v>
      </c>
      <c r="O2880">
        <v>1</v>
      </c>
      <c r="P2880">
        <v>30</v>
      </c>
      <c r="Q2880">
        <v>62</v>
      </c>
      <c r="R2880">
        <v>22</v>
      </c>
      <c r="S2880">
        <v>10</v>
      </c>
      <c r="T2880">
        <v>21</v>
      </c>
      <c r="U2880">
        <v>7</v>
      </c>
      <c r="V2880">
        <v>0.2</v>
      </c>
      <c r="W2880">
        <v>290</v>
      </c>
      <c r="X2880">
        <v>1.7</v>
      </c>
    </row>
    <row r="2881" spans="1:24" x14ac:dyDescent="0.3">
      <c r="A2881" t="s">
        <v>10983</v>
      </c>
      <c r="B2881" t="s">
        <v>10984</v>
      </c>
      <c r="C2881" s="1" t="str">
        <f t="shared" si="460"/>
        <v>21:0265</v>
      </c>
      <c r="D2881" s="1" t="str">
        <f t="shared" si="467"/>
        <v>21:0124</v>
      </c>
      <c r="E2881" t="s">
        <v>10985</v>
      </c>
      <c r="F2881" t="s">
        <v>10986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43</v>
      </c>
      <c r="N2881">
        <v>1265</v>
      </c>
      <c r="O2881">
        <v>2</v>
      </c>
      <c r="P2881">
        <v>50</v>
      </c>
      <c r="Q2881">
        <v>140</v>
      </c>
      <c r="R2881">
        <v>20</v>
      </c>
      <c r="S2881">
        <v>18</v>
      </c>
      <c r="T2881">
        <v>51</v>
      </c>
      <c r="U2881">
        <v>13</v>
      </c>
      <c r="V2881">
        <v>0.1</v>
      </c>
      <c r="W2881">
        <v>570</v>
      </c>
      <c r="X2881">
        <v>2.15</v>
      </c>
    </row>
    <row r="2882" spans="1:24" x14ac:dyDescent="0.3">
      <c r="A2882" t="s">
        <v>10987</v>
      </c>
      <c r="B2882" t="s">
        <v>10988</v>
      </c>
      <c r="C2882" s="1" t="str">
        <f t="shared" si="460"/>
        <v>21:0265</v>
      </c>
      <c r="D2882" s="1" t="str">
        <f t="shared" si="467"/>
        <v>21:0124</v>
      </c>
      <c r="E2882" t="s">
        <v>10989</v>
      </c>
      <c r="F2882" t="s">
        <v>10990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57</v>
      </c>
      <c r="N2882">
        <v>1266</v>
      </c>
      <c r="O2882">
        <v>2</v>
      </c>
      <c r="P2882">
        <v>30</v>
      </c>
      <c r="Q2882">
        <v>100</v>
      </c>
      <c r="R2882">
        <v>22</v>
      </c>
      <c r="S2882">
        <v>10</v>
      </c>
      <c r="T2882">
        <v>9</v>
      </c>
      <c r="U2882">
        <v>9</v>
      </c>
      <c r="V2882">
        <v>0.2</v>
      </c>
      <c r="W2882">
        <v>840</v>
      </c>
      <c r="X2882">
        <v>2.2999999999999998</v>
      </c>
    </row>
    <row r="2883" spans="1:24" x14ac:dyDescent="0.3">
      <c r="A2883" t="s">
        <v>10991</v>
      </c>
      <c r="B2883" t="s">
        <v>10992</v>
      </c>
      <c r="C2883" s="1" t="str">
        <f t="shared" si="460"/>
        <v>21:0265</v>
      </c>
      <c r="D2883" s="1" t="str">
        <f t="shared" si="467"/>
        <v>21:0124</v>
      </c>
      <c r="E2883" t="s">
        <v>10993</v>
      </c>
      <c r="F2883" t="s">
        <v>10994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62</v>
      </c>
      <c r="N2883">
        <v>1267</v>
      </c>
      <c r="O2883">
        <v>2</v>
      </c>
      <c r="P2883">
        <v>30</v>
      </c>
      <c r="Q2883">
        <v>94</v>
      </c>
      <c r="R2883">
        <v>18</v>
      </c>
      <c r="S2883">
        <v>13</v>
      </c>
      <c r="T2883">
        <v>25</v>
      </c>
      <c r="U2883">
        <v>9</v>
      </c>
      <c r="V2883">
        <v>0.1</v>
      </c>
      <c r="W2883">
        <v>380</v>
      </c>
      <c r="X2883">
        <v>1.9</v>
      </c>
    </row>
    <row r="2884" spans="1:24" x14ac:dyDescent="0.3">
      <c r="A2884" t="s">
        <v>10995</v>
      </c>
      <c r="B2884" t="s">
        <v>10996</v>
      </c>
      <c r="C2884" s="1" t="str">
        <f t="shared" si="460"/>
        <v>21:0265</v>
      </c>
      <c r="D2884" s="1" t="str">
        <f t="shared" si="467"/>
        <v>21:0124</v>
      </c>
      <c r="E2884" t="s">
        <v>10997</v>
      </c>
      <c r="F2884" t="s">
        <v>10998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67</v>
      </c>
      <c r="N2884">
        <v>1268</v>
      </c>
      <c r="O2884">
        <v>1</v>
      </c>
      <c r="P2884">
        <v>10</v>
      </c>
      <c r="Q2884">
        <v>62</v>
      </c>
      <c r="R2884">
        <v>18</v>
      </c>
      <c r="S2884">
        <v>15</v>
      </c>
      <c r="T2884">
        <v>34</v>
      </c>
      <c r="U2884">
        <v>9</v>
      </c>
      <c r="V2884">
        <v>0.1</v>
      </c>
      <c r="W2884">
        <v>380</v>
      </c>
      <c r="X2884">
        <v>1.9</v>
      </c>
    </row>
    <row r="2885" spans="1:24" x14ac:dyDescent="0.3">
      <c r="A2885" t="s">
        <v>10999</v>
      </c>
      <c r="B2885" t="s">
        <v>11000</v>
      </c>
      <c r="C2885" s="1" t="str">
        <f t="shared" si="460"/>
        <v>21:0265</v>
      </c>
      <c r="D2885" s="1" t="str">
        <f t="shared" si="467"/>
        <v>21:0124</v>
      </c>
      <c r="E2885" t="s">
        <v>11001</v>
      </c>
      <c r="F2885" t="s">
        <v>11002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76</v>
      </c>
      <c r="N2885">
        <v>1269</v>
      </c>
      <c r="O2885">
        <v>1</v>
      </c>
      <c r="P2885">
        <v>30</v>
      </c>
      <c r="Q2885">
        <v>42</v>
      </c>
      <c r="R2885">
        <v>6</v>
      </c>
      <c r="S2885">
        <v>10</v>
      </c>
      <c r="T2885">
        <v>5</v>
      </c>
      <c r="U2885">
        <v>5</v>
      </c>
      <c r="V2885">
        <v>0.1</v>
      </c>
      <c r="W2885">
        <v>270</v>
      </c>
      <c r="X2885">
        <v>1.2</v>
      </c>
    </row>
    <row r="2886" spans="1:24" x14ac:dyDescent="0.3">
      <c r="A2886" t="s">
        <v>11003</v>
      </c>
      <c r="B2886" t="s">
        <v>11004</v>
      </c>
      <c r="C2886" s="1" t="str">
        <f t="shared" si="460"/>
        <v>21:0265</v>
      </c>
      <c r="D2886" s="1" t="str">
        <f t="shared" si="467"/>
        <v>21:0124</v>
      </c>
      <c r="E2886" t="s">
        <v>11005</v>
      </c>
      <c r="F2886" t="s">
        <v>11006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86</v>
      </c>
      <c r="N2886">
        <v>1270</v>
      </c>
      <c r="O2886">
        <v>2</v>
      </c>
      <c r="P2886">
        <v>30</v>
      </c>
      <c r="Q2886">
        <v>78</v>
      </c>
      <c r="R2886">
        <v>12</v>
      </c>
      <c r="S2886">
        <v>12</v>
      </c>
      <c r="T2886">
        <v>5</v>
      </c>
      <c r="U2886">
        <v>5</v>
      </c>
      <c r="V2886">
        <v>0.1</v>
      </c>
      <c r="W2886">
        <v>420</v>
      </c>
      <c r="X2886">
        <v>1.6</v>
      </c>
    </row>
    <row r="2887" spans="1:24" x14ac:dyDescent="0.3">
      <c r="A2887" t="s">
        <v>11007</v>
      </c>
      <c r="B2887" t="s">
        <v>11008</v>
      </c>
      <c r="C2887" s="1" t="str">
        <f t="shared" si="460"/>
        <v>21:0265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79</v>
      </c>
      <c r="K2887" t="s">
        <v>80</v>
      </c>
      <c r="L2887">
        <v>66</v>
      </c>
      <c r="M2887" t="s">
        <v>81</v>
      </c>
      <c r="N2887">
        <v>1271</v>
      </c>
      <c r="O2887">
        <v>1</v>
      </c>
      <c r="P2887">
        <v>90</v>
      </c>
      <c r="Q2887">
        <v>110</v>
      </c>
      <c r="R2887">
        <v>90</v>
      </c>
      <c r="S2887">
        <v>18</v>
      </c>
      <c r="T2887">
        <v>28</v>
      </c>
      <c r="U2887">
        <v>36</v>
      </c>
      <c r="V2887">
        <v>0.1</v>
      </c>
      <c r="W2887">
        <v>2650</v>
      </c>
      <c r="X2887">
        <v>5.15</v>
      </c>
    </row>
    <row r="2888" spans="1:24" x14ac:dyDescent="0.3">
      <c r="A2888" t="s">
        <v>11009</v>
      </c>
      <c r="B2888" t="s">
        <v>11010</v>
      </c>
      <c r="C2888" s="1" t="str">
        <f t="shared" si="460"/>
        <v>21:0265</v>
      </c>
      <c r="D2888" s="1" t="str">
        <f t="shared" ref="D2888:D2906" si="470">HYPERLINK("http://geochem.nrcan.gc.ca/cdogs/content/svy/svy210124_e.htm", "21:0124")</f>
        <v>21:0124</v>
      </c>
      <c r="E2888" t="s">
        <v>11011</v>
      </c>
      <c r="F2888" t="s">
        <v>11012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91</v>
      </c>
      <c r="N2888">
        <v>1272</v>
      </c>
      <c r="O2888">
        <v>2</v>
      </c>
      <c r="P2888">
        <v>10</v>
      </c>
      <c r="Q2888">
        <v>22</v>
      </c>
      <c r="R2888">
        <v>24</v>
      </c>
      <c r="S2888">
        <v>1</v>
      </c>
      <c r="T2888">
        <v>39</v>
      </c>
      <c r="U2888">
        <v>9</v>
      </c>
      <c r="V2888">
        <v>0.1</v>
      </c>
      <c r="W2888">
        <v>285</v>
      </c>
      <c r="X2888">
        <v>2.2999999999999998</v>
      </c>
    </row>
    <row r="2889" spans="1:24" x14ac:dyDescent="0.3">
      <c r="A2889" t="s">
        <v>11013</v>
      </c>
      <c r="B2889" t="s">
        <v>11014</v>
      </c>
      <c r="C2889" s="1" t="str">
        <f t="shared" si="460"/>
        <v>21:0265</v>
      </c>
      <c r="D2889" s="1" t="str">
        <f t="shared" si="470"/>
        <v>21:0124</v>
      </c>
      <c r="E2889" t="s">
        <v>11015</v>
      </c>
      <c r="F2889" t="s">
        <v>11016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96</v>
      </c>
      <c r="N2889">
        <v>1273</v>
      </c>
      <c r="O2889">
        <v>2</v>
      </c>
      <c r="P2889">
        <v>20</v>
      </c>
      <c r="Q2889">
        <v>60</v>
      </c>
      <c r="R2889">
        <v>12</v>
      </c>
      <c r="S2889">
        <v>11</v>
      </c>
      <c r="T2889">
        <v>12</v>
      </c>
      <c r="U2889">
        <v>6</v>
      </c>
      <c r="V2889">
        <v>0.1</v>
      </c>
      <c r="W2889">
        <v>280</v>
      </c>
      <c r="X2889">
        <v>1.45</v>
      </c>
    </row>
    <row r="2890" spans="1:24" x14ac:dyDescent="0.3">
      <c r="A2890" t="s">
        <v>11017</v>
      </c>
      <c r="B2890" t="s">
        <v>11018</v>
      </c>
      <c r="C2890" s="1" t="str">
        <f t="shared" si="460"/>
        <v>21:0265</v>
      </c>
      <c r="D2890" s="1" t="str">
        <f t="shared" si="470"/>
        <v>21:0124</v>
      </c>
      <c r="E2890" t="s">
        <v>11019</v>
      </c>
      <c r="F2890" t="s">
        <v>11020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101</v>
      </c>
      <c r="N2890">
        <v>1274</v>
      </c>
      <c r="O2890">
        <v>5</v>
      </c>
      <c r="P2890">
        <v>10</v>
      </c>
      <c r="Q2890">
        <v>186</v>
      </c>
      <c r="R2890">
        <v>60</v>
      </c>
      <c r="S2890">
        <v>10</v>
      </c>
      <c r="T2890">
        <v>115</v>
      </c>
      <c r="U2890">
        <v>27</v>
      </c>
      <c r="V2890">
        <v>0.2</v>
      </c>
      <c r="W2890">
        <v>620</v>
      </c>
      <c r="X2890">
        <v>4</v>
      </c>
    </row>
    <row r="2891" spans="1:24" x14ac:dyDescent="0.3">
      <c r="A2891" t="s">
        <v>11021</v>
      </c>
      <c r="B2891" t="s">
        <v>11022</v>
      </c>
      <c r="C2891" s="1" t="str">
        <f t="shared" si="460"/>
        <v>21:0265</v>
      </c>
      <c r="D2891" s="1" t="str">
        <f t="shared" si="470"/>
        <v>21:0124</v>
      </c>
      <c r="E2891" t="s">
        <v>11023</v>
      </c>
      <c r="F2891" t="s">
        <v>11024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106</v>
      </c>
      <c r="N2891">
        <v>1275</v>
      </c>
      <c r="O2891">
        <v>6</v>
      </c>
      <c r="P2891">
        <v>40</v>
      </c>
      <c r="Q2891">
        <v>380</v>
      </c>
      <c r="R2891">
        <v>78</v>
      </c>
      <c r="S2891">
        <v>21</v>
      </c>
      <c r="T2891">
        <v>46</v>
      </c>
      <c r="U2891">
        <v>19</v>
      </c>
      <c r="V2891">
        <v>0.8</v>
      </c>
      <c r="W2891">
        <v>805</v>
      </c>
      <c r="X2891">
        <v>4</v>
      </c>
    </row>
    <row r="2892" spans="1:24" x14ac:dyDescent="0.3">
      <c r="A2892" t="s">
        <v>11025</v>
      </c>
      <c r="B2892" t="s">
        <v>11026</v>
      </c>
      <c r="C2892" s="1" t="str">
        <f t="shared" si="460"/>
        <v>21:0265</v>
      </c>
      <c r="D2892" s="1" t="str">
        <f t="shared" si="470"/>
        <v>21:0124</v>
      </c>
      <c r="E2892" t="s">
        <v>11027</v>
      </c>
      <c r="F2892" t="s">
        <v>11028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111</v>
      </c>
      <c r="N2892">
        <v>1276</v>
      </c>
      <c r="O2892">
        <v>4</v>
      </c>
      <c r="P2892">
        <v>30</v>
      </c>
      <c r="Q2892">
        <v>48</v>
      </c>
      <c r="R2892">
        <v>16</v>
      </c>
      <c r="S2892">
        <v>9</v>
      </c>
      <c r="T2892">
        <v>8</v>
      </c>
      <c r="U2892">
        <v>6</v>
      </c>
      <c r="V2892">
        <v>0.1</v>
      </c>
      <c r="W2892">
        <v>255</v>
      </c>
      <c r="X2892">
        <v>1</v>
      </c>
    </row>
    <row r="2893" spans="1:24" x14ac:dyDescent="0.3">
      <c r="A2893" t="s">
        <v>11029</v>
      </c>
      <c r="B2893" t="s">
        <v>11030</v>
      </c>
      <c r="C2893" s="1" t="str">
        <f t="shared" si="460"/>
        <v>21:0265</v>
      </c>
      <c r="D2893" s="1" t="str">
        <f t="shared" si="470"/>
        <v>21:0124</v>
      </c>
      <c r="E2893" t="s">
        <v>11031</v>
      </c>
      <c r="F2893" t="s">
        <v>11032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116</v>
      </c>
      <c r="N2893">
        <v>1277</v>
      </c>
      <c r="O2893">
        <v>6</v>
      </c>
      <c r="P2893">
        <v>80</v>
      </c>
      <c r="Q2893">
        <v>200</v>
      </c>
      <c r="R2893">
        <v>58</v>
      </c>
      <c r="S2893">
        <v>5</v>
      </c>
      <c r="T2893">
        <v>33</v>
      </c>
      <c r="U2893">
        <v>17</v>
      </c>
      <c r="V2893">
        <v>0.1</v>
      </c>
      <c r="W2893">
        <v>565</v>
      </c>
      <c r="X2893">
        <v>3.15</v>
      </c>
    </row>
    <row r="2894" spans="1:24" x14ac:dyDescent="0.3">
      <c r="A2894" t="s">
        <v>11033</v>
      </c>
      <c r="B2894" t="s">
        <v>11034</v>
      </c>
      <c r="C2894" s="1" t="str">
        <f t="shared" si="460"/>
        <v>21:0265</v>
      </c>
      <c r="D2894" s="1" t="str">
        <f t="shared" si="470"/>
        <v>21:0124</v>
      </c>
      <c r="E2894" t="s">
        <v>11035</v>
      </c>
      <c r="F2894" t="s">
        <v>11036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121</v>
      </c>
      <c r="N2894">
        <v>1278</v>
      </c>
      <c r="O2894">
        <v>3</v>
      </c>
      <c r="P2894">
        <v>30</v>
      </c>
      <c r="Q2894">
        <v>124</v>
      </c>
      <c r="R2894">
        <v>22</v>
      </c>
      <c r="S2894">
        <v>10</v>
      </c>
      <c r="T2894">
        <v>14</v>
      </c>
      <c r="U2894">
        <v>7</v>
      </c>
      <c r="V2894">
        <v>0.1</v>
      </c>
      <c r="W2894">
        <v>490</v>
      </c>
      <c r="X2894">
        <v>2.2000000000000002</v>
      </c>
    </row>
    <row r="2895" spans="1:24" x14ac:dyDescent="0.3">
      <c r="A2895" t="s">
        <v>11037</v>
      </c>
      <c r="B2895" t="s">
        <v>11038</v>
      </c>
      <c r="C2895" s="1" t="str">
        <f t="shared" si="460"/>
        <v>21:0265</v>
      </c>
      <c r="D2895" s="1" t="str">
        <f t="shared" si="470"/>
        <v>21:0124</v>
      </c>
      <c r="E2895" t="s">
        <v>10973</v>
      </c>
      <c r="F2895" t="s">
        <v>11039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294</v>
      </c>
      <c r="N2895">
        <v>1279</v>
      </c>
      <c r="O2895">
        <v>1</v>
      </c>
      <c r="P2895">
        <v>20</v>
      </c>
      <c r="Q2895">
        <v>40</v>
      </c>
      <c r="R2895">
        <v>4</v>
      </c>
      <c r="S2895">
        <v>7</v>
      </c>
      <c r="T2895">
        <v>4</v>
      </c>
      <c r="U2895">
        <v>2</v>
      </c>
      <c r="V2895">
        <v>0.1</v>
      </c>
      <c r="W2895">
        <v>205</v>
      </c>
      <c r="X2895">
        <v>0.8</v>
      </c>
    </row>
    <row r="2896" spans="1:24" x14ac:dyDescent="0.3">
      <c r="A2896" t="s">
        <v>11040</v>
      </c>
      <c r="B2896" t="s">
        <v>11041</v>
      </c>
      <c r="C2896" s="1" t="str">
        <f t="shared" si="460"/>
        <v>21:0265</v>
      </c>
      <c r="D2896" s="1" t="str">
        <f t="shared" si="470"/>
        <v>21:0124</v>
      </c>
      <c r="E2896" t="s">
        <v>10973</v>
      </c>
      <c r="F2896" t="s">
        <v>11042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298</v>
      </c>
      <c r="N2896">
        <v>1280</v>
      </c>
      <c r="O2896">
        <v>1</v>
      </c>
      <c r="P2896">
        <v>30</v>
      </c>
      <c r="Q2896">
        <v>38</v>
      </c>
      <c r="R2896">
        <v>4</v>
      </c>
      <c r="S2896">
        <v>8</v>
      </c>
      <c r="T2896">
        <v>4</v>
      </c>
      <c r="U2896">
        <v>2</v>
      </c>
      <c r="V2896">
        <v>0.1</v>
      </c>
      <c r="W2896">
        <v>205</v>
      </c>
      <c r="X2896">
        <v>0.7</v>
      </c>
    </row>
    <row r="2897" spans="1:24" x14ac:dyDescent="0.3">
      <c r="A2897" t="s">
        <v>11043</v>
      </c>
      <c r="B2897" t="s">
        <v>11044</v>
      </c>
      <c r="C2897" s="1" t="str">
        <f t="shared" ref="C2897:C2960" si="473">HYPERLINK("http://geochem.nrcan.gc.ca/cdogs/content/bdl/bdl210265_e.htm", "21:0265")</f>
        <v>21:0265</v>
      </c>
      <c r="D2897" s="1" t="str">
        <f t="shared" si="470"/>
        <v>21:0124</v>
      </c>
      <c r="E2897" t="s">
        <v>11045</v>
      </c>
      <c r="F2897" t="s">
        <v>11046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353</v>
      </c>
      <c r="N2897">
        <v>1281</v>
      </c>
      <c r="O2897">
        <v>1</v>
      </c>
      <c r="P2897">
        <v>20</v>
      </c>
      <c r="Q2897">
        <v>68</v>
      </c>
      <c r="R2897">
        <v>14</v>
      </c>
      <c r="S2897">
        <v>5</v>
      </c>
      <c r="T2897">
        <v>13</v>
      </c>
      <c r="U2897">
        <v>6</v>
      </c>
      <c r="V2897">
        <v>0.1</v>
      </c>
      <c r="W2897">
        <v>475</v>
      </c>
      <c r="X2897">
        <v>1.45</v>
      </c>
    </row>
    <row r="2898" spans="1:24" x14ac:dyDescent="0.3">
      <c r="A2898" t="s">
        <v>11047</v>
      </c>
      <c r="B2898" t="s">
        <v>11048</v>
      </c>
      <c r="C2898" s="1" t="str">
        <f t="shared" si="473"/>
        <v>21:0265</v>
      </c>
      <c r="D2898" s="1" t="str">
        <f t="shared" si="470"/>
        <v>21:0124</v>
      </c>
      <c r="E2898" t="s">
        <v>11049</v>
      </c>
      <c r="F2898" t="s">
        <v>11050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28</v>
      </c>
      <c r="N2898">
        <v>1282</v>
      </c>
      <c r="O2898">
        <v>3</v>
      </c>
      <c r="P2898">
        <v>20</v>
      </c>
      <c r="Q2898">
        <v>220</v>
      </c>
      <c r="R2898">
        <v>50</v>
      </c>
      <c r="S2898">
        <v>8</v>
      </c>
      <c r="T2898">
        <v>25</v>
      </c>
      <c r="U2898">
        <v>15</v>
      </c>
      <c r="V2898">
        <v>0.2</v>
      </c>
      <c r="W2898">
        <v>670</v>
      </c>
      <c r="X2898">
        <v>3.25</v>
      </c>
    </row>
    <row r="2899" spans="1:24" x14ac:dyDescent="0.3">
      <c r="A2899" t="s">
        <v>11051</v>
      </c>
      <c r="B2899" t="s">
        <v>11052</v>
      </c>
      <c r="C2899" s="1" t="str">
        <f t="shared" si="473"/>
        <v>21:0265</v>
      </c>
      <c r="D2899" s="1" t="str">
        <f t="shared" si="470"/>
        <v>21:0124</v>
      </c>
      <c r="E2899" t="s">
        <v>11053</v>
      </c>
      <c r="F2899" t="s">
        <v>11054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33</v>
      </c>
      <c r="N2899">
        <v>1283</v>
      </c>
      <c r="O2899">
        <v>2</v>
      </c>
      <c r="P2899">
        <v>5</v>
      </c>
      <c r="Q2899">
        <v>92</v>
      </c>
      <c r="R2899">
        <v>22</v>
      </c>
      <c r="S2899">
        <v>9</v>
      </c>
      <c r="T2899">
        <v>10</v>
      </c>
      <c r="U2899">
        <v>10</v>
      </c>
      <c r="V2899">
        <v>0.1</v>
      </c>
      <c r="W2899">
        <v>600</v>
      </c>
      <c r="X2899">
        <v>2.8</v>
      </c>
    </row>
    <row r="2900" spans="1:24" x14ac:dyDescent="0.3">
      <c r="A2900" t="s">
        <v>11055</v>
      </c>
      <c r="B2900" t="s">
        <v>11056</v>
      </c>
      <c r="C2900" s="1" t="str">
        <f t="shared" si="473"/>
        <v>21:0265</v>
      </c>
      <c r="D2900" s="1" t="str">
        <f t="shared" si="470"/>
        <v>21:0124</v>
      </c>
      <c r="E2900" t="s">
        <v>11057</v>
      </c>
      <c r="F2900" t="s">
        <v>11058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38</v>
      </c>
      <c r="N2900">
        <v>1284</v>
      </c>
      <c r="O2900">
        <v>3</v>
      </c>
      <c r="P2900">
        <v>10</v>
      </c>
      <c r="Q2900">
        <v>178</v>
      </c>
      <c r="R2900">
        <v>50</v>
      </c>
      <c r="S2900">
        <v>9</v>
      </c>
      <c r="T2900">
        <v>18</v>
      </c>
      <c r="U2900">
        <v>15</v>
      </c>
      <c r="V2900">
        <v>0.2</v>
      </c>
      <c r="W2900">
        <v>685</v>
      </c>
      <c r="X2900">
        <v>3.7</v>
      </c>
    </row>
    <row r="2901" spans="1:24" x14ac:dyDescent="0.3">
      <c r="A2901" t="s">
        <v>11059</v>
      </c>
      <c r="B2901" t="s">
        <v>11060</v>
      </c>
      <c r="C2901" s="1" t="str">
        <f t="shared" si="473"/>
        <v>21:0265</v>
      </c>
      <c r="D2901" s="1" t="str">
        <f t="shared" si="470"/>
        <v>21:0124</v>
      </c>
      <c r="E2901" t="s">
        <v>11061</v>
      </c>
      <c r="F2901" t="s">
        <v>11062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43</v>
      </c>
      <c r="N2901">
        <v>1285</v>
      </c>
      <c r="O2901">
        <v>1</v>
      </c>
      <c r="P2901">
        <v>5</v>
      </c>
      <c r="Q2901">
        <v>88</v>
      </c>
      <c r="R2901">
        <v>24</v>
      </c>
      <c r="S2901">
        <v>7</v>
      </c>
      <c r="T2901">
        <v>11</v>
      </c>
      <c r="U2901">
        <v>10</v>
      </c>
      <c r="V2901">
        <v>0.1</v>
      </c>
      <c r="W2901">
        <v>550</v>
      </c>
      <c r="X2901">
        <v>2.6</v>
      </c>
    </row>
    <row r="2902" spans="1:24" x14ac:dyDescent="0.3">
      <c r="A2902" t="s">
        <v>11063</v>
      </c>
      <c r="B2902" t="s">
        <v>11064</v>
      </c>
      <c r="C2902" s="1" t="str">
        <f t="shared" si="473"/>
        <v>21:0265</v>
      </c>
      <c r="D2902" s="1" t="str">
        <f t="shared" si="470"/>
        <v>21:0124</v>
      </c>
      <c r="E2902" t="s">
        <v>11065</v>
      </c>
      <c r="F2902" t="s">
        <v>11066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57</v>
      </c>
      <c r="N2902">
        <v>1286</v>
      </c>
      <c r="O2902">
        <v>1</v>
      </c>
      <c r="P2902">
        <v>10</v>
      </c>
      <c r="Q2902">
        <v>78</v>
      </c>
      <c r="R2902">
        <v>54</v>
      </c>
      <c r="S2902">
        <v>7</v>
      </c>
      <c r="T2902">
        <v>12</v>
      </c>
      <c r="U2902">
        <v>13</v>
      </c>
      <c r="V2902">
        <v>0.1</v>
      </c>
      <c r="W2902">
        <v>495</v>
      </c>
      <c r="X2902">
        <v>2.5</v>
      </c>
    </row>
    <row r="2903" spans="1:24" x14ac:dyDescent="0.3">
      <c r="A2903" t="s">
        <v>11067</v>
      </c>
      <c r="B2903" t="s">
        <v>11068</v>
      </c>
      <c r="C2903" s="1" t="str">
        <f t="shared" si="473"/>
        <v>21:0265</v>
      </c>
      <c r="D2903" s="1" t="str">
        <f t="shared" si="470"/>
        <v>21:0124</v>
      </c>
      <c r="E2903" t="s">
        <v>11069</v>
      </c>
      <c r="F2903" t="s">
        <v>11070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48</v>
      </c>
      <c r="N2903">
        <v>1287</v>
      </c>
      <c r="O2903">
        <v>2</v>
      </c>
      <c r="P2903">
        <v>10</v>
      </c>
      <c r="Q2903">
        <v>136</v>
      </c>
      <c r="R2903">
        <v>36</v>
      </c>
      <c r="S2903">
        <v>9</v>
      </c>
      <c r="T2903">
        <v>12</v>
      </c>
      <c r="U2903">
        <v>12</v>
      </c>
      <c r="V2903">
        <v>0.1</v>
      </c>
      <c r="W2903">
        <v>565</v>
      </c>
      <c r="X2903">
        <v>2.75</v>
      </c>
    </row>
    <row r="2904" spans="1:24" x14ac:dyDescent="0.3">
      <c r="A2904" t="s">
        <v>11071</v>
      </c>
      <c r="B2904" t="s">
        <v>11072</v>
      </c>
      <c r="C2904" s="1" t="str">
        <f t="shared" si="473"/>
        <v>21:0265</v>
      </c>
      <c r="D2904" s="1" t="str">
        <f t="shared" si="470"/>
        <v>21:0124</v>
      </c>
      <c r="E2904" t="s">
        <v>11069</v>
      </c>
      <c r="F2904" t="s">
        <v>11073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52</v>
      </c>
      <c r="N2904">
        <v>1288</v>
      </c>
      <c r="O2904">
        <v>2</v>
      </c>
      <c r="P2904">
        <v>10</v>
      </c>
      <c r="Q2904">
        <v>122</v>
      </c>
      <c r="R2904">
        <v>34</v>
      </c>
      <c r="S2904">
        <v>10</v>
      </c>
      <c r="T2904">
        <v>11</v>
      </c>
      <c r="U2904">
        <v>12</v>
      </c>
      <c r="V2904">
        <v>0.2</v>
      </c>
      <c r="W2904">
        <v>500</v>
      </c>
      <c r="X2904">
        <v>2.5499999999999998</v>
      </c>
    </row>
    <row r="2905" spans="1:24" x14ac:dyDescent="0.3">
      <c r="A2905" t="s">
        <v>11074</v>
      </c>
      <c r="B2905" t="s">
        <v>11075</v>
      </c>
      <c r="C2905" s="1" t="str">
        <f t="shared" si="473"/>
        <v>21:0265</v>
      </c>
      <c r="D2905" s="1" t="str">
        <f t="shared" si="470"/>
        <v>21:0124</v>
      </c>
      <c r="E2905" t="s">
        <v>11076</v>
      </c>
      <c r="F2905" t="s">
        <v>11077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62</v>
      </c>
      <c r="N2905">
        <v>1289</v>
      </c>
      <c r="O2905">
        <v>2</v>
      </c>
      <c r="P2905">
        <v>10</v>
      </c>
      <c r="Q2905">
        <v>94</v>
      </c>
      <c r="R2905">
        <v>24</v>
      </c>
      <c r="S2905">
        <v>7</v>
      </c>
      <c r="T2905">
        <v>9</v>
      </c>
      <c r="U2905">
        <v>10</v>
      </c>
      <c r="V2905">
        <v>0.1</v>
      </c>
      <c r="W2905">
        <v>460</v>
      </c>
      <c r="X2905">
        <v>2.2999999999999998</v>
      </c>
    </row>
    <row r="2906" spans="1:24" x14ac:dyDescent="0.3">
      <c r="A2906" t="s">
        <v>11078</v>
      </c>
      <c r="B2906" t="s">
        <v>11079</v>
      </c>
      <c r="C2906" s="1" t="str">
        <f t="shared" si="473"/>
        <v>21:0265</v>
      </c>
      <c r="D2906" s="1" t="str">
        <f t="shared" si="470"/>
        <v>21:0124</v>
      </c>
      <c r="E2906" t="s">
        <v>11080</v>
      </c>
      <c r="F2906" t="s">
        <v>11081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67</v>
      </c>
      <c r="N2906">
        <v>1290</v>
      </c>
      <c r="O2906">
        <v>2</v>
      </c>
      <c r="P2906">
        <v>10</v>
      </c>
      <c r="Q2906">
        <v>122</v>
      </c>
      <c r="R2906">
        <v>30</v>
      </c>
      <c r="S2906">
        <v>41</v>
      </c>
      <c r="T2906">
        <v>25</v>
      </c>
      <c r="U2906">
        <v>11</v>
      </c>
      <c r="V2906">
        <v>2.4</v>
      </c>
      <c r="W2906">
        <v>605</v>
      </c>
      <c r="X2906">
        <v>2.65</v>
      </c>
    </row>
    <row r="2907" spans="1:24" x14ac:dyDescent="0.3">
      <c r="A2907" t="s">
        <v>11082</v>
      </c>
      <c r="B2907" t="s">
        <v>11083</v>
      </c>
      <c r="C2907" s="1" t="str">
        <f t="shared" si="473"/>
        <v>21:0265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79</v>
      </c>
      <c r="K2907" t="s">
        <v>80</v>
      </c>
      <c r="L2907">
        <v>67</v>
      </c>
      <c r="M2907" t="s">
        <v>81</v>
      </c>
      <c r="N2907">
        <v>1291</v>
      </c>
      <c r="O2907">
        <v>1</v>
      </c>
      <c r="P2907">
        <v>110</v>
      </c>
      <c r="Q2907">
        <v>72</v>
      </c>
      <c r="R2907">
        <v>16</v>
      </c>
      <c r="S2907">
        <v>5</v>
      </c>
      <c r="T2907">
        <v>9</v>
      </c>
      <c r="U2907">
        <v>10</v>
      </c>
      <c r="V2907">
        <v>0.1</v>
      </c>
      <c r="W2907">
        <v>145</v>
      </c>
      <c r="X2907">
        <v>2.15</v>
      </c>
    </row>
    <row r="2908" spans="1:24" x14ac:dyDescent="0.3">
      <c r="A2908" t="s">
        <v>11084</v>
      </c>
      <c r="B2908" t="s">
        <v>11085</v>
      </c>
      <c r="C2908" s="1" t="str">
        <f t="shared" si="473"/>
        <v>21:0265</v>
      </c>
      <c r="D2908" s="1" t="str">
        <f t="shared" ref="D2908:D2922" si="474">HYPERLINK("http://geochem.nrcan.gc.ca/cdogs/content/svy/svy210124_e.htm", "21:0124")</f>
        <v>21:0124</v>
      </c>
      <c r="E2908" t="s">
        <v>11086</v>
      </c>
      <c r="F2908" t="s">
        <v>11087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76</v>
      </c>
      <c r="N2908">
        <v>1292</v>
      </c>
      <c r="O2908">
        <v>1</v>
      </c>
      <c r="P2908">
        <v>30</v>
      </c>
      <c r="Q2908">
        <v>60</v>
      </c>
      <c r="R2908">
        <v>22</v>
      </c>
      <c r="S2908">
        <v>13</v>
      </c>
      <c r="T2908">
        <v>11</v>
      </c>
      <c r="U2908">
        <v>8</v>
      </c>
      <c r="V2908">
        <v>0.1</v>
      </c>
      <c r="W2908">
        <v>440</v>
      </c>
      <c r="X2908">
        <v>2.15</v>
      </c>
    </row>
    <row r="2909" spans="1:24" x14ac:dyDescent="0.3">
      <c r="A2909" t="s">
        <v>11088</v>
      </c>
      <c r="B2909" t="s">
        <v>11089</v>
      </c>
      <c r="C2909" s="1" t="str">
        <f t="shared" si="473"/>
        <v>21:0265</v>
      </c>
      <c r="D2909" s="1" t="str">
        <f t="shared" si="474"/>
        <v>21:0124</v>
      </c>
      <c r="E2909" t="s">
        <v>11049</v>
      </c>
      <c r="F2909" t="s">
        <v>11090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71</v>
      </c>
      <c r="N2909">
        <v>1293</v>
      </c>
      <c r="O2909">
        <v>3</v>
      </c>
      <c r="P2909">
        <v>20</v>
      </c>
      <c r="Q2909">
        <v>225</v>
      </c>
      <c r="R2909">
        <v>52</v>
      </c>
      <c r="S2909">
        <v>9</v>
      </c>
      <c r="T2909">
        <v>24</v>
      </c>
      <c r="U2909">
        <v>15</v>
      </c>
      <c r="V2909">
        <v>0.4</v>
      </c>
      <c r="W2909">
        <v>690</v>
      </c>
      <c r="X2909">
        <v>3.4</v>
      </c>
    </row>
    <row r="2910" spans="1:24" x14ac:dyDescent="0.3">
      <c r="A2910" t="s">
        <v>11091</v>
      </c>
      <c r="B2910" t="s">
        <v>11092</v>
      </c>
      <c r="C2910" s="1" t="str">
        <f t="shared" si="473"/>
        <v>21:0265</v>
      </c>
      <c r="D2910" s="1" t="str">
        <f t="shared" si="474"/>
        <v>21:0124</v>
      </c>
      <c r="E2910" t="s">
        <v>11093</v>
      </c>
      <c r="F2910" t="s">
        <v>11094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86</v>
      </c>
      <c r="N2910">
        <v>1294</v>
      </c>
      <c r="O2910">
        <v>4</v>
      </c>
      <c r="P2910">
        <v>50</v>
      </c>
      <c r="Q2910">
        <v>205</v>
      </c>
      <c r="R2910">
        <v>54</v>
      </c>
      <c r="S2910">
        <v>6</v>
      </c>
      <c r="T2910">
        <v>32</v>
      </c>
      <c r="U2910">
        <v>16</v>
      </c>
      <c r="V2910">
        <v>0.3</v>
      </c>
      <c r="W2910">
        <v>765</v>
      </c>
      <c r="X2910">
        <v>3.45</v>
      </c>
    </row>
    <row r="2911" spans="1:24" x14ac:dyDescent="0.3">
      <c r="A2911" t="s">
        <v>11095</v>
      </c>
      <c r="B2911" t="s">
        <v>11096</v>
      </c>
      <c r="C2911" s="1" t="str">
        <f t="shared" si="473"/>
        <v>21:0265</v>
      </c>
      <c r="D2911" s="1" t="str">
        <f t="shared" si="474"/>
        <v>21:0124</v>
      </c>
      <c r="E2911" t="s">
        <v>11097</v>
      </c>
      <c r="F2911" t="s">
        <v>11098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91</v>
      </c>
      <c r="N2911">
        <v>1295</v>
      </c>
      <c r="O2911">
        <v>4</v>
      </c>
      <c r="P2911">
        <v>20</v>
      </c>
      <c r="Q2911">
        <v>188</v>
      </c>
      <c r="R2911">
        <v>40</v>
      </c>
      <c r="S2911">
        <v>10</v>
      </c>
      <c r="T2911">
        <v>23</v>
      </c>
      <c r="U2911">
        <v>12</v>
      </c>
      <c r="V2911">
        <v>0.4</v>
      </c>
      <c r="W2911">
        <v>560</v>
      </c>
      <c r="X2911">
        <v>2.85</v>
      </c>
    </row>
    <row r="2912" spans="1:24" x14ac:dyDescent="0.3">
      <c r="A2912" t="s">
        <v>11099</v>
      </c>
      <c r="B2912" t="s">
        <v>11100</v>
      </c>
      <c r="C2912" s="1" t="str">
        <f t="shared" si="473"/>
        <v>21:0265</v>
      </c>
      <c r="D2912" s="1" t="str">
        <f t="shared" si="474"/>
        <v>21:0124</v>
      </c>
      <c r="E2912" t="s">
        <v>11101</v>
      </c>
      <c r="F2912" t="s">
        <v>11102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96</v>
      </c>
      <c r="N2912">
        <v>1296</v>
      </c>
      <c r="O2912">
        <v>4</v>
      </c>
      <c r="P2912">
        <v>20</v>
      </c>
      <c r="Q2912">
        <v>220</v>
      </c>
      <c r="R2912">
        <v>38</v>
      </c>
      <c r="S2912">
        <v>19</v>
      </c>
      <c r="T2912">
        <v>19</v>
      </c>
      <c r="U2912">
        <v>14</v>
      </c>
      <c r="V2912">
        <v>0.2</v>
      </c>
      <c r="W2912">
        <v>920</v>
      </c>
      <c r="X2912">
        <v>3.65</v>
      </c>
    </row>
    <row r="2913" spans="1:24" x14ac:dyDescent="0.3">
      <c r="A2913" t="s">
        <v>11103</v>
      </c>
      <c r="B2913" t="s">
        <v>11104</v>
      </c>
      <c r="C2913" s="1" t="str">
        <f t="shared" si="473"/>
        <v>21:0265</v>
      </c>
      <c r="D2913" s="1" t="str">
        <f t="shared" si="474"/>
        <v>21:0124</v>
      </c>
      <c r="E2913" t="s">
        <v>11105</v>
      </c>
      <c r="F2913" t="s">
        <v>11106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101</v>
      </c>
      <c r="N2913">
        <v>1297</v>
      </c>
      <c r="O2913">
        <v>2</v>
      </c>
      <c r="P2913">
        <v>20</v>
      </c>
      <c r="Q2913">
        <v>152</v>
      </c>
      <c r="R2913">
        <v>38</v>
      </c>
      <c r="S2913">
        <v>21</v>
      </c>
      <c r="T2913">
        <v>33</v>
      </c>
      <c r="U2913">
        <v>14</v>
      </c>
      <c r="V2913">
        <v>0.8</v>
      </c>
      <c r="W2913">
        <v>1050</v>
      </c>
      <c r="X2913">
        <v>3.4</v>
      </c>
    </row>
    <row r="2914" spans="1:24" x14ac:dyDescent="0.3">
      <c r="A2914" t="s">
        <v>11107</v>
      </c>
      <c r="B2914" t="s">
        <v>11108</v>
      </c>
      <c r="C2914" s="1" t="str">
        <f t="shared" si="473"/>
        <v>21:0265</v>
      </c>
      <c r="D2914" s="1" t="str">
        <f t="shared" si="474"/>
        <v>21:0124</v>
      </c>
      <c r="E2914" t="s">
        <v>11109</v>
      </c>
      <c r="F2914" t="s">
        <v>11110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106</v>
      </c>
      <c r="N2914">
        <v>1298</v>
      </c>
      <c r="O2914">
        <v>3</v>
      </c>
      <c r="P2914">
        <v>30</v>
      </c>
      <c r="Q2914">
        <v>132</v>
      </c>
      <c r="R2914">
        <v>38</v>
      </c>
      <c r="S2914">
        <v>6</v>
      </c>
      <c r="T2914">
        <v>20</v>
      </c>
      <c r="U2914">
        <v>11</v>
      </c>
      <c r="V2914">
        <v>0.1</v>
      </c>
      <c r="W2914">
        <v>645</v>
      </c>
      <c r="X2914">
        <v>2.7</v>
      </c>
    </row>
    <row r="2915" spans="1:24" x14ac:dyDescent="0.3">
      <c r="A2915" t="s">
        <v>11111</v>
      </c>
      <c r="B2915" t="s">
        <v>11112</v>
      </c>
      <c r="C2915" s="1" t="str">
        <f t="shared" si="473"/>
        <v>21:0265</v>
      </c>
      <c r="D2915" s="1" t="str">
        <f t="shared" si="474"/>
        <v>21:0124</v>
      </c>
      <c r="E2915" t="s">
        <v>11113</v>
      </c>
      <c r="F2915" t="s">
        <v>11114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111</v>
      </c>
      <c r="N2915">
        <v>1299</v>
      </c>
      <c r="O2915">
        <v>2</v>
      </c>
      <c r="P2915">
        <v>20</v>
      </c>
      <c r="Q2915">
        <v>110</v>
      </c>
      <c r="R2915">
        <v>16</v>
      </c>
      <c r="S2915">
        <v>6</v>
      </c>
      <c r="T2915">
        <v>14</v>
      </c>
      <c r="U2915">
        <v>10</v>
      </c>
      <c r="V2915">
        <v>0.2</v>
      </c>
      <c r="W2915">
        <v>670</v>
      </c>
      <c r="X2915">
        <v>2.75</v>
      </c>
    </row>
    <row r="2916" spans="1:24" x14ac:dyDescent="0.3">
      <c r="A2916" t="s">
        <v>11115</v>
      </c>
      <c r="B2916" t="s">
        <v>11116</v>
      </c>
      <c r="C2916" s="1" t="str">
        <f t="shared" si="473"/>
        <v>21:0265</v>
      </c>
      <c r="D2916" s="1" t="str">
        <f t="shared" si="474"/>
        <v>21:0124</v>
      </c>
      <c r="E2916" t="s">
        <v>11117</v>
      </c>
      <c r="F2916" t="s">
        <v>11118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116</v>
      </c>
      <c r="N2916">
        <v>1300</v>
      </c>
      <c r="O2916">
        <v>7</v>
      </c>
      <c r="P2916">
        <v>50</v>
      </c>
      <c r="Q2916">
        <v>186</v>
      </c>
      <c r="R2916">
        <v>56</v>
      </c>
      <c r="S2916">
        <v>7</v>
      </c>
      <c r="T2916">
        <v>28</v>
      </c>
      <c r="U2916">
        <v>16</v>
      </c>
      <c r="V2916">
        <v>0.4</v>
      </c>
      <c r="W2916">
        <v>770</v>
      </c>
      <c r="X2916">
        <v>3.55</v>
      </c>
    </row>
    <row r="2917" spans="1:24" x14ac:dyDescent="0.3">
      <c r="A2917" t="s">
        <v>11119</v>
      </c>
      <c r="B2917" t="s">
        <v>11120</v>
      </c>
      <c r="C2917" s="1" t="str">
        <f t="shared" si="473"/>
        <v>21:0265</v>
      </c>
      <c r="D2917" s="1" t="str">
        <f t="shared" si="474"/>
        <v>21:0124</v>
      </c>
      <c r="E2917" t="s">
        <v>11121</v>
      </c>
      <c r="F2917" t="s">
        <v>11122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121</v>
      </c>
      <c r="N2917">
        <v>1301</v>
      </c>
      <c r="O2917">
        <v>5</v>
      </c>
      <c r="P2917">
        <v>60</v>
      </c>
      <c r="Q2917">
        <v>194</v>
      </c>
      <c r="R2917">
        <v>54</v>
      </c>
      <c r="S2917">
        <v>8</v>
      </c>
      <c r="T2917">
        <v>25</v>
      </c>
      <c r="U2917">
        <v>15</v>
      </c>
      <c r="V2917">
        <v>0.2</v>
      </c>
      <c r="W2917">
        <v>865</v>
      </c>
      <c r="X2917">
        <v>3.4</v>
      </c>
    </row>
    <row r="2918" spans="1:24" x14ac:dyDescent="0.3">
      <c r="A2918" t="s">
        <v>11123</v>
      </c>
      <c r="B2918" t="s">
        <v>11124</v>
      </c>
      <c r="C2918" s="1" t="str">
        <f t="shared" si="473"/>
        <v>21:0265</v>
      </c>
      <c r="D2918" s="1" t="str">
        <f t="shared" si="474"/>
        <v>21:0124</v>
      </c>
      <c r="E2918" t="s">
        <v>11125</v>
      </c>
      <c r="F2918" t="s">
        <v>11126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28</v>
      </c>
      <c r="N2918">
        <v>1302</v>
      </c>
      <c r="O2918">
        <v>2</v>
      </c>
      <c r="P2918">
        <v>40</v>
      </c>
      <c r="Q2918">
        <v>56</v>
      </c>
      <c r="R2918">
        <v>20</v>
      </c>
      <c r="S2918">
        <v>12</v>
      </c>
      <c r="T2918">
        <v>17</v>
      </c>
      <c r="U2918">
        <v>7</v>
      </c>
      <c r="V2918">
        <v>0.2</v>
      </c>
      <c r="W2918">
        <v>545</v>
      </c>
      <c r="X2918">
        <v>1.55</v>
      </c>
    </row>
    <row r="2919" spans="1:24" x14ac:dyDescent="0.3">
      <c r="A2919" t="s">
        <v>11127</v>
      </c>
      <c r="B2919" t="s">
        <v>11128</v>
      </c>
      <c r="C2919" s="1" t="str">
        <f t="shared" si="473"/>
        <v>21:0265</v>
      </c>
      <c r="D2919" s="1" t="str">
        <f t="shared" si="474"/>
        <v>21:0124</v>
      </c>
      <c r="E2919" t="s">
        <v>11129</v>
      </c>
      <c r="F2919" t="s">
        <v>11130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33</v>
      </c>
      <c r="N2919">
        <v>1303</v>
      </c>
      <c r="O2919">
        <v>4</v>
      </c>
      <c r="P2919">
        <v>60</v>
      </c>
      <c r="Q2919">
        <v>170</v>
      </c>
      <c r="R2919">
        <v>52</v>
      </c>
      <c r="S2919">
        <v>6</v>
      </c>
      <c r="T2919">
        <v>28</v>
      </c>
      <c r="U2919">
        <v>16</v>
      </c>
      <c r="V2919">
        <v>0.1</v>
      </c>
      <c r="W2919">
        <v>740</v>
      </c>
      <c r="X2919">
        <v>3.05</v>
      </c>
    </row>
    <row r="2920" spans="1:24" x14ac:dyDescent="0.3">
      <c r="A2920" t="s">
        <v>11131</v>
      </c>
      <c r="B2920" t="s">
        <v>11132</v>
      </c>
      <c r="C2920" s="1" t="str">
        <f t="shared" si="473"/>
        <v>21:0265</v>
      </c>
      <c r="D2920" s="1" t="str">
        <f t="shared" si="474"/>
        <v>21:0124</v>
      </c>
      <c r="E2920" t="s">
        <v>11133</v>
      </c>
      <c r="F2920" t="s">
        <v>11134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38</v>
      </c>
      <c r="N2920">
        <v>1304</v>
      </c>
      <c r="O2920">
        <v>4</v>
      </c>
      <c r="P2920">
        <v>50</v>
      </c>
      <c r="Q2920">
        <v>215</v>
      </c>
      <c r="R2920">
        <v>58</v>
      </c>
      <c r="S2920">
        <v>10</v>
      </c>
      <c r="T2920">
        <v>39</v>
      </c>
      <c r="U2920">
        <v>17</v>
      </c>
      <c r="V2920">
        <v>0.1</v>
      </c>
      <c r="W2920">
        <v>745</v>
      </c>
      <c r="X2920">
        <v>3.45</v>
      </c>
    </row>
    <row r="2921" spans="1:24" x14ac:dyDescent="0.3">
      <c r="A2921" t="s">
        <v>11135</v>
      </c>
      <c r="B2921" t="s">
        <v>11136</v>
      </c>
      <c r="C2921" s="1" t="str">
        <f t="shared" si="473"/>
        <v>21:0265</v>
      </c>
      <c r="D2921" s="1" t="str">
        <f t="shared" si="474"/>
        <v>21:0124</v>
      </c>
      <c r="E2921" t="s">
        <v>11137</v>
      </c>
      <c r="F2921" t="s">
        <v>11138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43</v>
      </c>
      <c r="N2921">
        <v>1305</v>
      </c>
      <c r="O2921">
        <v>2</v>
      </c>
      <c r="P2921">
        <v>10</v>
      </c>
      <c r="Q2921">
        <v>66</v>
      </c>
      <c r="R2921">
        <v>22</v>
      </c>
      <c r="S2921">
        <v>6</v>
      </c>
      <c r="T2921">
        <v>43</v>
      </c>
      <c r="U2921">
        <v>12</v>
      </c>
      <c r="V2921">
        <v>0.1</v>
      </c>
      <c r="W2921">
        <v>390</v>
      </c>
      <c r="X2921">
        <v>2</v>
      </c>
    </row>
    <row r="2922" spans="1:24" x14ac:dyDescent="0.3">
      <c r="A2922" t="s">
        <v>11139</v>
      </c>
      <c r="B2922" t="s">
        <v>11140</v>
      </c>
      <c r="C2922" s="1" t="str">
        <f t="shared" si="473"/>
        <v>21:0265</v>
      </c>
      <c r="D2922" s="1" t="str">
        <f t="shared" si="474"/>
        <v>21:0124</v>
      </c>
      <c r="E2922" t="s">
        <v>11141</v>
      </c>
      <c r="F2922" t="s">
        <v>11142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57</v>
      </c>
      <c r="N2922">
        <v>1306</v>
      </c>
      <c r="O2922">
        <v>1</v>
      </c>
      <c r="P2922">
        <v>10</v>
      </c>
      <c r="Q2922">
        <v>78</v>
      </c>
      <c r="R2922">
        <v>22</v>
      </c>
      <c r="S2922">
        <v>5</v>
      </c>
      <c r="T2922">
        <v>35</v>
      </c>
      <c r="U2922">
        <v>10</v>
      </c>
      <c r="V2922">
        <v>0.1</v>
      </c>
      <c r="W2922">
        <v>455</v>
      </c>
      <c r="X2922">
        <v>2</v>
      </c>
    </row>
    <row r="2923" spans="1:24" x14ac:dyDescent="0.3">
      <c r="A2923" t="s">
        <v>11143</v>
      </c>
      <c r="B2923" t="s">
        <v>11144</v>
      </c>
      <c r="C2923" s="1" t="str">
        <f t="shared" si="473"/>
        <v>21:0265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79</v>
      </c>
      <c r="K2923" t="s">
        <v>80</v>
      </c>
      <c r="L2923">
        <v>68</v>
      </c>
      <c r="M2923" t="s">
        <v>81</v>
      </c>
      <c r="N2923">
        <v>1307</v>
      </c>
      <c r="O2923">
        <v>1</v>
      </c>
      <c r="P2923">
        <v>120</v>
      </c>
      <c r="Q2923">
        <v>76</v>
      </c>
      <c r="R2923">
        <v>16</v>
      </c>
      <c r="S2923">
        <v>5</v>
      </c>
      <c r="T2923">
        <v>8</v>
      </c>
      <c r="U2923">
        <v>10</v>
      </c>
      <c r="V2923">
        <v>0.1</v>
      </c>
      <c r="W2923">
        <v>150</v>
      </c>
      <c r="X2923">
        <v>2.15</v>
      </c>
    </row>
    <row r="2924" spans="1:24" x14ac:dyDescent="0.3">
      <c r="A2924" t="s">
        <v>11145</v>
      </c>
      <c r="B2924" t="s">
        <v>11146</v>
      </c>
      <c r="C2924" s="1" t="str">
        <f t="shared" si="473"/>
        <v>21:0265</v>
      </c>
      <c r="D2924" s="1" t="str">
        <f t="shared" ref="D2924:D2955" si="477">HYPERLINK("http://geochem.nrcan.gc.ca/cdogs/content/svy/svy210124_e.htm", "21:0124")</f>
        <v>21:0124</v>
      </c>
      <c r="E2924" t="s">
        <v>11147</v>
      </c>
      <c r="F2924" t="s">
        <v>11148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62</v>
      </c>
      <c r="N2924">
        <v>1308</v>
      </c>
      <c r="O2924">
        <v>3</v>
      </c>
      <c r="P2924">
        <v>30</v>
      </c>
      <c r="Q2924">
        <v>158</v>
      </c>
      <c r="R2924">
        <v>34</v>
      </c>
      <c r="S2924">
        <v>10</v>
      </c>
      <c r="T2924">
        <v>31</v>
      </c>
      <c r="U2924">
        <v>10</v>
      </c>
      <c r="V2924">
        <v>0.2</v>
      </c>
      <c r="W2924">
        <v>465</v>
      </c>
      <c r="X2924">
        <v>2.1</v>
      </c>
    </row>
    <row r="2925" spans="1:24" x14ac:dyDescent="0.3">
      <c r="A2925" t="s">
        <v>11149</v>
      </c>
      <c r="B2925" t="s">
        <v>11150</v>
      </c>
      <c r="C2925" s="1" t="str">
        <f t="shared" si="473"/>
        <v>21:0265</v>
      </c>
      <c r="D2925" s="1" t="str">
        <f t="shared" si="477"/>
        <v>21:0124</v>
      </c>
      <c r="E2925" t="s">
        <v>11151</v>
      </c>
      <c r="F2925" t="s">
        <v>11152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67</v>
      </c>
      <c r="N2925">
        <v>1309</v>
      </c>
      <c r="O2925">
        <v>1</v>
      </c>
      <c r="P2925">
        <v>30</v>
      </c>
      <c r="Q2925">
        <v>86</v>
      </c>
      <c r="R2925">
        <v>10</v>
      </c>
      <c r="S2925">
        <v>10</v>
      </c>
      <c r="T2925">
        <v>9</v>
      </c>
      <c r="U2925">
        <v>5</v>
      </c>
      <c r="V2925">
        <v>0.1</v>
      </c>
      <c r="W2925">
        <v>575</v>
      </c>
      <c r="X2925">
        <v>1.6</v>
      </c>
    </row>
    <row r="2926" spans="1:24" x14ac:dyDescent="0.3">
      <c r="A2926" t="s">
        <v>11153</v>
      </c>
      <c r="B2926" t="s">
        <v>11154</v>
      </c>
      <c r="C2926" s="1" t="str">
        <f t="shared" si="473"/>
        <v>21:0265</v>
      </c>
      <c r="D2926" s="1" t="str">
        <f t="shared" si="477"/>
        <v>21:0124</v>
      </c>
      <c r="E2926" t="s">
        <v>11155</v>
      </c>
      <c r="F2926" t="s">
        <v>11156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48</v>
      </c>
      <c r="N2926">
        <v>1310</v>
      </c>
      <c r="O2926">
        <v>2</v>
      </c>
      <c r="P2926">
        <v>10</v>
      </c>
      <c r="Q2926">
        <v>136</v>
      </c>
      <c r="R2926">
        <v>34</v>
      </c>
      <c r="S2926">
        <v>30</v>
      </c>
      <c r="T2926">
        <v>23</v>
      </c>
      <c r="U2926">
        <v>9</v>
      </c>
      <c r="V2926">
        <v>0.1</v>
      </c>
      <c r="W2926">
        <v>485</v>
      </c>
      <c r="X2926">
        <v>2.35</v>
      </c>
    </row>
    <row r="2927" spans="1:24" x14ac:dyDescent="0.3">
      <c r="A2927" t="s">
        <v>11157</v>
      </c>
      <c r="B2927" t="s">
        <v>11158</v>
      </c>
      <c r="C2927" s="1" t="str">
        <f t="shared" si="473"/>
        <v>21:0265</v>
      </c>
      <c r="D2927" s="1" t="str">
        <f t="shared" si="477"/>
        <v>21:0124</v>
      </c>
      <c r="E2927" t="s">
        <v>11155</v>
      </c>
      <c r="F2927" t="s">
        <v>11159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52</v>
      </c>
      <c r="N2927">
        <v>1311</v>
      </c>
      <c r="O2927">
        <v>2</v>
      </c>
      <c r="P2927">
        <v>20</v>
      </c>
      <c r="Q2927">
        <v>142</v>
      </c>
      <c r="R2927">
        <v>36</v>
      </c>
      <c r="S2927">
        <v>34</v>
      </c>
      <c r="T2927">
        <v>24</v>
      </c>
      <c r="U2927">
        <v>9</v>
      </c>
      <c r="V2927">
        <v>0.2</v>
      </c>
      <c r="W2927">
        <v>510</v>
      </c>
      <c r="X2927">
        <v>2.2999999999999998</v>
      </c>
    </row>
    <row r="2928" spans="1:24" x14ac:dyDescent="0.3">
      <c r="A2928" t="s">
        <v>11160</v>
      </c>
      <c r="B2928" t="s">
        <v>11161</v>
      </c>
      <c r="C2928" s="1" t="str">
        <f t="shared" si="473"/>
        <v>21:0265</v>
      </c>
      <c r="D2928" s="1" t="str">
        <f t="shared" si="477"/>
        <v>21:0124</v>
      </c>
      <c r="E2928" t="s">
        <v>11125</v>
      </c>
      <c r="F2928" t="s">
        <v>11162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71</v>
      </c>
      <c r="N2928">
        <v>1312</v>
      </c>
      <c r="O2928">
        <v>1</v>
      </c>
      <c r="P2928">
        <v>40</v>
      </c>
      <c r="Q2928">
        <v>56</v>
      </c>
      <c r="R2928">
        <v>20</v>
      </c>
      <c r="S2928">
        <v>11</v>
      </c>
      <c r="T2928">
        <v>17</v>
      </c>
      <c r="U2928">
        <v>6</v>
      </c>
      <c r="V2928">
        <v>0.2</v>
      </c>
      <c r="W2928">
        <v>550</v>
      </c>
      <c r="X2928">
        <v>1.55</v>
      </c>
    </row>
    <row r="2929" spans="1:24" x14ac:dyDescent="0.3">
      <c r="A2929" t="s">
        <v>11163</v>
      </c>
      <c r="B2929" t="s">
        <v>11164</v>
      </c>
      <c r="C2929" s="1" t="str">
        <f t="shared" si="473"/>
        <v>21:0265</v>
      </c>
      <c r="D2929" s="1" t="str">
        <f t="shared" si="477"/>
        <v>21:0124</v>
      </c>
      <c r="E2929" t="s">
        <v>11165</v>
      </c>
      <c r="F2929" t="s">
        <v>11166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76</v>
      </c>
      <c r="N2929">
        <v>1313</v>
      </c>
      <c r="O2929">
        <v>1</v>
      </c>
      <c r="P2929">
        <v>20</v>
      </c>
      <c r="Q2929">
        <v>58</v>
      </c>
      <c r="R2929">
        <v>6</v>
      </c>
      <c r="S2929">
        <v>8</v>
      </c>
      <c r="T2929">
        <v>7</v>
      </c>
      <c r="U2929">
        <v>5</v>
      </c>
      <c r="V2929">
        <v>0.1</v>
      </c>
      <c r="W2929">
        <v>510</v>
      </c>
      <c r="X2929">
        <v>1.4</v>
      </c>
    </row>
    <row r="2930" spans="1:24" x14ac:dyDescent="0.3">
      <c r="A2930" t="s">
        <v>11167</v>
      </c>
      <c r="B2930" t="s">
        <v>11168</v>
      </c>
      <c r="C2930" s="1" t="str">
        <f t="shared" si="473"/>
        <v>21:0265</v>
      </c>
      <c r="D2930" s="1" t="str">
        <f t="shared" si="477"/>
        <v>21:0124</v>
      </c>
      <c r="E2930" t="s">
        <v>11169</v>
      </c>
      <c r="F2930" t="s">
        <v>11170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86</v>
      </c>
      <c r="N2930">
        <v>1314</v>
      </c>
      <c r="O2930">
        <v>2</v>
      </c>
      <c r="P2930">
        <v>40</v>
      </c>
      <c r="Q2930">
        <v>126</v>
      </c>
      <c r="R2930">
        <v>44</v>
      </c>
      <c r="S2930">
        <v>15</v>
      </c>
      <c r="T2930">
        <v>24</v>
      </c>
      <c r="U2930">
        <v>13</v>
      </c>
      <c r="V2930">
        <v>0.1</v>
      </c>
      <c r="W2930">
        <v>530</v>
      </c>
      <c r="X2930">
        <v>2.8</v>
      </c>
    </row>
    <row r="2931" spans="1:24" x14ac:dyDescent="0.3">
      <c r="A2931" t="s">
        <v>11171</v>
      </c>
      <c r="B2931" t="s">
        <v>11172</v>
      </c>
      <c r="C2931" s="1" t="str">
        <f t="shared" si="473"/>
        <v>21:0265</v>
      </c>
      <c r="D2931" s="1" t="str">
        <f t="shared" si="477"/>
        <v>21:0124</v>
      </c>
      <c r="E2931" t="s">
        <v>11173</v>
      </c>
      <c r="F2931" t="s">
        <v>11174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91</v>
      </c>
      <c r="N2931">
        <v>1315</v>
      </c>
      <c r="O2931">
        <v>4</v>
      </c>
      <c r="P2931">
        <v>50</v>
      </c>
      <c r="Q2931">
        <v>174</v>
      </c>
      <c r="R2931">
        <v>78</v>
      </c>
      <c r="S2931">
        <v>10</v>
      </c>
      <c r="T2931">
        <v>37</v>
      </c>
      <c r="U2931">
        <v>9</v>
      </c>
      <c r="V2931">
        <v>0.1</v>
      </c>
      <c r="W2931">
        <v>815</v>
      </c>
      <c r="X2931">
        <v>3.75</v>
      </c>
    </row>
    <row r="2932" spans="1:24" x14ac:dyDescent="0.3">
      <c r="A2932" t="s">
        <v>11175</v>
      </c>
      <c r="B2932" t="s">
        <v>11176</v>
      </c>
      <c r="C2932" s="1" t="str">
        <f t="shared" si="473"/>
        <v>21:0265</v>
      </c>
      <c r="D2932" s="1" t="str">
        <f t="shared" si="477"/>
        <v>21:0124</v>
      </c>
      <c r="E2932" t="s">
        <v>11177</v>
      </c>
      <c r="F2932" t="s">
        <v>11178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96</v>
      </c>
      <c r="N2932">
        <v>1316</v>
      </c>
      <c r="O2932">
        <v>1</v>
      </c>
      <c r="P2932">
        <v>20</v>
      </c>
      <c r="Q2932">
        <v>48</v>
      </c>
      <c r="R2932">
        <v>14</v>
      </c>
      <c r="S2932">
        <v>8</v>
      </c>
      <c r="T2932">
        <v>15</v>
      </c>
      <c r="U2932">
        <v>5</v>
      </c>
      <c r="V2932">
        <v>0.1</v>
      </c>
      <c r="W2932">
        <v>315</v>
      </c>
      <c r="X2932">
        <v>1.1499999999999999</v>
      </c>
    </row>
    <row r="2933" spans="1:24" x14ac:dyDescent="0.3">
      <c r="A2933" t="s">
        <v>11179</v>
      </c>
      <c r="B2933" t="s">
        <v>11180</v>
      </c>
      <c r="C2933" s="1" t="str">
        <f t="shared" si="473"/>
        <v>21:0265</v>
      </c>
      <c r="D2933" s="1" t="str">
        <f t="shared" si="477"/>
        <v>21:0124</v>
      </c>
      <c r="E2933" t="s">
        <v>11181</v>
      </c>
      <c r="F2933" t="s">
        <v>11182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101</v>
      </c>
      <c r="N2933">
        <v>1317</v>
      </c>
      <c r="O2933">
        <v>6</v>
      </c>
      <c r="P2933">
        <v>70</v>
      </c>
      <c r="Q2933">
        <v>2800</v>
      </c>
      <c r="R2933">
        <v>56</v>
      </c>
      <c r="S2933">
        <v>2450</v>
      </c>
      <c r="T2933">
        <v>23</v>
      </c>
      <c r="U2933">
        <v>10</v>
      </c>
      <c r="V2933">
        <v>3</v>
      </c>
      <c r="W2933">
        <v>1750</v>
      </c>
      <c r="X2933">
        <v>2.75</v>
      </c>
    </row>
    <row r="2934" spans="1:24" x14ac:dyDescent="0.3">
      <c r="A2934" t="s">
        <v>11183</v>
      </c>
      <c r="B2934" t="s">
        <v>11184</v>
      </c>
      <c r="C2934" s="1" t="str">
        <f t="shared" si="473"/>
        <v>21:0265</v>
      </c>
      <c r="D2934" s="1" t="str">
        <f t="shared" si="477"/>
        <v>21:0124</v>
      </c>
      <c r="E2934" t="s">
        <v>11185</v>
      </c>
      <c r="F2934" t="s">
        <v>11186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106</v>
      </c>
      <c r="N2934">
        <v>1318</v>
      </c>
      <c r="O2934">
        <v>2</v>
      </c>
      <c r="P2934">
        <v>30</v>
      </c>
      <c r="Q2934">
        <v>92</v>
      </c>
      <c r="R2934">
        <v>10</v>
      </c>
      <c r="S2934">
        <v>7</v>
      </c>
      <c r="T2934">
        <v>4</v>
      </c>
      <c r="U2934">
        <v>5</v>
      </c>
      <c r="V2934">
        <v>0.1</v>
      </c>
      <c r="W2934">
        <v>530</v>
      </c>
      <c r="X2934">
        <v>2.1</v>
      </c>
    </row>
    <row r="2935" spans="1:24" x14ac:dyDescent="0.3">
      <c r="A2935" t="s">
        <v>11187</v>
      </c>
      <c r="B2935" t="s">
        <v>11188</v>
      </c>
      <c r="C2935" s="1" t="str">
        <f t="shared" si="473"/>
        <v>21:0265</v>
      </c>
      <c r="D2935" s="1" t="str">
        <f t="shared" si="477"/>
        <v>21:0124</v>
      </c>
      <c r="E2935" t="s">
        <v>11189</v>
      </c>
      <c r="F2935" t="s">
        <v>11190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111</v>
      </c>
      <c r="N2935">
        <v>1319</v>
      </c>
      <c r="O2935">
        <v>2</v>
      </c>
      <c r="P2935">
        <v>10</v>
      </c>
      <c r="Q2935">
        <v>86</v>
      </c>
      <c r="R2935">
        <v>24</v>
      </c>
      <c r="S2935">
        <v>8</v>
      </c>
      <c r="T2935">
        <v>23</v>
      </c>
      <c r="U2935">
        <v>8</v>
      </c>
      <c r="V2935">
        <v>0.2</v>
      </c>
      <c r="W2935">
        <v>435</v>
      </c>
      <c r="X2935">
        <v>2.15</v>
      </c>
    </row>
    <row r="2936" spans="1:24" x14ac:dyDescent="0.3">
      <c r="A2936" t="s">
        <v>11191</v>
      </c>
      <c r="B2936" t="s">
        <v>11192</v>
      </c>
      <c r="C2936" s="1" t="str">
        <f t="shared" si="473"/>
        <v>21:0265</v>
      </c>
      <c r="D2936" s="1" t="str">
        <f t="shared" si="477"/>
        <v>21:0124</v>
      </c>
      <c r="E2936" t="s">
        <v>11193</v>
      </c>
      <c r="F2936" t="s">
        <v>11194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116</v>
      </c>
      <c r="N2936">
        <v>1320</v>
      </c>
      <c r="O2936">
        <v>1</v>
      </c>
      <c r="P2936">
        <v>30</v>
      </c>
      <c r="Q2936">
        <v>112</v>
      </c>
      <c r="R2936">
        <v>24</v>
      </c>
      <c r="S2936">
        <v>36</v>
      </c>
      <c r="T2936">
        <v>12</v>
      </c>
      <c r="U2936">
        <v>11</v>
      </c>
      <c r="V2936">
        <v>0.7</v>
      </c>
      <c r="W2936">
        <v>950</v>
      </c>
      <c r="X2936">
        <v>3.25</v>
      </c>
    </row>
    <row r="2937" spans="1:24" x14ac:dyDescent="0.3">
      <c r="A2937" t="s">
        <v>11195</v>
      </c>
      <c r="B2937" t="s">
        <v>11196</v>
      </c>
      <c r="C2937" s="1" t="str">
        <f t="shared" si="473"/>
        <v>21:0265</v>
      </c>
      <c r="D2937" s="1" t="str">
        <f t="shared" si="477"/>
        <v>21:0124</v>
      </c>
      <c r="E2937" t="s">
        <v>11197</v>
      </c>
      <c r="F2937" t="s">
        <v>11198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121</v>
      </c>
      <c r="N2937">
        <v>1321</v>
      </c>
      <c r="O2937">
        <v>1</v>
      </c>
      <c r="P2937">
        <v>20</v>
      </c>
      <c r="Q2937">
        <v>72</v>
      </c>
      <c r="R2937">
        <v>16</v>
      </c>
      <c r="S2937">
        <v>10</v>
      </c>
      <c r="T2937">
        <v>19</v>
      </c>
      <c r="U2937">
        <v>8</v>
      </c>
      <c r="V2937">
        <v>0.1</v>
      </c>
      <c r="W2937">
        <v>250</v>
      </c>
      <c r="X2937">
        <v>1.75</v>
      </c>
    </row>
    <row r="2938" spans="1:24" x14ac:dyDescent="0.3">
      <c r="A2938" t="s">
        <v>11199</v>
      </c>
      <c r="B2938" t="s">
        <v>11200</v>
      </c>
      <c r="C2938" s="1" t="str">
        <f t="shared" si="473"/>
        <v>21:0265</v>
      </c>
      <c r="D2938" s="1" t="str">
        <f t="shared" si="477"/>
        <v>21:0124</v>
      </c>
      <c r="E2938" t="s">
        <v>11201</v>
      </c>
      <c r="F2938" t="s">
        <v>11202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28</v>
      </c>
      <c r="N2938">
        <v>1322</v>
      </c>
      <c r="O2938">
        <v>1</v>
      </c>
      <c r="P2938">
        <v>20</v>
      </c>
      <c r="Q2938">
        <v>56</v>
      </c>
      <c r="R2938">
        <v>12</v>
      </c>
      <c r="S2938">
        <v>5</v>
      </c>
      <c r="T2938">
        <v>10</v>
      </c>
      <c r="U2938">
        <v>5</v>
      </c>
      <c r="V2938">
        <v>0.1</v>
      </c>
      <c r="W2938">
        <v>440</v>
      </c>
      <c r="X2938">
        <v>1</v>
      </c>
    </row>
    <row r="2939" spans="1:24" x14ac:dyDescent="0.3">
      <c r="A2939" t="s">
        <v>11203</v>
      </c>
      <c r="B2939" t="s">
        <v>11204</v>
      </c>
      <c r="C2939" s="1" t="str">
        <f t="shared" si="473"/>
        <v>21:0265</v>
      </c>
      <c r="D2939" s="1" t="str">
        <f t="shared" si="477"/>
        <v>21:0124</v>
      </c>
      <c r="E2939" t="s">
        <v>11205</v>
      </c>
      <c r="F2939" t="s">
        <v>11206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33</v>
      </c>
      <c r="N2939">
        <v>1323</v>
      </c>
      <c r="O2939">
        <v>1</v>
      </c>
      <c r="P2939">
        <v>40</v>
      </c>
      <c r="Q2939">
        <v>68</v>
      </c>
      <c r="R2939">
        <v>16</v>
      </c>
      <c r="S2939">
        <v>21</v>
      </c>
      <c r="T2939">
        <v>19</v>
      </c>
      <c r="U2939">
        <v>8</v>
      </c>
      <c r="V2939">
        <v>0.1</v>
      </c>
      <c r="W2939">
        <v>445</v>
      </c>
      <c r="X2939">
        <v>1.45</v>
      </c>
    </row>
    <row r="2940" spans="1:24" x14ac:dyDescent="0.3">
      <c r="A2940" t="s">
        <v>11207</v>
      </c>
      <c r="B2940" t="s">
        <v>11208</v>
      </c>
      <c r="C2940" s="1" t="str">
        <f t="shared" si="473"/>
        <v>21:0265</v>
      </c>
      <c r="D2940" s="1" t="str">
        <f t="shared" si="477"/>
        <v>21:0124</v>
      </c>
      <c r="E2940" t="s">
        <v>11209</v>
      </c>
      <c r="F2940" t="s">
        <v>11210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38</v>
      </c>
      <c r="N2940">
        <v>1324</v>
      </c>
      <c r="O2940">
        <v>1</v>
      </c>
      <c r="P2940">
        <v>80</v>
      </c>
      <c r="Q2940">
        <v>120</v>
      </c>
      <c r="R2940">
        <v>26</v>
      </c>
      <c r="S2940">
        <v>40</v>
      </c>
      <c r="T2940">
        <v>42</v>
      </c>
      <c r="U2940">
        <v>9</v>
      </c>
      <c r="V2940">
        <v>0.1</v>
      </c>
      <c r="W2940">
        <v>695</v>
      </c>
      <c r="X2940">
        <v>1.8</v>
      </c>
    </row>
    <row r="2941" spans="1:24" x14ac:dyDescent="0.3">
      <c r="A2941" t="s">
        <v>11211</v>
      </c>
      <c r="B2941" t="s">
        <v>11212</v>
      </c>
      <c r="C2941" s="1" t="str">
        <f t="shared" si="473"/>
        <v>21:0265</v>
      </c>
      <c r="D2941" s="1" t="str">
        <f t="shared" si="477"/>
        <v>21:0124</v>
      </c>
      <c r="E2941" t="s">
        <v>11213</v>
      </c>
      <c r="F2941" t="s">
        <v>11214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43</v>
      </c>
      <c r="N2941">
        <v>1325</v>
      </c>
      <c r="O2941">
        <v>1</v>
      </c>
      <c r="P2941">
        <v>20</v>
      </c>
      <c r="Q2941">
        <v>30</v>
      </c>
      <c r="R2941">
        <v>10</v>
      </c>
      <c r="S2941">
        <v>8</v>
      </c>
      <c r="T2941">
        <v>10</v>
      </c>
      <c r="U2941">
        <v>6</v>
      </c>
      <c r="V2941">
        <v>0.1</v>
      </c>
      <c r="W2941">
        <v>235</v>
      </c>
      <c r="X2941">
        <v>0.9</v>
      </c>
    </row>
    <row r="2942" spans="1:24" x14ac:dyDescent="0.3">
      <c r="A2942" t="s">
        <v>11215</v>
      </c>
      <c r="B2942" t="s">
        <v>11216</v>
      </c>
      <c r="C2942" s="1" t="str">
        <f t="shared" si="473"/>
        <v>21:0265</v>
      </c>
      <c r="D2942" s="1" t="str">
        <f t="shared" si="477"/>
        <v>21:0124</v>
      </c>
      <c r="E2942" t="s">
        <v>11201</v>
      </c>
      <c r="F2942" t="s">
        <v>11217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71</v>
      </c>
      <c r="N2942">
        <v>1326</v>
      </c>
      <c r="O2942">
        <v>1</v>
      </c>
      <c r="P2942">
        <v>20</v>
      </c>
      <c r="Q2942">
        <v>58</v>
      </c>
      <c r="R2942">
        <v>12</v>
      </c>
      <c r="S2942">
        <v>6</v>
      </c>
      <c r="T2942">
        <v>9</v>
      </c>
      <c r="U2942">
        <v>6</v>
      </c>
      <c r="V2942">
        <v>0.1</v>
      </c>
      <c r="W2942">
        <v>460</v>
      </c>
      <c r="X2942">
        <v>1.05</v>
      </c>
    </row>
    <row r="2943" spans="1:24" x14ac:dyDescent="0.3">
      <c r="A2943" t="s">
        <v>11218</v>
      </c>
      <c r="B2943" t="s">
        <v>11219</v>
      </c>
      <c r="C2943" s="1" t="str">
        <f t="shared" si="473"/>
        <v>21:0265</v>
      </c>
      <c r="D2943" s="1" t="str">
        <f t="shared" si="477"/>
        <v>21:0124</v>
      </c>
      <c r="E2943" t="s">
        <v>11220</v>
      </c>
      <c r="F2943" t="s">
        <v>11221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57</v>
      </c>
      <c r="N2943">
        <v>1327</v>
      </c>
      <c r="O2943">
        <v>1</v>
      </c>
      <c r="P2943">
        <v>10</v>
      </c>
      <c r="Q2943">
        <v>38</v>
      </c>
      <c r="R2943">
        <v>12</v>
      </c>
      <c r="S2943">
        <v>6</v>
      </c>
      <c r="T2943">
        <v>11</v>
      </c>
      <c r="U2943">
        <v>7</v>
      </c>
      <c r="V2943">
        <v>0.1</v>
      </c>
      <c r="W2943">
        <v>290</v>
      </c>
      <c r="X2943">
        <v>1.4</v>
      </c>
    </row>
    <row r="2944" spans="1:24" x14ac:dyDescent="0.3">
      <c r="A2944" t="s">
        <v>11222</v>
      </c>
      <c r="B2944" t="s">
        <v>11223</v>
      </c>
      <c r="C2944" s="1" t="str">
        <f t="shared" si="473"/>
        <v>21:0265</v>
      </c>
      <c r="D2944" s="1" t="str">
        <f t="shared" si="477"/>
        <v>21:0124</v>
      </c>
      <c r="E2944" t="s">
        <v>11224</v>
      </c>
      <c r="F2944" t="s">
        <v>11225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62</v>
      </c>
      <c r="N2944">
        <v>1328</v>
      </c>
      <c r="O2944">
        <v>1</v>
      </c>
      <c r="P2944">
        <v>10</v>
      </c>
      <c r="Q2944">
        <v>48</v>
      </c>
      <c r="R2944">
        <v>44</v>
      </c>
      <c r="S2944">
        <v>11</v>
      </c>
      <c r="T2944">
        <v>8</v>
      </c>
      <c r="U2944">
        <v>8</v>
      </c>
      <c r="V2944">
        <v>0.1</v>
      </c>
      <c r="W2944">
        <v>295</v>
      </c>
      <c r="X2944">
        <v>1.75</v>
      </c>
    </row>
    <row r="2945" spans="1:24" x14ac:dyDescent="0.3">
      <c r="A2945" t="s">
        <v>11226</v>
      </c>
      <c r="B2945" t="s">
        <v>11227</v>
      </c>
      <c r="C2945" s="1" t="str">
        <f t="shared" si="473"/>
        <v>21:0265</v>
      </c>
      <c r="D2945" s="1" t="str">
        <f t="shared" si="477"/>
        <v>21:0124</v>
      </c>
      <c r="E2945" t="s">
        <v>11228</v>
      </c>
      <c r="F2945" t="s">
        <v>11229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48</v>
      </c>
      <c r="N2945">
        <v>1329</v>
      </c>
      <c r="O2945">
        <v>1</v>
      </c>
      <c r="P2945">
        <v>10</v>
      </c>
      <c r="Q2945">
        <v>56</v>
      </c>
      <c r="R2945">
        <v>44</v>
      </c>
      <c r="S2945">
        <v>8</v>
      </c>
      <c r="T2945">
        <v>6</v>
      </c>
      <c r="U2945">
        <v>12</v>
      </c>
      <c r="V2945">
        <v>0.1</v>
      </c>
      <c r="W2945">
        <v>435</v>
      </c>
      <c r="X2945">
        <v>2.15</v>
      </c>
    </row>
    <row r="2946" spans="1:24" x14ac:dyDescent="0.3">
      <c r="A2946" t="s">
        <v>11230</v>
      </c>
      <c r="B2946" t="s">
        <v>11231</v>
      </c>
      <c r="C2946" s="1" t="str">
        <f t="shared" si="473"/>
        <v>21:0265</v>
      </c>
      <c r="D2946" s="1" t="str">
        <f t="shared" si="477"/>
        <v>21:0124</v>
      </c>
      <c r="E2946" t="s">
        <v>11228</v>
      </c>
      <c r="F2946" t="s">
        <v>11232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52</v>
      </c>
      <c r="N2946">
        <v>1330</v>
      </c>
      <c r="O2946">
        <v>1</v>
      </c>
      <c r="P2946">
        <v>10</v>
      </c>
      <c r="Q2946">
        <v>62</v>
      </c>
      <c r="R2946">
        <v>46</v>
      </c>
      <c r="S2946">
        <v>9</v>
      </c>
      <c r="T2946">
        <v>6</v>
      </c>
      <c r="U2946">
        <v>15</v>
      </c>
      <c r="V2946">
        <v>0.2</v>
      </c>
      <c r="W2946">
        <v>490</v>
      </c>
      <c r="X2946">
        <v>2.4</v>
      </c>
    </row>
    <row r="2947" spans="1:24" x14ac:dyDescent="0.3">
      <c r="A2947" t="s">
        <v>11233</v>
      </c>
      <c r="B2947" t="s">
        <v>11234</v>
      </c>
      <c r="C2947" s="1" t="str">
        <f t="shared" si="473"/>
        <v>21:0265</v>
      </c>
      <c r="D2947" s="1" t="str">
        <f t="shared" si="477"/>
        <v>21:0124</v>
      </c>
      <c r="E2947" t="s">
        <v>11235</v>
      </c>
      <c r="F2947" t="s">
        <v>11236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67</v>
      </c>
      <c r="N2947">
        <v>1331</v>
      </c>
      <c r="O2947">
        <v>1</v>
      </c>
      <c r="P2947">
        <v>10</v>
      </c>
      <c r="Q2947">
        <v>36</v>
      </c>
      <c r="R2947">
        <v>14</v>
      </c>
      <c r="S2947">
        <v>5</v>
      </c>
      <c r="T2947">
        <v>9</v>
      </c>
      <c r="U2947">
        <v>7</v>
      </c>
      <c r="V2947">
        <v>0.1</v>
      </c>
      <c r="W2947">
        <v>285</v>
      </c>
      <c r="X2947">
        <v>1.45</v>
      </c>
    </row>
    <row r="2948" spans="1:24" x14ac:dyDescent="0.3">
      <c r="A2948" t="s">
        <v>11237</v>
      </c>
      <c r="B2948" t="s">
        <v>11238</v>
      </c>
      <c r="C2948" s="1" t="str">
        <f t="shared" si="473"/>
        <v>21:0265</v>
      </c>
      <c r="D2948" s="1" t="str">
        <f t="shared" si="477"/>
        <v>21:0124</v>
      </c>
      <c r="E2948" t="s">
        <v>11239</v>
      </c>
      <c r="F2948" t="s">
        <v>11240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76</v>
      </c>
      <c r="N2948">
        <v>1332</v>
      </c>
      <c r="O2948">
        <v>1</v>
      </c>
      <c r="P2948">
        <v>20</v>
      </c>
      <c r="Q2948">
        <v>44</v>
      </c>
      <c r="R2948">
        <v>12</v>
      </c>
      <c r="S2948">
        <v>8</v>
      </c>
      <c r="T2948">
        <v>7</v>
      </c>
      <c r="U2948">
        <v>6</v>
      </c>
      <c r="V2948">
        <v>0.1</v>
      </c>
      <c r="W2948">
        <v>260</v>
      </c>
      <c r="X2948">
        <v>1.2</v>
      </c>
    </row>
    <row r="2949" spans="1:24" x14ac:dyDescent="0.3">
      <c r="A2949" t="s">
        <v>11241</v>
      </c>
      <c r="B2949" t="s">
        <v>11242</v>
      </c>
      <c r="C2949" s="1" t="str">
        <f t="shared" si="473"/>
        <v>21:0265</v>
      </c>
      <c r="D2949" s="1" t="str">
        <f t="shared" si="477"/>
        <v>21:0124</v>
      </c>
      <c r="E2949" t="s">
        <v>11243</v>
      </c>
      <c r="F2949" t="s">
        <v>11244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86</v>
      </c>
      <c r="N2949">
        <v>1333</v>
      </c>
      <c r="O2949">
        <v>1</v>
      </c>
      <c r="P2949">
        <v>30</v>
      </c>
      <c r="Q2949">
        <v>46</v>
      </c>
      <c r="R2949">
        <v>24</v>
      </c>
      <c r="S2949">
        <v>8</v>
      </c>
      <c r="T2949">
        <v>23</v>
      </c>
      <c r="U2949">
        <v>14</v>
      </c>
      <c r="V2949">
        <v>0.1</v>
      </c>
      <c r="W2949">
        <v>1200</v>
      </c>
      <c r="X2949">
        <v>2.2999999999999998</v>
      </c>
    </row>
    <row r="2950" spans="1:24" x14ac:dyDescent="0.3">
      <c r="A2950" t="s">
        <v>11245</v>
      </c>
      <c r="B2950" t="s">
        <v>11246</v>
      </c>
      <c r="C2950" s="1" t="str">
        <f t="shared" si="473"/>
        <v>21:0265</v>
      </c>
      <c r="D2950" s="1" t="str">
        <f t="shared" si="477"/>
        <v>21:0124</v>
      </c>
      <c r="E2950" t="s">
        <v>11247</v>
      </c>
      <c r="F2950" t="s">
        <v>11248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91</v>
      </c>
      <c r="N2950">
        <v>1334</v>
      </c>
      <c r="O2950">
        <v>1</v>
      </c>
      <c r="P2950">
        <v>20</v>
      </c>
      <c r="Q2950">
        <v>76</v>
      </c>
      <c r="R2950">
        <v>56</v>
      </c>
      <c r="S2950">
        <v>15</v>
      </c>
      <c r="T2950">
        <v>63</v>
      </c>
      <c r="U2950">
        <v>29</v>
      </c>
      <c r="V2950">
        <v>0.1</v>
      </c>
      <c r="W2950">
        <v>715</v>
      </c>
      <c r="X2950">
        <v>4</v>
      </c>
    </row>
    <row r="2951" spans="1:24" x14ac:dyDescent="0.3">
      <c r="A2951" t="s">
        <v>11249</v>
      </c>
      <c r="B2951" t="s">
        <v>11250</v>
      </c>
      <c r="C2951" s="1" t="str">
        <f t="shared" si="473"/>
        <v>21:0265</v>
      </c>
      <c r="D2951" s="1" t="str">
        <f t="shared" si="477"/>
        <v>21:0124</v>
      </c>
      <c r="E2951" t="s">
        <v>11251</v>
      </c>
      <c r="F2951" t="s">
        <v>11252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96</v>
      </c>
      <c r="N2951">
        <v>1335</v>
      </c>
      <c r="O2951">
        <v>1</v>
      </c>
      <c r="P2951">
        <v>10</v>
      </c>
      <c r="Q2951">
        <v>72</v>
      </c>
      <c r="R2951">
        <v>82</v>
      </c>
      <c r="S2951">
        <v>11</v>
      </c>
      <c r="T2951">
        <v>70</v>
      </c>
      <c r="U2951">
        <v>33</v>
      </c>
      <c r="V2951">
        <v>0.1</v>
      </c>
      <c r="W2951">
        <v>670</v>
      </c>
      <c r="X2951">
        <v>4.4000000000000004</v>
      </c>
    </row>
    <row r="2952" spans="1:24" x14ac:dyDescent="0.3">
      <c r="A2952" t="s">
        <v>11253</v>
      </c>
      <c r="B2952" t="s">
        <v>11254</v>
      </c>
      <c r="C2952" s="1" t="str">
        <f t="shared" si="473"/>
        <v>21:0265</v>
      </c>
      <c r="D2952" s="1" t="str">
        <f t="shared" si="477"/>
        <v>21:0124</v>
      </c>
      <c r="E2952" t="s">
        <v>11255</v>
      </c>
      <c r="F2952" t="s">
        <v>11256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101</v>
      </c>
      <c r="N2952">
        <v>1336</v>
      </c>
      <c r="O2952">
        <v>1</v>
      </c>
      <c r="P2952">
        <v>10</v>
      </c>
      <c r="Q2952">
        <v>44</v>
      </c>
      <c r="R2952">
        <v>58</v>
      </c>
      <c r="S2952">
        <v>2</v>
      </c>
      <c r="T2952">
        <v>52</v>
      </c>
      <c r="U2952">
        <v>26</v>
      </c>
      <c r="V2952">
        <v>0.1</v>
      </c>
      <c r="W2952">
        <v>735</v>
      </c>
      <c r="X2952">
        <v>3</v>
      </c>
    </row>
    <row r="2953" spans="1:24" x14ac:dyDescent="0.3">
      <c r="A2953" t="s">
        <v>11257</v>
      </c>
      <c r="B2953" t="s">
        <v>11258</v>
      </c>
      <c r="C2953" s="1" t="str">
        <f t="shared" si="473"/>
        <v>21:0265</v>
      </c>
      <c r="D2953" s="1" t="str">
        <f t="shared" si="477"/>
        <v>21:0124</v>
      </c>
      <c r="E2953" t="s">
        <v>11259</v>
      </c>
      <c r="F2953" t="s">
        <v>11260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106</v>
      </c>
      <c r="N2953">
        <v>1337</v>
      </c>
      <c r="O2953">
        <v>1</v>
      </c>
      <c r="P2953">
        <v>10</v>
      </c>
      <c r="Q2953">
        <v>56</v>
      </c>
      <c r="R2953">
        <v>20</v>
      </c>
      <c r="S2953">
        <v>23</v>
      </c>
      <c r="T2953">
        <v>17</v>
      </c>
      <c r="U2953">
        <v>10</v>
      </c>
      <c r="V2953">
        <v>0.1</v>
      </c>
      <c r="W2953">
        <v>275</v>
      </c>
      <c r="X2953">
        <v>2.25</v>
      </c>
    </row>
    <row r="2954" spans="1:24" x14ac:dyDescent="0.3">
      <c r="A2954" t="s">
        <v>11261</v>
      </c>
      <c r="B2954" t="s">
        <v>11262</v>
      </c>
      <c r="C2954" s="1" t="str">
        <f t="shared" si="473"/>
        <v>21:0265</v>
      </c>
      <c r="D2954" s="1" t="str">
        <f t="shared" si="477"/>
        <v>21:0124</v>
      </c>
      <c r="E2954" t="s">
        <v>11263</v>
      </c>
      <c r="F2954" t="s">
        <v>11264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111</v>
      </c>
      <c r="N2954">
        <v>1338</v>
      </c>
      <c r="O2954">
        <v>1</v>
      </c>
      <c r="P2954">
        <v>5</v>
      </c>
      <c r="Q2954">
        <v>32</v>
      </c>
      <c r="R2954">
        <v>24</v>
      </c>
      <c r="S2954">
        <v>14</v>
      </c>
      <c r="T2954">
        <v>20</v>
      </c>
      <c r="U2954">
        <v>10</v>
      </c>
      <c r="V2954">
        <v>0.1</v>
      </c>
      <c r="W2954">
        <v>300</v>
      </c>
      <c r="X2954">
        <v>2.15</v>
      </c>
    </row>
    <row r="2955" spans="1:24" x14ac:dyDescent="0.3">
      <c r="A2955" t="s">
        <v>11265</v>
      </c>
      <c r="B2955" t="s">
        <v>11266</v>
      </c>
      <c r="C2955" s="1" t="str">
        <f t="shared" si="473"/>
        <v>21:0265</v>
      </c>
      <c r="D2955" s="1" t="str">
        <f t="shared" si="477"/>
        <v>21:0124</v>
      </c>
      <c r="E2955" t="s">
        <v>11267</v>
      </c>
      <c r="F2955" t="s">
        <v>11268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116</v>
      </c>
      <c r="N2955">
        <v>1339</v>
      </c>
      <c r="O2955">
        <v>2</v>
      </c>
      <c r="P2955">
        <v>30</v>
      </c>
      <c r="Q2955">
        <v>140</v>
      </c>
      <c r="R2955">
        <v>38</v>
      </c>
      <c r="S2955">
        <v>17</v>
      </c>
      <c r="T2955">
        <v>45</v>
      </c>
      <c r="U2955">
        <v>14</v>
      </c>
      <c r="V2955">
        <v>0.5</v>
      </c>
      <c r="W2955">
        <v>455</v>
      </c>
      <c r="X2955">
        <v>2.8</v>
      </c>
    </row>
    <row r="2956" spans="1:24" x14ac:dyDescent="0.3">
      <c r="A2956" t="s">
        <v>11269</v>
      </c>
      <c r="B2956" t="s">
        <v>11270</v>
      </c>
      <c r="C2956" s="1" t="str">
        <f t="shared" si="473"/>
        <v>21:0265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79</v>
      </c>
      <c r="K2956" t="s">
        <v>80</v>
      </c>
      <c r="L2956">
        <v>69</v>
      </c>
      <c r="M2956" t="s">
        <v>81</v>
      </c>
      <c r="N2956">
        <v>1340</v>
      </c>
      <c r="O2956">
        <v>1</v>
      </c>
      <c r="P2956">
        <v>110</v>
      </c>
      <c r="Q2956">
        <v>72</v>
      </c>
      <c r="R2956">
        <v>16</v>
      </c>
      <c r="S2956">
        <v>6</v>
      </c>
      <c r="T2956">
        <v>9</v>
      </c>
      <c r="U2956">
        <v>10</v>
      </c>
      <c r="V2956">
        <v>0.1</v>
      </c>
      <c r="W2956">
        <v>150</v>
      </c>
      <c r="X2956">
        <v>2.15</v>
      </c>
    </row>
    <row r="2957" spans="1:24" x14ac:dyDescent="0.3">
      <c r="A2957" t="s">
        <v>11271</v>
      </c>
      <c r="B2957" t="s">
        <v>11272</v>
      </c>
      <c r="C2957" s="1" t="str">
        <f t="shared" si="473"/>
        <v>21:0265</v>
      </c>
      <c r="D2957" s="1" t="str">
        <f t="shared" ref="D2957:D2966" si="480">HYPERLINK("http://geochem.nrcan.gc.ca/cdogs/content/svy/svy210124_e.htm", "21:0124")</f>
        <v>21:0124</v>
      </c>
      <c r="E2957" t="s">
        <v>11273</v>
      </c>
      <c r="F2957" t="s">
        <v>11274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121</v>
      </c>
      <c r="N2957">
        <v>1341</v>
      </c>
      <c r="O2957">
        <v>1</v>
      </c>
      <c r="P2957">
        <v>20</v>
      </c>
      <c r="Q2957">
        <v>58</v>
      </c>
      <c r="R2957">
        <v>20</v>
      </c>
      <c r="S2957">
        <v>13</v>
      </c>
      <c r="T2957">
        <v>19</v>
      </c>
      <c r="U2957">
        <v>14</v>
      </c>
      <c r="V2957">
        <v>0.1</v>
      </c>
      <c r="W2957">
        <v>435</v>
      </c>
      <c r="X2957">
        <v>2.2999999999999998</v>
      </c>
    </row>
    <row r="2958" spans="1:24" x14ac:dyDescent="0.3">
      <c r="A2958" t="s">
        <v>11275</v>
      </c>
      <c r="B2958" t="s">
        <v>11276</v>
      </c>
      <c r="C2958" s="1" t="str">
        <f t="shared" si="473"/>
        <v>21:0265</v>
      </c>
      <c r="D2958" s="1" t="str">
        <f t="shared" si="480"/>
        <v>21:0124</v>
      </c>
      <c r="E2958" t="s">
        <v>11277</v>
      </c>
      <c r="F2958" t="s">
        <v>11278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278</v>
      </c>
      <c r="N2958">
        <v>1342</v>
      </c>
      <c r="O2958">
        <v>1</v>
      </c>
      <c r="P2958">
        <v>10</v>
      </c>
      <c r="Q2958">
        <v>28</v>
      </c>
      <c r="R2958">
        <v>22</v>
      </c>
      <c r="S2958">
        <v>5</v>
      </c>
      <c r="T2958">
        <v>45</v>
      </c>
      <c r="U2958">
        <v>15</v>
      </c>
      <c r="V2958">
        <v>0.1</v>
      </c>
      <c r="W2958">
        <v>290</v>
      </c>
      <c r="X2958">
        <v>1.9</v>
      </c>
    </row>
    <row r="2959" spans="1:24" x14ac:dyDescent="0.3">
      <c r="A2959" t="s">
        <v>11279</v>
      </c>
      <c r="B2959" t="s">
        <v>11280</v>
      </c>
      <c r="C2959" s="1" t="str">
        <f t="shared" si="473"/>
        <v>21:0265</v>
      </c>
      <c r="D2959" s="1" t="str">
        <f t="shared" si="480"/>
        <v>21:0124</v>
      </c>
      <c r="E2959" t="s">
        <v>11281</v>
      </c>
      <c r="F2959" t="s">
        <v>11282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33</v>
      </c>
      <c r="N2959">
        <v>1343</v>
      </c>
      <c r="O2959">
        <v>4</v>
      </c>
      <c r="P2959">
        <v>20</v>
      </c>
      <c r="Q2959">
        <v>22</v>
      </c>
      <c r="R2959">
        <v>16</v>
      </c>
      <c r="S2959">
        <v>3</v>
      </c>
      <c r="T2959">
        <v>11</v>
      </c>
      <c r="U2959">
        <v>5</v>
      </c>
      <c r="V2959">
        <v>0.1</v>
      </c>
      <c r="W2959">
        <v>160</v>
      </c>
      <c r="X2959">
        <v>0.75</v>
      </c>
    </row>
    <row r="2960" spans="1:24" x14ac:dyDescent="0.3">
      <c r="A2960" t="s">
        <v>11283</v>
      </c>
      <c r="B2960" t="s">
        <v>11284</v>
      </c>
      <c r="C2960" s="1" t="str">
        <f t="shared" si="473"/>
        <v>21:0265</v>
      </c>
      <c r="D2960" s="1" t="str">
        <f t="shared" si="480"/>
        <v>21:0124</v>
      </c>
      <c r="E2960" t="s">
        <v>11285</v>
      </c>
      <c r="F2960" t="s">
        <v>11286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38</v>
      </c>
      <c r="N2960">
        <v>1344</v>
      </c>
      <c r="O2960">
        <v>1</v>
      </c>
      <c r="P2960">
        <v>10</v>
      </c>
      <c r="Q2960">
        <v>30</v>
      </c>
      <c r="R2960">
        <v>14</v>
      </c>
      <c r="S2960">
        <v>7</v>
      </c>
      <c r="T2960">
        <v>11</v>
      </c>
      <c r="U2960">
        <v>6</v>
      </c>
      <c r="V2960">
        <v>0.1</v>
      </c>
      <c r="W2960">
        <v>220</v>
      </c>
      <c r="X2960">
        <v>1.25</v>
      </c>
    </row>
    <row r="2961" spans="1:24" x14ac:dyDescent="0.3">
      <c r="A2961" t="s">
        <v>11287</v>
      </c>
      <c r="B2961" t="s">
        <v>11288</v>
      </c>
      <c r="C2961" s="1" t="str">
        <f t="shared" ref="C2961:C3024" si="483">HYPERLINK("http://geochem.nrcan.gc.ca/cdogs/content/bdl/bdl210265_e.htm", "21:0265")</f>
        <v>21:0265</v>
      </c>
      <c r="D2961" s="1" t="str">
        <f t="shared" si="480"/>
        <v>21:0124</v>
      </c>
      <c r="E2961" t="s">
        <v>11289</v>
      </c>
      <c r="F2961" t="s">
        <v>11290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43</v>
      </c>
      <c r="N2961">
        <v>1345</v>
      </c>
      <c r="O2961">
        <v>1</v>
      </c>
      <c r="P2961">
        <v>10</v>
      </c>
      <c r="Q2961">
        <v>36</v>
      </c>
      <c r="R2961">
        <v>10</v>
      </c>
      <c r="S2961">
        <v>14</v>
      </c>
      <c r="T2961">
        <v>14</v>
      </c>
      <c r="U2961">
        <v>9</v>
      </c>
      <c r="V2961">
        <v>0.1</v>
      </c>
      <c r="W2961">
        <v>395</v>
      </c>
      <c r="X2961">
        <v>1.4</v>
      </c>
    </row>
    <row r="2962" spans="1:24" x14ac:dyDescent="0.3">
      <c r="A2962" t="s">
        <v>11291</v>
      </c>
      <c r="B2962" t="s">
        <v>11292</v>
      </c>
      <c r="C2962" s="1" t="str">
        <f t="shared" si="483"/>
        <v>21:0265</v>
      </c>
      <c r="D2962" s="1" t="str">
        <f t="shared" si="480"/>
        <v>21:0124</v>
      </c>
      <c r="E2962" t="s">
        <v>11293</v>
      </c>
      <c r="F2962" t="s">
        <v>11294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57</v>
      </c>
      <c r="N2962">
        <v>1346</v>
      </c>
      <c r="O2962">
        <v>1</v>
      </c>
      <c r="P2962">
        <v>30</v>
      </c>
      <c r="Q2962">
        <v>24</v>
      </c>
      <c r="R2962">
        <v>8</v>
      </c>
      <c r="S2962">
        <v>16</v>
      </c>
      <c r="T2962">
        <v>9</v>
      </c>
      <c r="U2962">
        <v>6</v>
      </c>
      <c r="V2962">
        <v>0.1</v>
      </c>
      <c r="W2962">
        <v>455</v>
      </c>
      <c r="X2962">
        <v>0.6</v>
      </c>
    </row>
    <row r="2963" spans="1:24" x14ac:dyDescent="0.3">
      <c r="A2963" t="s">
        <v>11295</v>
      </c>
      <c r="B2963" t="s">
        <v>11296</v>
      </c>
      <c r="C2963" s="1" t="str">
        <f t="shared" si="483"/>
        <v>21:0265</v>
      </c>
      <c r="D2963" s="1" t="str">
        <f t="shared" si="480"/>
        <v>21:0124</v>
      </c>
      <c r="E2963" t="s">
        <v>11297</v>
      </c>
      <c r="F2963" t="s">
        <v>11298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62</v>
      </c>
      <c r="N2963">
        <v>1347</v>
      </c>
      <c r="O2963">
        <v>1</v>
      </c>
      <c r="P2963">
        <v>5</v>
      </c>
      <c r="Q2963">
        <v>24</v>
      </c>
      <c r="R2963">
        <v>16</v>
      </c>
      <c r="S2963">
        <v>8</v>
      </c>
      <c r="T2963">
        <v>9</v>
      </c>
      <c r="U2963">
        <v>6</v>
      </c>
      <c r="V2963">
        <v>0.1</v>
      </c>
      <c r="W2963">
        <v>200</v>
      </c>
      <c r="X2963">
        <v>1.25</v>
      </c>
    </row>
    <row r="2964" spans="1:24" x14ac:dyDescent="0.3">
      <c r="A2964" t="s">
        <v>11299</v>
      </c>
      <c r="B2964" t="s">
        <v>11300</v>
      </c>
      <c r="C2964" s="1" t="str">
        <f t="shared" si="483"/>
        <v>21:0265</v>
      </c>
      <c r="D2964" s="1" t="str">
        <f t="shared" si="480"/>
        <v>21:0124</v>
      </c>
      <c r="E2964" t="s">
        <v>11301</v>
      </c>
      <c r="F2964" t="s">
        <v>11302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67</v>
      </c>
      <c r="N2964">
        <v>1348</v>
      </c>
      <c r="O2964">
        <v>1</v>
      </c>
      <c r="P2964">
        <v>10</v>
      </c>
      <c r="Q2964">
        <v>42</v>
      </c>
      <c r="R2964">
        <v>18</v>
      </c>
      <c r="S2964">
        <v>9</v>
      </c>
      <c r="T2964">
        <v>20</v>
      </c>
      <c r="U2964">
        <v>10</v>
      </c>
      <c r="V2964">
        <v>0.1</v>
      </c>
      <c r="W2964">
        <v>310</v>
      </c>
      <c r="X2964">
        <v>1.95</v>
      </c>
    </row>
    <row r="2965" spans="1:24" x14ac:dyDescent="0.3">
      <c r="A2965" t="s">
        <v>11303</v>
      </c>
      <c r="B2965" t="s">
        <v>11304</v>
      </c>
      <c r="C2965" s="1" t="str">
        <f t="shared" si="483"/>
        <v>21:0265</v>
      </c>
      <c r="D2965" s="1" t="str">
        <f t="shared" si="480"/>
        <v>21:0124</v>
      </c>
      <c r="E2965" t="s">
        <v>11305</v>
      </c>
      <c r="F2965" t="s">
        <v>11306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76</v>
      </c>
      <c r="N2965">
        <v>1349</v>
      </c>
      <c r="O2965">
        <v>1</v>
      </c>
      <c r="P2965">
        <v>5</v>
      </c>
      <c r="Q2965">
        <v>36</v>
      </c>
      <c r="R2965">
        <v>34</v>
      </c>
      <c r="S2965">
        <v>9</v>
      </c>
      <c r="T2965">
        <v>25</v>
      </c>
      <c r="U2965">
        <v>12</v>
      </c>
      <c r="V2965">
        <v>0.1</v>
      </c>
      <c r="W2965">
        <v>425</v>
      </c>
      <c r="X2965">
        <v>2</v>
      </c>
    </row>
    <row r="2966" spans="1:24" x14ac:dyDescent="0.3">
      <c r="A2966" t="s">
        <v>11307</v>
      </c>
      <c r="B2966" t="s">
        <v>11308</v>
      </c>
      <c r="C2966" s="1" t="str">
        <f t="shared" si="483"/>
        <v>21:0265</v>
      </c>
      <c r="D2966" s="1" t="str">
        <f t="shared" si="480"/>
        <v>21:0124</v>
      </c>
      <c r="E2966" t="s">
        <v>11309</v>
      </c>
      <c r="F2966" t="s">
        <v>11310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86</v>
      </c>
      <c r="N2966">
        <v>1350</v>
      </c>
      <c r="O2966">
        <v>1</v>
      </c>
      <c r="P2966">
        <v>10</v>
      </c>
      <c r="Q2966">
        <v>52</v>
      </c>
      <c r="R2966">
        <v>52</v>
      </c>
      <c r="S2966">
        <v>12</v>
      </c>
      <c r="T2966">
        <v>31</v>
      </c>
      <c r="U2966">
        <v>15</v>
      </c>
      <c r="V2966">
        <v>0.1</v>
      </c>
      <c r="W2966">
        <v>350</v>
      </c>
      <c r="X2966">
        <v>2.65</v>
      </c>
    </row>
    <row r="2967" spans="1:24" x14ac:dyDescent="0.3">
      <c r="A2967" t="s">
        <v>11311</v>
      </c>
      <c r="B2967" t="s">
        <v>11312</v>
      </c>
      <c r="C2967" s="1" t="str">
        <f t="shared" si="483"/>
        <v>21:0265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79</v>
      </c>
      <c r="K2967" t="s">
        <v>80</v>
      </c>
      <c r="L2967">
        <v>70</v>
      </c>
      <c r="M2967" t="s">
        <v>81</v>
      </c>
      <c r="N2967">
        <v>1351</v>
      </c>
      <c r="O2967">
        <v>1</v>
      </c>
      <c r="P2967">
        <v>50</v>
      </c>
      <c r="Q2967">
        <v>64</v>
      </c>
      <c r="R2967">
        <v>26</v>
      </c>
      <c r="S2967">
        <v>10</v>
      </c>
      <c r="T2967">
        <v>15</v>
      </c>
      <c r="U2967">
        <v>15</v>
      </c>
      <c r="V2967">
        <v>0.1</v>
      </c>
      <c r="W2967">
        <v>1000</v>
      </c>
      <c r="X2967">
        <v>2.9</v>
      </c>
    </row>
    <row r="2968" spans="1:24" x14ac:dyDescent="0.3">
      <c r="A2968" t="s">
        <v>11313</v>
      </c>
      <c r="B2968" t="s">
        <v>11314</v>
      </c>
      <c r="C2968" s="1" t="str">
        <f t="shared" si="483"/>
        <v>21:0265</v>
      </c>
      <c r="D2968" s="1" t="str">
        <f t="shared" ref="D2968:D2995" si="484">HYPERLINK("http://geochem.nrcan.gc.ca/cdogs/content/svy/svy210124_e.htm", "21:0124")</f>
        <v>21:0124</v>
      </c>
      <c r="E2968" t="s">
        <v>11315</v>
      </c>
      <c r="F2968" t="s">
        <v>11316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91</v>
      </c>
      <c r="N2968">
        <v>1352</v>
      </c>
      <c r="O2968">
        <v>1</v>
      </c>
      <c r="P2968">
        <v>10</v>
      </c>
      <c r="Q2968">
        <v>28</v>
      </c>
      <c r="R2968">
        <v>26</v>
      </c>
      <c r="S2968">
        <v>4</v>
      </c>
      <c r="T2968">
        <v>22</v>
      </c>
      <c r="U2968">
        <v>12</v>
      </c>
      <c r="V2968">
        <v>0.1</v>
      </c>
      <c r="W2968">
        <v>285</v>
      </c>
      <c r="X2968">
        <v>1.95</v>
      </c>
    </row>
    <row r="2969" spans="1:24" x14ac:dyDescent="0.3">
      <c r="A2969" t="s">
        <v>11317</v>
      </c>
      <c r="B2969" t="s">
        <v>11318</v>
      </c>
      <c r="C2969" s="1" t="str">
        <f t="shared" si="483"/>
        <v>21:0265</v>
      </c>
      <c r="D2969" s="1" t="str">
        <f t="shared" si="484"/>
        <v>21:0124</v>
      </c>
      <c r="E2969" t="s">
        <v>11319</v>
      </c>
      <c r="F2969" t="s">
        <v>11320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96</v>
      </c>
      <c r="N2969">
        <v>1353</v>
      </c>
      <c r="O2969">
        <v>1</v>
      </c>
      <c r="P2969">
        <v>30</v>
      </c>
      <c r="Q2969">
        <v>46</v>
      </c>
      <c r="R2969">
        <v>34</v>
      </c>
      <c r="S2969">
        <v>14</v>
      </c>
      <c r="T2969">
        <v>24</v>
      </c>
      <c r="U2969">
        <v>12</v>
      </c>
      <c r="V2969">
        <v>0.1</v>
      </c>
      <c r="W2969">
        <v>535</v>
      </c>
      <c r="X2969">
        <v>1.95</v>
      </c>
    </row>
    <row r="2970" spans="1:24" x14ac:dyDescent="0.3">
      <c r="A2970" t="s">
        <v>11321</v>
      </c>
      <c r="B2970" t="s">
        <v>11322</v>
      </c>
      <c r="C2970" s="1" t="str">
        <f t="shared" si="483"/>
        <v>21:0265</v>
      </c>
      <c r="D2970" s="1" t="str">
        <f t="shared" si="484"/>
        <v>21:0124</v>
      </c>
      <c r="E2970" t="s">
        <v>11323</v>
      </c>
      <c r="F2970" t="s">
        <v>11324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101</v>
      </c>
      <c r="N2970">
        <v>1354</v>
      </c>
      <c r="O2970">
        <v>1</v>
      </c>
      <c r="P2970">
        <v>10</v>
      </c>
      <c r="Q2970">
        <v>56</v>
      </c>
      <c r="R2970">
        <v>20</v>
      </c>
      <c r="S2970">
        <v>11</v>
      </c>
      <c r="T2970">
        <v>25</v>
      </c>
      <c r="U2970">
        <v>13</v>
      </c>
      <c r="V2970">
        <v>0.1</v>
      </c>
      <c r="W2970">
        <v>470</v>
      </c>
      <c r="X2970">
        <v>2.2999999999999998</v>
      </c>
    </row>
    <row r="2971" spans="1:24" x14ac:dyDescent="0.3">
      <c r="A2971" t="s">
        <v>11325</v>
      </c>
      <c r="B2971" t="s">
        <v>11326</v>
      </c>
      <c r="C2971" s="1" t="str">
        <f t="shared" si="483"/>
        <v>21:0265</v>
      </c>
      <c r="D2971" s="1" t="str">
        <f t="shared" si="484"/>
        <v>21:0124</v>
      </c>
      <c r="E2971" t="s">
        <v>11277</v>
      </c>
      <c r="F2971" t="s">
        <v>11327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294</v>
      </c>
      <c r="N2971">
        <v>1355</v>
      </c>
      <c r="O2971">
        <v>1</v>
      </c>
      <c r="P2971">
        <v>10</v>
      </c>
      <c r="Q2971">
        <v>30</v>
      </c>
      <c r="R2971">
        <v>22</v>
      </c>
      <c r="S2971">
        <v>5</v>
      </c>
      <c r="T2971">
        <v>43</v>
      </c>
      <c r="U2971">
        <v>15</v>
      </c>
      <c r="V2971">
        <v>0.1</v>
      </c>
      <c r="W2971">
        <v>290</v>
      </c>
      <c r="X2971">
        <v>1.9</v>
      </c>
    </row>
    <row r="2972" spans="1:24" x14ac:dyDescent="0.3">
      <c r="A2972" t="s">
        <v>11328</v>
      </c>
      <c r="B2972" t="s">
        <v>11329</v>
      </c>
      <c r="C2972" s="1" t="str">
        <f t="shared" si="483"/>
        <v>21:0265</v>
      </c>
      <c r="D2972" s="1" t="str">
        <f t="shared" si="484"/>
        <v>21:0124</v>
      </c>
      <c r="E2972" t="s">
        <v>11277</v>
      </c>
      <c r="F2972" t="s">
        <v>11330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298</v>
      </c>
      <c r="N2972">
        <v>1356</v>
      </c>
      <c r="O2972">
        <v>1</v>
      </c>
      <c r="P2972">
        <v>10</v>
      </c>
      <c r="Q2972">
        <v>30</v>
      </c>
      <c r="R2972">
        <v>22</v>
      </c>
      <c r="S2972">
        <v>5</v>
      </c>
      <c r="T2972">
        <v>45</v>
      </c>
      <c r="U2972">
        <v>15</v>
      </c>
      <c r="V2972">
        <v>0.1</v>
      </c>
      <c r="W2972">
        <v>295</v>
      </c>
      <c r="X2972">
        <v>1.95</v>
      </c>
    </row>
    <row r="2973" spans="1:24" x14ac:dyDescent="0.3">
      <c r="A2973" t="s">
        <v>11331</v>
      </c>
      <c r="B2973" t="s">
        <v>11332</v>
      </c>
      <c r="C2973" s="1" t="str">
        <f t="shared" si="483"/>
        <v>21:0265</v>
      </c>
      <c r="D2973" s="1" t="str">
        <f t="shared" si="484"/>
        <v>21:0124</v>
      </c>
      <c r="E2973" t="s">
        <v>11333</v>
      </c>
      <c r="F2973" t="s">
        <v>11334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106</v>
      </c>
      <c r="N2973">
        <v>1357</v>
      </c>
      <c r="O2973">
        <v>1</v>
      </c>
      <c r="P2973">
        <v>30</v>
      </c>
      <c r="Q2973">
        <v>76</v>
      </c>
      <c r="R2973">
        <v>34</v>
      </c>
      <c r="S2973">
        <v>15</v>
      </c>
      <c r="T2973">
        <v>28</v>
      </c>
      <c r="U2973">
        <v>18</v>
      </c>
      <c r="V2973">
        <v>0.1</v>
      </c>
      <c r="W2973">
        <v>640</v>
      </c>
      <c r="X2973">
        <v>2.4</v>
      </c>
    </row>
    <row r="2974" spans="1:24" x14ac:dyDescent="0.3">
      <c r="A2974" t="s">
        <v>11335</v>
      </c>
      <c r="B2974" t="s">
        <v>11336</v>
      </c>
      <c r="C2974" s="1" t="str">
        <f t="shared" si="483"/>
        <v>21:0265</v>
      </c>
      <c r="D2974" s="1" t="str">
        <f t="shared" si="484"/>
        <v>21:0124</v>
      </c>
      <c r="E2974" t="s">
        <v>11337</v>
      </c>
      <c r="F2974" t="s">
        <v>11338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111</v>
      </c>
      <c r="N2974">
        <v>1358</v>
      </c>
      <c r="O2974">
        <v>1</v>
      </c>
      <c r="P2974">
        <v>5</v>
      </c>
      <c r="Q2974">
        <v>44</v>
      </c>
      <c r="R2974">
        <v>14</v>
      </c>
      <c r="S2974">
        <v>8</v>
      </c>
      <c r="T2974">
        <v>18</v>
      </c>
      <c r="U2974">
        <v>8</v>
      </c>
      <c r="V2974">
        <v>0.1</v>
      </c>
      <c r="W2974">
        <v>185</v>
      </c>
      <c r="X2974">
        <v>1.35</v>
      </c>
    </row>
    <row r="2975" spans="1:24" x14ac:dyDescent="0.3">
      <c r="A2975" t="s">
        <v>11339</v>
      </c>
      <c r="B2975" t="s">
        <v>11340</v>
      </c>
      <c r="C2975" s="1" t="str">
        <f t="shared" si="483"/>
        <v>21:0265</v>
      </c>
      <c r="D2975" s="1" t="str">
        <f t="shared" si="484"/>
        <v>21:0124</v>
      </c>
      <c r="E2975" t="s">
        <v>11341</v>
      </c>
      <c r="F2975" t="s">
        <v>11342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116</v>
      </c>
      <c r="N2975">
        <v>1359</v>
      </c>
      <c r="O2975">
        <v>1</v>
      </c>
      <c r="P2975">
        <v>10</v>
      </c>
      <c r="Q2975">
        <v>30</v>
      </c>
      <c r="R2975">
        <v>26</v>
      </c>
      <c r="S2975">
        <v>9</v>
      </c>
      <c r="T2975">
        <v>20</v>
      </c>
      <c r="U2975">
        <v>12</v>
      </c>
      <c r="V2975">
        <v>0.1</v>
      </c>
      <c r="W2975">
        <v>300</v>
      </c>
      <c r="X2975">
        <v>2.15</v>
      </c>
    </row>
    <row r="2976" spans="1:24" x14ac:dyDescent="0.3">
      <c r="A2976" t="s">
        <v>11343</v>
      </c>
      <c r="B2976" t="s">
        <v>11344</v>
      </c>
      <c r="C2976" s="1" t="str">
        <f t="shared" si="483"/>
        <v>21:0265</v>
      </c>
      <c r="D2976" s="1" t="str">
        <f t="shared" si="484"/>
        <v>21:0124</v>
      </c>
      <c r="E2976" t="s">
        <v>11345</v>
      </c>
      <c r="F2976" t="s">
        <v>11346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121</v>
      </c>
      <c r="N2976">
        <v>1360</v>
      </c>
      <c r="O2976">
        <v>1</v>
      </c>
      <c r="P2976">
        <v>10</v>
      </c>
      <c r="Q2976">
        <v>32</v>
      </c>
      <c r="R2976">
        <v>8</v>
      </c>
      <c r="S2976">
        <v>8</v>
      </c>
      <c r="T2976">
        <v>13</v>
      </c>
      <c r="U2976">
        <v>9</v>
      </c>
      <c r="V2976">
        <v>0.1</v>
      </c>
      <c r="W2976">
        <v>235</v>
      </c>
      <c r="X2976">
        <v>0.9</v>
      </c>
    </row>
    <row r="2977" spans="1:24" x14ac:dyDescent="0.3">
      <c r="A2977" t="s">
        <v>11347</v>
      </c>
      <c r="B2977" t="s">
        <v>11348</v>
      </c>
      <c r="C2977" s="1" t="str">
        <f t="shared" si="483"/>
        <v>21:0265</v>
      </c>
      <c r="D2977" s="1" t="str">
        <f t="shared" si="484"/>
        <v>21:0124</v>
      </c>
      <c r="E2977" t="s">
        <v>11349</v>
      </c>
      <c r="F2977" t="s">
        <v>11350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353</v>
      </c>
      <c r="N2977">
        <v>1361</v>
      </c>
      <c r="O2977">
        <v>1</v>
      </c>
      <c r="P2977">
        <v>10</v>
      </c>
      <c r="Q2977">
        <v>52</v>
      </c>
      <c r="R2977">
        <v>16</v>
      </c>
      <c r="S2977">
        <v>12</v>
      </c>
      <c r="T2977">
        <v>24</v>
      </c>
      <c r="U2977">
        <v>13</v>
      </c>
      <c r="V2977">
        <v>0.1</v>
      </c>
      <c r="W2977">
        <v>355</v>
      </c>
      <c r="X2977">
        <v>2.1</v>
      </c>
    </row>
    <row r="2978" spans="1:24" x14ac:dyDescent="0.3">
      <c r="A2978" t="s">
        <v>11351</v>
      </c>
      <c r="B2978" t="s">
        <v>11352</v>
      </c>
      <c r="C2978" s="1" t="str">
        <f t="shared" si="483"/>
        <v>21:0265</v>
      </c>
      <c r="D2978" s="1" t="str">
        <f t="shared" si="484"/>
        <v>21:0124</v>
      </c>
      <c r="E2978" t="s">
        <v>11353</v>
      </c>
      <c r="F2978" t="s">
        <v>11354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28</v>
      </c>
      <c r="N2978">
        <v>1362</v>
      </c>
      <c r="O2978">
        <v>2</v>
      </c>
      <c r="P2978">
        <v>40</v>
      </c>
      <c r="Q2978">
        <v>40</v>
      </c>
      <c r="R2978">
        <v>18</v>
      </c>
      <c r="S2978">
        <v>25</v>
      </c>
      <c r="T2978">
        <v>8</v>
      </c>
      <c r="U2978">
        <v>10</v>
      </c>
      <c r="V2978">
        <v>0.1</v>
      </c>
      <c r="W2978">
        <v>540</v>
      </c>
      <c r="X2978">
        <v>1.55</v>
      </c>
    </row>
    <row r="2979" spans="1:24" x14ac:dyDescent="0.3">
      <c r="A2979" t="s">
        <v>11355</v>
      </c>
      <c r="B2979" t="s">
        <v>11356</v>
      </c>
      <c r="C2979" s="1" t="str">
        <f t="shared" si="483"/>
        <v>21:0265</v>
      </c>
      <c r="D2979" s="1" t="str">
        <f t="shared" si="484"/>
        <v>21:0124</v>
      </c>
      <c r="E2979" t="s">
        <v>11357</v>
      </c>
      <c r="F2979" t="s">
        <v>11358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33</v>
      </c>
      <c r="N2979">
        <v>1363</v>
      </c>
      <c r="O2979">
        <v>1</v>
      </c>
      <c r="P2979">
        <v>10</v>
      </c>
      <c r="Q2979">
        <v>44</v>
      </c>
      <c r="R2979">
        <v>16</v>
      </c>
      <c r="S2979">
        <v>10</v>
      </c>
      <c r="T2979">
        <v>17</v>
      </c>
      <c r="U2979">
        <v>12</v>
      </c>
      <c r="V2979">
        <v>0.1</v>
      </c>
      <c r="W2979">
        <v>380</v>
      </c>
      <c r="X2979">
        <v>1.9</v>
      </c>
    </row>
    <row r="2980" spans="1:24" x14ac:dyDescent="0.3">
      <c r="A2980" t="s">
        <v>11359</v>
      </c>
      <c r="B2980" t="s">
        <v>11360</v>
      </c>
      <c r="C2980" s="1" t="str">
        <f t="shared" si="483"/>
        <v>21:0265</v>
      </c>
      <c r="D2980" s="1" t="str">
        <f t="shared" si="484"/>
        <v>21:0124</v>
      </c>
      <c r="E2980" t="s">
        <v>11361</v>
      </c>
      <c r="F2980" t="s">
        <v>11362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38</v>
      </c>
      <c r="N2980">
        <v>1364</v>
      </c>
      <c r="O2980">
        <v>3</v>
      </c>
      <c r="P2980">
        <v>20</v>
      </c>
      <c r="Q2980">
        <v>205</v>
      </c>
      <c r="R2980">
        <v>52</v>
      </c>
      <c r="S2980">
        <v>15</v>
      </c>
      <c r="T2980">
        <v>36</v>
      </c>
      <c r="U2980">
        <v>12</v>
      </c>
      <c r="V2980">
        <v>0.4</v>
      </c>
      <c r="W2980">
        <v>210</v>
      </c>
      <c r="X2980">
        <v>2.0499999999999998</v>
      </c>
    </row>
    <row r="2981" spans="1:24" x14ac:dyDescent="0.3">
      <c r="A2981" t="s">
        <v>11363</v>
      </c>
      <c r="B2981" t="s">
        <v>11364</v>
      </c>
      <c r="C2981" s="1" t="str">
        <f t="shared" si="483"/>
        <v>21:0265</v>
      </c>
      <c r="D2981" s="1" t="str">
        <f t="shared" si="484"/>
        <v>21:0124</v>
      </c>
      <c r="E2981" t="s">
        <v>11365</v>
      </c>
      <c r="F2981" t="s">
        <v>11366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43</v>
      </c>
      <c r="N2981">
        <v>1365</v>
      </c>
      <c r="O2981">
        <v>10</v>
      </c>
      <c r="P2981">
        <v>20</v>
      </c>
      <c r="Q2981">
        <v>280</v>
      </c>
      <c r="R2981">
        <v>70</v>
      </c>
      <c r="S2981">
        <v>18</v>
      </c>
      <c r="T2981">
        <v>59</v>
      </c>
      <c r="U2981">
        <v>13</v>
      </c>
      <c r="V2981">
        <v>0.4</v>
      </c>
      <c r="W2981">
        <v>285</v>
      </c>
      <c r="X2981">
        <v>2.6</v>
      </c>
    </row>
    <row r="2982" spans="1:24" x14ac:dyDescent="0.3">
      <c r="A2982" t="s">
        <v>11367</v>
      </c>
      <c r="B2982" t="s">
        <v>11368</v>
      </c>
      <c r="C2982" s="1" t="str">
        <f t="shared" si="483"/>
        <v>21:0265</v>
      </c>
      <c r="D2982" s="1" t="str">
        <f t="shared" si="484"/>
        <v>21:0124</v>
      </c>
      <c r="E2982" t="s">
        <v>11369</v>
      </c>
      <c r="F2982" t="s">
        <v>11370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57</v>
      </c>
      <c r="N2982">
        <v>1366</v>
      </c>
      <c r="O2982">
        <v>1</v>
      </c>
      <c r="P2982">
        <v>5</v>
      </c>
      <c r="Q2982">
        <v>48</v>
      </c>
      <c r="R2982">
        <v>16</v>
      </c>
      <c r="S2982">
        <v>5</v>
      </c>
      <c r="T2982">
        <v>16</v>
      </c>
      <c r="U2982">
        <v>9</v>
      </c>
      <c r="V2982">
        <v>0.1</v>
      </c>
      <c r="W2982">
        <v>255</v>
      </c>
      <c r="X2982">
        <v>1.4</v>
      </c>
    </row>
    <row r="2983" spans="1:24" x14ac:dyDescent="0.3">
      <c r="A2983" t="s">
        <v>11371</v>
      </c>
      <c r="B2983" t="s">
        <v>11372</v>
      </c>
      <c r="C2983" s="1" t="str">
        <f t="shared" si="483"/>
        <v>21:0265</v>
      </c>
      <c r="D2983" s="1" t="str">
        <f t="shared" si="484"/>
        <v>21:0124</v>
      </c>
      <c r="E2983" t="s">
        <v>11373</v>
      </c>
      <c r="F2983" t="s">
        <v>11374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62</v>
      </c>
      <c r="N2983">
        <v>1367</v>
      </c>
      <c r="O2983">
        <v>3</v>
      </c>
      <c r="P2983">
        <v>30</v>
      </c>
      <c r="Q2983">
        <v>6000</v>
      </c>
      <c r="R2983">
        <v>22</v>
      </c>
      <c r="S2983">
        <v>37</v>
      </c>
      <c r="T2983">
        <v>33</v>
      </c>
      <c r="U2983">
        <v>10</v>
      </c>
      <c r="V2983">
        <v>0.1</v>
      </c>
      <c r="W2983">
        <v>250</v>
      </c>
      <c r="X2983">
        <v>1.65</v>
      </c>
    </row>
    <row r="2984" spans="1:24" x14ac:dyDescent="0.3">
      <c r="A2984" t="s">
        <v>11375</v>
      </c>
      <c r="B2984" t="s">
        <v>11376</v>
      </c>
      <c r="C2984" s="1" t="str">
        <f t="shared" si="483"/>
        <v>21:0265</v>
      </c>
      <c r="D2984" s="1" t="str">
        <f t="shared" si="484"/>
        <v>21:0124</v>
      </c>
      <c r="E2984" t="s">
        <v>11377</v>
      </c>
      <c r="F2984" t="s">
        <v>11378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67</v>
      </c>
      <c r="N2984">
        <v>1368</v>
      </c>
      <c r="O2984">
        <v>1</v>
      </c>
      <c r="P2984">
        <v>20</v>
      </c>
      <c r="Q2984">
        <v>152</v>
      </c>
      <c r="R2984">
        <v>52</v>
      </c>
      <c r="S2984">
        <v>21</v>
      </c>
      <c r="T2984">
        <v>110</v>
      </c>
      <c r="U2984">
        <v>30</v>
      </c>
      <c r="V2984">
        <v>0.1</v>
      </c>
      <c r="W2984">
        <v>600</v>
      </c>
      <c r="X2984">
        <v>4.3</v>
      </c>
    </row>
    <row r="2985" spans="1:24" x14ac:dyDescent="0.3">
      <c r="A2985" t="s">
        <v>11379</v>
      </c>
      <c r="B2985" t="s">
        <v>11380</v>
      </c>
      <c r="C2985" s="1" t="str">
        <f t="shared" si="483"/>
        <v>21:0265</v>
      </c>
      <c r="D2985" s="1" t="str">
        <f t="shared" si="484"/>
        <v>21:0124</v>
      </c>
      <c r="E2985" t="s">
        <v>11381</v>
      </c>
      <c r="F2985" t="s">
        <v>11382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76</v>
      </c>
      <c r="N2985">
        <v>1369</v>
      </c>
      <c r="O2985">
        <v>2</v>
      </c>
      <c r="P2985">
        <v>20</v>
      </c>
      <c r="Q2985">
        <v>98</v>
      </c>
      <c r="R2985">
        <v>62</v>
      </c>
      <c r="S2985">
        <v>21</v>
      </c>
      <c r="T2985">
        <v>57</v>
      </c>
      <c r="U2985">
        <v>29</v>
      </c>
      <c r="V2985">
        <v>0.1</v>
      </c>
      <c r="W2985">
        <v>755</v>
      </c>
      <c r="X2985">
        <v>4.45</v>
      </c>
    </row>
    <row r="2986" spans="1:24" x14ac:dyDescent="0.3">
      <c r="A2986" t="s">
        <v>11383</v>
      </c>
      <c r="B2986" t="s">
        <v>11384</v>
      </c>
      <c r="C2986" s="1" t="str">
        <f t="shared" si="483"/>
        <v>21:0265</v>
      </c>
      <c r="D2986" s="1" t="str">
        <f t="shared" si="484"/>
        <v>21:0124</v>
      </c>
      <c r="E2986" t="s">
        <v>11385</v>
      </c>
      <c r="F2986" t="s">
        <v>11386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86</v>
      </c>
      <c r="N2986">
        <v>1370</v>
      </c>
      <c r="O2986">
        <v>3</v>
      </c>
      <c r="P2986">
        <v>30</v>
      </c>
      <c r="Q2986">
        <v>134</v>
      </c>
      <c r="R2986">
        <v>40</v>
      </c>
      <c r="S2986">
        <v>23</v>
      </c>
      <c r="T2986">
        <v>47</v>
      </c>
      <c r="U2986">
        <v>17</v>
      </c>
      <c r="V2986">
        <v>0.5</v>
      </c>
      <c r="W2986">
        <v>620</v>
      </c>
      <c r="X2986">
        <v>3.2</v>
      </c>
    </row>
    <row r="2987" spans="1:24" x14ac:dyDescent="0.3">
      <c r="A2987" t="s">
        <v>11387</v>
      </c>
      <c r="B2987" t="s">
        <v>11388</v>
      </c>
      <c r="C2987" s="1" t="str">
        <f t="shared" si="483"/>
        <v>21:0265</v>
      </c>
      <c r="D2987" s="1" t="str">
        <f t="shared" si="484"/>
        <v>21:0124</v>
      </c>
      <c r="E2987" t="s">
        <v>11389</v>
      </c>
      <c r="F2987" t="s">
        <v>11390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91</v>
      </c>
      <c r="N2987">
        <v>1371</v>
      </c>
      <c r="O2987">
        <v>1</v>
      </c>
      <c r="P2987">
        <v>50</v>
      </c>
      <c r="Q2987">
        <v>60</v>
      </c>
      <c r="R2987">
        <v>28</v>
      </c>
      <c r="S2987">
        <v>15</v>
      </c>
      <c r="T2987">
        <v>24</v>
      </c>
      <c r="U2987">
        <v>14</v>
      </c>
      <c r="V2987">
        <v>0.1</v>
      </c>
      <c r="W2987">
        <v>450</v>
      </c>
      <c r="X2987">
        <v>3.1</v>
      </c>
    </row>
    <row r="2988" spans="1:24" x14ac:dyDescent="0.3">
      <c r="A2988" t="s">
        <v>11391</v>
      </c>
      <c r="B2988" t="s">
        <v>11392</v>
      </c>
      <c r="C2988" s="1" t="str">
        <f t="shared" si="483"/>
        <v>21:0265</v>
      </c>
      <c r="D2988" s="1" t="str">
        <f t="shared" si="484"/>
        <v>21:0124</v>
      </c>
      <c r="E2988" t="s">
        <v>11393</v>
      </c>
      <c r="F2988" t="s">
        <v>11394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96</v>
      </c>
      <c r="N2988">
        <v>1372</v>
      </c>
      <c r="O2988">
        <v>1</v>
      </c>
      <c r="P2988">
        <v>1760</v>
      </c>
      <c r="Q2988">
        <v>3440</v>
      </c>
      <c r="R2988">
        <v>42</v>
      </c>
      <c r="S2988">
        <v>1450</v>
      </c>
      <c r="T2988">
        <v>21</v>
      </c>
      <c r="U2988">
        <v>13</v>
      </c>
      <c r="V2988">
        <v>8.1999999999999993</v>
      </c>
      <c r="W2988">
        <v>4450</v>
      </c>
      <c r="X2988">
        <v>5.4</v>
      </c>
    </row>
    <row r="2989" spans="1:24" x14ac:dyDescent="0.3">
      <c r="A2989" t="s">
        <v>11395</v>
      </c>
      <c r="B2989" t="s">
        <v>11396</v>
      </c>
      <c r="C2989" s="1" t="str">
        <f t="shared" si="483"/>
        <v>21:0265</v>
      </c>
      <c r="D2989" s="1" t="str">
        <f t="shared" si="484"/>
        <v>21:0124</v>
      </c>
      <c r="E2989" t="s">
        <v>11397</v>
      </c>
      <c r="F2989" t="s">
        <v>11398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101</v>
      </c>
      <c r="N2989">
        <v>1373</v>
      </c>
      <c r="O2989">
        <v>1</v>
      </c>
      <c r="P2989">
        <v>60</v>
      </c>
      <c r="Q2989">
        <v>60</v>
      </c>
      <c r="R2989">
        <v>28</v>
      </c>
      <c r="S2989">
        <v>21</v>
      </c>
      <c r="T2989">
        <v>25</v>
      </c>
      <c r="U2989">
        <v>13</v>
      </c>
      <c r="V2989">
        <v>0.2</v>
      </c>
      <c r="W2989">
        <v>445</v>
      </c>
      <c r="X2989">
        <v>3</v>
      </c>
    </row>
    <row r="2990" spans="1:24" x14ac:dyDescent="0.3">
      <c r="A2990" t="s">
        <v>11399</v>
      </c>
      <c r="B2990" t="s">
        <v>11400</v>
      </c>
      <c r="C2990" s="1" t="str">
        <f t="shared" si="483"/>
        <v>21:0265</v>
      </c>
      <c r="D2990" s="1" t="str">
        <f t="shared" si="484"/>
        <v>21:0124</v>
      </c>
      <c r="E2990" t="s">
        <v>11401</v>
      </c>
      <c r="F2990" t="s">
        <v>11402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106</v>
      </c>
      <c r="N2990">
        <v>1374</v>
      </c>
      <c r="O2990">
        <v>1</v>
      </c>
      <c r="P2990">
        <v>30</v>
      </c>
      <c r="Q2990">
        <v>50</v>
      </c>
      <c r="R2990">
        <v>26</v>
      </c>
      <c r="S2990">
        <v>21</v>
      </c>
      <c r="T2990">
        <v>10</v>
      </c>
      <c r="U2990">
        <v>10</v>
      </c>
      <c r="V2990">
        <v>0.2</v>
      </c>
      <c r="W2990">
        <v>430</v>
      </c>
      <c r="X2990">
        <v>1.65</v>
      </c>
    </row>
    <row r="2991" spans="1:24" x14ac:dyDescent="0.3">
      <c r="A2991" t="s">
        <v>11403</v>
      </c>
      <c r="B2991" t="s">
        <v>11404</v>
      </c>
      <c r="C2991" s="1" t="str">
        <f t="shared" si="483"/>
        <v>21:0265</v>
      </c>
      <c r="D2991" s="1" t="str">
        <f t="shared" si="484"/>
        <v>21:0124</v>
      </c>
      <c r="E2991" t="s">
        <v>11405</v>
      </c>
      <c r="F2991" t="s">
        <v>11406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111</v>
      </c>
      <c r="N2991">
        <v>1375</v>
      </c>
      <c r="O2991">
        <v>1</v>
      </c>
      <c r="P2991">
        <v>20</v>
      </c>
      <c r="Q2991">
        <v>40</v>
      </c>
      <c r="R2991">
        <v>32</v>
      </c>
      <c r="S2991">
        <v>31</v>
      </c>
      <c r="T2991">
        <v>13</v>
      </c>
      <c r="U2991">
        <v>17</v>
      </c>
      <c r="V2991">
        <v>0.1</v>
      </c>
      <c r="W2991">
        <v>505</v>
      </c>
      <c r="X2991">
        <v>2.25</v>
      </c>
    </row>
    <row r="2992" spans="1:24" x14ac:dyDescent="0.3">
      <c r="A2992" t="s">
        <v>11407</v>
      </c>
      <c r="B2992" t="s">
        <v>11408</v>
      </c>
      <c r="C2992" s="1" t="str">
        <f t="shared" si="483"/>
        <v>21:0265</v>
      </c>
      <c r="D2992" s="1" t="str">
        <f t="shared" si="484"/>
        <v>21:0124</v>
      </c>
      <c r="E2992" t="s">
        <v>11409</v>
      </c>
      <c r="F2992" t="s">
        <v>11410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116</v>
      </c>
      <c r="N2992">
        <v>1376</v>
      </c>
      <c r="O2992">
        <v>2</v>
      </c>
      <c r="P2992">
        <v>70</v>
      </c>
      <c r="Q2992">
        <v>128</v>
      </c>
      <c r="R2992">
        <v>30</v>
      </c>
      <c r="S2992">
        <v>130</v>
      </c>
      <c r="T2992">
        <v>14</v>
      </c>
      <c r="U2992">
        <v>14</v>
      </c>
      <c r="V2992">
        <v>0.3</v>
      </c>
      <c r="W2992">
        <v>700</v>
      </c>
      <c r="X2992">
        <v>2.15</v>
      </c>
    </row>
    <row r="2993" spans="1:24" x14ac:dyDescent="0.3">
      <c r="A2993" t="s">
        <v>11411</v>
      </c>
      <c r="B2993" t="s">
        <v>11412</v>
      </c>
      <c r="C2993" s="1" t="str">
        <f t="shared" si="483"/>
        <v>21:0265</v>
      </c>
      <c r="D2993" s="1" t="str">
        <f t="shared" si="484"/>
        <v>21:0124</v>
      </c>
      <c r="E2993" t="s">
        <v>11413</v>
      </c>
      <c r="F2993" t="s">
        <v>11414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48</v>
      </c>
      <c r="N2993">
        <v>1377</v>
      </c>
      <c r="O2993">
        <v>2</v>
      </c>
      <c r="P2993">
        <v>10</v>
      </c>
      <c r="Q2993">
        <v>36</v>
      </c>
      <c r="R2993">
        <v>52</v>
      </c>
      <c r="S2993">
        <v>18</v>
      </c>
      <c r="T2993">
        <v>15</v>
      </c>
      <c r="U2993">
        <v>18</v>
      </c>
      <c r="V2993">
        <v>0.1</v>
      </c>
      <c r="W2993">
        <v>565</v>
      </c>
      <c r="X2993">
        <v>3</v>
      </c>
    </row>
    <row r="2994" spans="1:24" x14ac:dyDescent="0.3">
      <c r="A2994" t="s">
        <v>11415</v>
      </c>
      <c r="B2994" t="s">
        <v>11416</v>
      </c>
      <c r="C2994" s="1" t="str">
        <f t="shared" si="483"/>
        <v>21:0265</v>
      </c>
      <c r="D2994" s="1" t="str">
        <f t="shared" si="484"/>
        <v>21:0124</v>
      </c>
      <c r="E2994" t="s">
        <v>11413</v>
      </c>
      <c r="F2994" t="s">
        <v>11417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52</v>
      </c>
      <c r="N2994">
        <v>1378</v>
      </c>
      <c r="O2994">
        <v>2</v>
      </c>
      <c r="P2994">
        <v>10</v>
      </c>
      <c r="Q2994">
        <v>30</v>
      </c>
      <c r="R2994">
        <v>44</v>
      </c>
      <c r="S2994">
        <v>18</v>
      </c>
      <c r="T2994">
        <v>14</v>
      </c>
      <c r="U2994">
        <v>16</v>
      </c>
      <c r="V2994">
        <v>0.2</v>
      </c>
      <c r="W2994">
        <v>525</v>
      </c>
      <c r="X2994">
        <v>2.75</v>
      </c>
    </row>
    <row r="2995" spans="1:24" x14ac:dyDescent="0.3">
      <c r="A2995" t="s">
        <v>11418</v>
      </c>
      <c r="B2995" t="s">
        <v>11419</v>
      </c>
      <c r="C2995" s="1" t="str">
        <f t="shared" si="483"/>
        <v>21:0265</v>
      </c>
      <c r="D2995" s="1" t="str">
        <f t="shared" si="484"/>
        <v>21:0124</v>
      </c>
      <c r="E2995" t="s">
        <v>11353</v>
      </c>
      <c r="F2995" t="s">
        <v>11420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71</v>
      </c>
      <c r="N2995">
        <v>1379</v>
      </c>
      <c r="O2995">
        <v>2</v>
      </c>
      <c r="P2995">
        <v>40</v>
      </c>
      <c r="Q2995">
        <v>40</v>
      </c>
      <c r="R2995">
        <v>20</v>
      </c>
      <c r="S2995">
        <v>29</v>
      </c>
      <c r="T2995">
        <v>9</v>
      </c>
      <c r="U2995">
        <v>11</v>
      </c>
      <c r="V2995">
        <v>0.1</v>
      </c>
      <c r="W2995">
        <v>545</v>
      </c>
      <c r="X2995">
        <v>1.6</v>
      </c>
    </row>
    <row r="2996" spans="1:24" x14ac:dyDescent="0.3">
      <c r="A2996" t="s">
        <v>11421</v>
      </c>
      <c r="B2996" t="s">
        <v>11422</v>
      </c>
      <c r="C2996" s="1" t="str">
        <f t="shared" si="483"/>
        <v>21:0265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79</v>
      </c>
      <c r="K2996" t="s">
        <v>80</v>
      </c>
      <c r="L2996">
        <v>71</v>
      </c>
      <c r="M2996" t="s">
        <v>81</v>
      </c>
      <c r="N2996">
        <v>1380</v>
      </c>
      <c r="O2996">
        <v>1</v>
      </c>
      <c r="P2996">
        <v>130</v>
      </c>
      <c r="Q2996">
        <v>72</v>
      </c>
      <c r="R2996">
        <v>16</v>
      </c>
      <c r="S2996">
        <v>6</v>
      </c>
      <c r="T2996">
        <v>9</v>
      </c>
      <c r="U2996">
        <v>10</v>
      </c>
      <c r="V2996">
        <v>0.1</v>
      </c>
      <c r="W2996">
        <v>150</v>
      </c>
      <c r="X2996">
        <v>2.15</v>
      </c>
    </row>
    <row r="2997" spans="1:24" x14ac:dyDescent="0.3">
      <c r="A2997" t="s">
        <v>11423</v>
      </c>
      <c r="B2997" t="s">
        <v>11424</v>
      </c>
      <c r="C2997" s="1" t="str">
        <f t="shared" si="483"/>
        <v>21:0265</v>
      </c>
      <c r="D2997" s="1" t="str">
        <f>HYPERLINK("http://geochem.nrcan.gc.ca/cdogs/content/svy/svy210124_e.htm", "21:0124")</f>
        <v>21:0124</v>
      </c>
      <c r="E2997" t="s">
        <v>11425</v>
      </c>
      <c r="F2997" t="s">
        <v>11426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121</v>
      </c>
      <c r="N2997">
        <v>1381</v>
      </c>
      <c r="O2997">
        <v>1</v>
      </c>
      <c r="P2997">
        <v>10</v>
      </c>
      <c r="Q2997">
        <v>24</v>
      </c>
      <c r="R2997">
        <v>28</v>
      </c>
      <c r="S2997">
        <v>9</v>
      </c>
      <c r="T2997">
        <v>10</v>
      </c>
      <c r="U2997">
        <v>12</v>
      </c>
      <c r="V2997">
        <v>0.1</v>
      </c>
      <c r="W2997">
        <v>410</v>
      </c>
      <c r="X2997">
        <v>1.9</v>
      </c>
    </row>
    <row r="2998" spans="1:24" x14ac:dyDescent="0.3">
      <c r="A2998" t="s">
        <v>11427</v>
      </c>
      <c r="B2998" t="s">
        <v>11428</v>
      </c>
      <c r="C2998" s="1" t="str">
        <f t="shared" si="483"/>
        <v>21:0265</v>
      </c>
      <c r="D2998" s="1" t="str">
        <f>HYPERLINK("http://geochem.nrcan.gc.ca/cdogs/content/svy/svy210124_e.htm", "21:0124")</f>
        <v>21:0124</v>
      </c>
      <c r="E2998" t="s">
        <v>11429</v>
      </c>
      <c r="F2998" t="s">
        <v>11430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28</v>
      </c>
      <c r="N2998">
        <v>1382</v>
      </c>
      <c r="O2998">
        <v>1</v>
      </c>
      <c r="P2998">
        <v>70</v>
      </c>
      <c r="Q2998">
        <v>42</v>
      </c>
      <c r="R2998">
        <v>52</v>
      </c>
      <c r="S2998">
        <v>15</v>
      </c>
      <c r="T2998">
        <v>12</v>
      </c>
      <c r="U2998">
        <v>13</v>
      </c>
      <c r="V2998">
        <v>0.1</v>
      </c>
      <c r="W2998">
        <v>615</v>
      </c>
      <c r="X2998">
        <v>2.1</v>
      </c>
    </row>
    <row r="2999" spans="1:24" x14ac:dyDescent="0.3">
      <c r="A2999" t="s">
        <v>11431</v>
      </c>
      <c r="B2999" t="s">
        <v>11432</v>
      </c>
      <c r="C2999" s="1" t="str">
        <f t="shared" si="483"/>
        <v>21:0265</v>
      </c>
      <c r="D2999" s="1" t="str">
        <f>HYPERLINK("http://geochem.nrcan.gc.ca/cdogs/content/svy/svy210124_e.htm", "21:0124")</f>
        <v>21:0124</v>
      </c>
      <c r="E2999" t="s">
        <v>11433</v>
      </c>
      <c r="F2999" t="s">
        <v>11434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33</v>
      </c>
      <c r="N2999">
        <v>1383</v>
      </c>
      <c r="O2999">
        <v>1</v>
      </c>
      <c r="P2999">
        <v>50</v>
      </c>
      <c r="Q2999">
        <v>38</v>
      </c>
      <c r="R2999">
        <v>24</v>
      </c>
      <c r="S2999">
        <v>17</v>
      </c>
      <c r="T2999">
        <v>12</v>
      </c>
      <c r="U2999">
        <v>12</v>
      </c>
      <c r="V2999">
        <v>0.1</v>
      </c>
      <c r="W2999">
        <v>510</v>
      </c>
      <c r="X2999">
        <v>1.8</v>
      </c>
    </row>
    <row r="3000" spans="1:24" x14ac:dyDescent="0.3">
      <c r="A3000" t="s">
        <v>11435</v>
      </c>
      <c r="B3000" t="s">
        <v>11436</v>
      </c>
      <c r="C3000" s="1" t="str">
        <f t="shared" si="483"/>
        <v>21:0265</v>
      </c>
      <c r="D3000" s="1" t="str">
        <f>HYPERLINK("http://geochem.nrcan.gc.ca/cdogs/content/svy/svy210124_e.htm", "21:0124")</f>
        <v>21:0124</v>
      </c>
      <c r="E3000" t="s">
        <v>11437</v>
      </c>
      <c r="F3000" t="s">
        <v>11438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38</v>
      </c>
      <c r="N3000">
        <v>1384</v>
      </c>
      <c r="O3000">
        <v>2</v>
      </c>
      <c r="P3000">
        <v>110</v>
      </c>
      <c r="Q3000">
        <v>52</v>
      </c>
      <c r="R3000">
        <v>28</v>
      </c>
      <c r="S3000">
        <v>14</v>
      </c>
      <c r="T3000">
        <v>23</v>
      </c>
      <c r="U3000">
        <v>14</v>
      </c>
      <c r="V3000">
        <v>0.1</v>
      </c>
      <c r="W3000">
        <v>600</v>
      </c>
      <c r="X3000">
        <v>2.2999999999999998</v>
      </c>
    </row>
    <row r="3001" spans="1:24" x14ac:dyDescent="0.3">
      <c r="A3001" t="s">
        <v>11439</v>
      </c>
      <c r="B3001" t="s">
        <v>11440</v>
      </c>
      <c r="C3001" s="1" t="str">
        <f t="shared" si="483"/>
        <v>21:0265</v>
      </c>
      <c r="D3001" s="1" t="str">
        <f>HYPERLINK("http://geochem.nrcan.gc.ca/cdogs/content/svy/svy210124_e.htm", "21:0124")</f>
        <v>21:0124</v>
      </c>
      <c r="E3001" t="s">
        <v>11441</v>
      </c>
      <c r="F3001" t="s">
        <v>11442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43</v>
      </c>
      <c r="N3001">
        <v>1385</v>
      </c>
      <c r="O3001">
        <v>2</v>
      </c>
      <c r="P3001">
        <v>70</v>
      </c>
      <c r="Q3001">
        <v>32</v>
      </c>
      <c r="R3001">
        <v>24</v>
      </c>
      <c r="S3001">
        <v>32</v>
      </c>
      <c r="T3001">
        <v>14</v>
      </c>
      <c r="U3001">
        <v>11</v>
      </c>
      <c r="V3001">
        <v>0.1</v>
      </c>
      <c r="W3001">
        <v>440</v>
      </c>
      <c r="X3001">
        <v>1.85</v>
      </c>
    </row>
    <row r="3002" spans="1:24" x14ac:dyDescent="0.3">
      <c r="A3002" t="s">
        <v>11443</v>
      </c>
      <c r="B3002" t="s">
        <v>11444</v>
      </c>
      <c r="C3002" s="1" t="str">
        <f t="shared" si="483"/>
        <v>21:0265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79</v>
      </c>
      <c r="K3002" t="s">
        <v>80</v>
      </c>
      <c r="L3002">
        <v>72</v>
      </c>
      <c r="M3002" t="s">
        <v>81</v>
      </c>
      <c r="N3002">
        <v>1386</v>
      </c>
      <c r="O3002">
        <v>1</v>
      </c>
      <c r="P3002">
        <v>40</v>
      </c>
      <c r="Q3002">
        <v>64</v>
      </c>
      <c r="R3002">
        <v>24</v>
      </c>
      <c r="S3002">
        <v>10</v>
      </c>
      <c r="T3002">
        <v>14</v>
      </c>
      <c r="U3002">
        <v>14</v>
      </c>
      <c r="V3002">
        <v>0.1</v>
      </c>
      <c r="W3002">
        <v>1000</v>
      </c>
      <c r="X3002">
        <v>2.75</v>
      </c>
    </row>
    <row r="3003" spans="1:24" x14ac:dyDescent="0.3">
      <c r="A3003" t="s">
        <v>11445</v>
      </c>
      <c r="B3003" t="s">
        <v>11446</v>
      </c>
      <c r="C3003" s="1" t="str">
        <f t="shared" si="483"/>
        <v>21:0265</v>
      </c>
      <c r="D3003" s="1" t="str">
        <f t="shared" ref="D3003:D3034" si="487">HYPERLINK("http://geochem.nrcan.gc.ca/cdogs/content/svy/svy210124_e.htm", "21:0124")</f>
        <v>21:0124</v>
      </c>
      <c r="E3003" t="s">
        <v>11447</v>
      </c>
      <c r="F3003" t="s">
        <v>11448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57</v>
      </c>
      <c r="N3003">
        <v>1387</v>
      </c>
      <c r="O3003">
        <v>2</v>
      </c>
      <c r="P3003">
        <v>10</v>
      </c>
      <c r="Q3003">
        <v>64</v>
      </c>
      <c r="R3003">
        <v>32</v>
      </c>
      <c r="S3003">
        <v>54</v>
      </c>
      <c r="T3003">
        <v>15</v>
      </c>
      <c r="U3003">
        <v>13</v>
      </c>
      <c r="V3003">
        <v>0.1</v>
      </c>
      <c r="W3003">
        <v>555</v>
      </c>
      <c r="X3003">
        <v>2.2999999999999998</v>
      </c>
    </row>
    <row r="3004" spans="1:24" x14ac:dyDescent="0.3">
      <c r="A3004" t="s">
        <v>11449</v>
      </c>
      <c r="B3004" t="s">
        <v>11450</v>
      </c>
      <c r="C3004" s="1" t="str">
        <f t="shared" si="483"/>
        <v>21:0265</v>
      </c>
      <c r="D3004" s="1" t="str">
        <f t="shared" si="487"/>
        <v>21:0124</v>
      </c>
      <c r="E3004" t="s">
        <v>11451</v>
      </c>
      <c r="F3004" t="s">
        <v>11452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62</v>
      </c>
      <c r="N3004">
        <v>1388</v>
      </c>
      <c r="O3004">
        <v>2</v>
      </c>
      <c r="P3004">
        <v>10</v>
      </c>
      <c r="Q3004">
        <v>42</v>
      </c>
      <c r="R3004">
        <v>38</v>
      </c>
      <c r="S3004">
        <v>15</v>
      </c>
      <c r="T3004">
        <v>11</v>
      </c>
      <c r="U3004">
        <v>12</v>
      </c>
      <c r="V3004">
        <v>0.1</v>
      </c>
      <c r="W3004">
        <v>590</v>
      </c>
      <c r="X3004">
        <v>2.8</v>
      </c>
    </row>
    <row r="3005" spans="1:24" x14ac:dyDescent="0.3">
      <c r="A3005" t="s">
        <v>11453</v>
      </c>
      <c r="B3005" t="s">
        <v>11454</v>
      </c>
      <c r="C3005" s="1" t="str">
        <f t="shared" si="483"/>
        <v>21:0265</v>
      </c>
      <c r="D3005" s="1" t="str">
        <f t="shared" si="487"/>
        <v>21:0124</v>
      </c>
      <c r="E3005" t="s">
        <v>11455</v>
      </c>
      <c r="F3005" t="s">
        <v>11456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67</v>
      </c>
      <c r="N3005">
        <v>1389</v>
      </c>
      <c r="O3005">
        <v>1</v>
      </c>
      <c r="P3005">
        <v>10</v>
      </c>
      <c r="Q3005">
        <v>44</v>
      </c>
      <c r="R3005">
        <v>32</v>
      </c>
      <c r="S3005">
        <v>26</v>
      </c>
      <c r="T3005">
        <v>13</v>
      </c>
      <c r="U3005">
        <v>13</v>
      </c>
      <c r="V3005">
        <v>0.1</v>
      </c>
      <c r="W3005">
        <v>535</v>
      </c>
      <c r="X3005">
        <v>2.6</v>
      </c>
    </row>
    <row r="3006" spans="1:24" x14ac:dyDescent="0.3">
      <c r="A3006" t="s">
        <v>11457</v>
      </c>
      <c r="B3006" t="s">
        <v>11458</v>
      </c>
      <c r="C3006" s="1" t="str">
        <f t="shared" si="483"/>
        <v>21:0265</v>
      </c>
      <c r="D3006" s="1" t="str">
        <f t="shared" si="487"/>
        <v>21:0124</v>
      </c>
      <c r="E3006" t="s">
        <v>11429</v>
      </c>
      <c r="F3006" t="s">
        <v>11459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71</v>
      </c>
      <c r="N3006">
        <v>1390</v>
      </c>
      <c r="O3006">
        <v>1</v>
      </c>
      <c r="P3006">
        <v>50</v>
      </c>
      <c r="Q3006">
        <v>42</v>
      </c>
      <c r="R3006">
        <v>52</v>
      </c>
      <c r="S3006">
        <v>15</v>
      </c>
      <c r="T3006">
        <v>11</v>
      </c>
      <c r="U3006">
        <v>13</v>
      </c>
      <c r="V3006">
        <v>0.1</v>
      </c>
      <c r="W3006">
        <v>630</v>
      </c>
      <c r="X3006">
        <v>2.1</v>
      </c>
    </row>
    <row r="3007" spans="1:24" x14ac:dyDescent="0.3">
      <c r="A3007" t="s">
        <v>11460</v>
      </c>
      <c r="B3007" t="s">
        <v>11461</v>
      </c>
      <c r="C3007" s="1" t="str">
        <f t="shared" si="483"/>
        <v>21:0265</v>
      </c>
      <c r="D3007" s="1" t="str">
        <f t="shared" si="487"/>
        <v>21:0124</v>
      </c>
      <c r="E3007" t="s">
        <v>11462</v>
      </c>
      <c r="F3007" t="s">
        <v>11463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76</v>
      </c>
      <c r="N3007">
        <v>1391</v>
      </c>
      <c r="O3007">
        <v>1</v>
      </c>
      <c r="P3007">
        <v>70</v>
      </c>
      <c r="Q3007">
        <v>66</v>
      </c>
      <c r="R3007">
        <v>30</v>
      </c>
      <c r="S3007">
        <v>19</v>
      </c>
      <c r="T3007">
        <v>27</v>
      </c>
      <c r="U3007">
        <v>14</v>
      </c>
      <c r="V3007">
        <v>0.1</v>
      </c>
      <c r="W3007">
        <v>970</v>
      </c>
      <c r="X3007">
        <v>3.55</v>
      </c>
    </row>
    <row r="3008" spans="1:24" x14ac:dyDescent="0.3">
      <c r="A3008" t="s">
        <v>11464</v>
      </c>
      <c r="B3008" t="s">
        <v>11465</v>
      </c>
      <c r="C3008" s="1" t="str">
        <f t="shared" si="483"/>
        <v>21:0265</v>
      </c>
      <c r="D3008" s="1" t="str">
        <f t="shared" si="487"/>
        <v>21:0124</v>
      </c>
      <c r="E3008" t="s">
        <v>11466</v>
      </c>
      <c r="F3008" t="s">
        <v>11467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86</v>
      </c>
      <c r="N3008">
        <v>1392</v>
      </c>
      <c r="O3008">
        <v>3</v>
      </c>
      <c r="P3008">
        <v>40</v>
      </c>
      <c r="Q3008">
        <v>44</v>
      </c>
      <c r="R3008">
        <v>12</v>
      </c>
      <c r="S3008">
        <v>9</v>
      </c>
      <c r="T3008">
        <v>25</v>
      </c>
      <c r="U3008">
        <v>6</v>
      </c>
      <c r="V3008">
        <v>0.1</v>
      </c>
      <c r="W3008">
        <v>190</v>
      </c>
      <c r="X3008">
        <v>1.2</v>
      </c>
    </row>
    <row r="3009" spans="1:24" x14ac:dyDescent="0.3">
      <c r="A3009" t="s">
        <v>11468</v>
      </c>
      <c r="B3009" t="s">
        <v>11469</v>
      </c>
      <c r="C3009" s="1" t="str">
        <f t="shared" si="483"/>
        <v>21:0265</v>
      </c>
      <c r="D3009" s="1" t="str">
        <f t="shared" si="487"/>
        <v>21:0124</v>
      </c>
      <c r="E3009" t="s">
        <v>11470</v>
      </c>
      <c r="F3009" t="s">
        <v>11471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91</v>
      </c>
      <c r="N3009">
        <v>1393</v>
      </c>
      <c r="O3009">
        <v>2</v>
      </c>
      <c r="P3009">
        <v>40</v>
      </c>
      <c r="Q3009">
        <v>48</v>
      </c>
      <c r="R3009">
        <v>14</v>
      </c>
      <c r="S3009">
        <v>10</v>
      </c>
      <c r="T3009">
        <v>14</v>
      </c>
      <c r="U3009">
        <v>6</v>
      </c>
      <c r="V3009">
        <v>0.1</v>
      </c>
      <c r="W3009">
        <v>310</v>
      </c>
      <c r="X3009">
        <v>1.5</v>
      </c>
    </row>
    <row r="3010" spans="1:24" x14ac:dyDescent="0.3">
      <c r="A3010" t="s">
        <v>11472</v>
      </c>
      <c r="B3010" t="s">
        <v>11473</v>
      </c>
      <c r="C3010" s="1" t="str">
        <f t="shared" si="483"/>
        <v>21:0265</v>
      </c>
      <c r="D3010" s="1" t="str">
        <f t="shared" si="487"/>
        <v>21:0124</v>
      </c>
      <c r="E3010" t="s">
        <v>11474</v>
      </c>
      <c r="F3010" t="s">
        <v>11475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96</v>
      </c>
      <c r="N3010">
        <v>1394</v>
      </c>
      <c r="O3010">
        <v>2</v>
      </c>
      <c r="P3010">
        <v>20</v>
      </c>
      <c r="Q3010">
        <v>58</v>
      </c>
      <c r="R3010">
        <v>18</v>
      </c>
      <c r="S3010">
        <v>11</v>
      </c>
      <c r="T3010">
        <v>20</v>
      </c>
      <c r="U3010">
        <v>13</v>
      </c>
      <c r="V3010">
        <v>0.1</v>
      </c>
      <c r="W3010">
        <v>315</v>
      </c>
      <c r="X3010">
        <v>2.6</v>
      </c>
    </row>
    <row r="3011" spans="1:24" x14ac:dyDescent="0.3">
      <c r="A3011" t="s">
        <v>11476</v>
      </c>
      <c r="B3011" t="s">
        <v>11477</v>
      </c>
      <c r="C3011" s="1" t="str">
        <f t="shared" si="483"/>
        <v>21:0265</v>
      </c>
      <c r="D3011" s="1" t="str">
        <f t="shared" si="487"/>
        <v>21:0124</v>
      </c>
      <c r="E3011" t="s">
        <v>11478</v>
      </c>
      <c r="F3011" t="s">
        <v>11479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101</v>
      </c>
      <c r="N3011">
        <v>1395</v>
      </c>
      <c r="O3011">
        <v>5</v>
      </c>
      <c r="P3011">
        <v>70</v>
      </c>
      <c r="Q3011">
        <v>60</v>
      </c>
      <c r="R3011">
        <v>12</v>
      </c>
      <c r="S3011">
        <v>11</v>
      </c>
      <c r="T3011">
        <v>18</v>
      </c>
      <c r="U3011">
        <v>5</v>
      </c>
      <c r="V3011">
        <v>0.1</v>
      </c>
      <c r="W3011">
        <v>185</v>
      </c>
      <c r="X3011">
        <v>1</v>
      </c>
    </row>
    <row r="3012" spans="1:24" x14ac:dyDescent="0.3">
      <c r="A3012" t="s">
        <v>11480</v>
      </c>
      <c r="B3012" t="s">
        <v>11481</v>
      </c>
      <c r="C3012" s="1" t="str">
        <f t="shared" si="483"/>
        <v>21:0265</v>
      </c>
      <c r="D3012" s="1" t="str">
        <f t="shared" si="487"/>
        <v>21:0124</v>
      </c>
      <c r="E3012" t="s">
        <v>11482</v>
      </c>
      <c r="F3012" t="s">
        <v>11483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106</v>
      </c>
      <c r="N3012">
        <v>1396</v>
      </c>
      <c r="O3012">
        <v>3</v>
      </c>
      <c r="P3012">
        <v>50</v>
      </c>
      <c r="Q3012">
        <v>62</v>
      </c>
      <c r="R3012">
        <v>16</v>
      </c>
      <c r="S3012">
        <v>12</v>
      </c>
      <c r="T3012">
        <v>21</v>
      </c>
      <c r="U3012">
        <v>12</v>
      </c>
      <c r="V3012">
        <v>0.1</v>
      </c>
      <c r="W3012">
        <v>300</v>
      </c>
      <c r="X3012">
        <v>2.4500000000000002</v>
      </c>
    </row>
    <row r="3013" spans="1:24" x14ac:dyDescent="0.3">
      <c r="A3013" t="s">
        <v>11484</v>
      </c>
      <c r="B3013" t="s">
        <v>11485</v>
      </c>
      <c r="C3013" s="1" t="str">
        <f t="shared" si="483"/>
        <v>21:0265</v>
      </c>
      <c r="D3013" s="1" t="str">
        <f t="shared" si="487"/>
        <v>21:0124</v>
      </c>
      <c r="E3013" t="s">
        <v>11486</v>
      </c>
      <c r="F3013" t="s">
        <v>11487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111</v>
      </c>
      <c r="N3013">
        <v>1397</v>
      </c>
      <c r="O3013">
        <v>1</v>
      </c>
      <c r="P3013">
        <v>20</v>
      </c>
      <c r="Q3013">
        <v>66</v>
      </c>
      <c r="R3013">
        <v>16</v>
      </c>
      <c r="S3013">
        <v>14</v>
      </c>
      <c r="T3013">
        <v>21</v>
      </c>
      <c r="U3013">
        <v>14</v>
      </c>
      <c r="V3013">
        <v>0.1</v>
      </c>
      <c r="W3013">
        <v>320</v>
      </c>
      <c r="X3013">
        <v>2.4500000000000002</v>
      </c>
    </row>
    <row r="3014" spans="1:24" x14ac:dyDescent="0.3">
      <c r="A3014" t="s">
        <v>11488</v>
      </c>
      <c r="B3014" t="s">
        <v>11489</v>
      </c>
      <c r="C3014" s="1" t="str">
        <f t="shared" si="483"/>
        <v>21:0265</v>
      </c>
      <c r="D3014" s="1" t="str">
        <f t="shared" si="487"/>
        <v>21:0124</v>
      </c>
      <c r="E3014" t="s">
        <v>11490</v>
      </c>
      <c r="F3014" t="s">
        <v>11491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48</v>
      </c>
      <c r="N3014">
        <v>1398</v>
      </c>
      <c r="O3014">
        <v>3</v>
      </c>
      <c r="P3014">
        <v>40</v>
      </c>
      <c r="Q3014">
        <v>84</v>
      </c>
      <c r="R3014">
        <v>10</v>
      </c>
      <c r="S3014">
        <v>9</v>
      </c>
      <c r="T3014">
        <v>18</v>
      </c>
      <c r="U3014">
        <v>5</v>
      </c>
      <c r="V3014">
        <v>0.1</v>
      </c>
      <c r="W3014">
        <v>245</v>
      </c>
      <c r="X3014">
        <v>1.1499999999999999</v>
      </c>
    </row>
    <row r="3015" spans="1:24" x14ac:dyDescent="0.3">
      <c r="A3015" t="s">
        <v>11492</v>
      </c>
      <c r="B3015" t="s">
        <v>11493</v>
      </c>
      <c r="C3015" s="1" t="str">
        <f t="shared" si="483"/>
        <v>21:0265</v>
      </c>
      <c r="D3015" s="1" t="str">
        <f t="shared" si="487"/>
        <v>21:0124</v>
      </c>
      <c r="E3015" t="s">
        <v>11490</v>
      </c>
      <c r="F3015" t="s">
        <v>11494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52</v>
      </c>
      <c r="N3015">
        <v>1399</v>
      </c>
      <c r="O3015">
        <v>4</v>
      </c>
      <c r="P3015">
        <v>30</v>
      </c>
      <c r="Q3015">
        <v>82</v>
      </c>
      <c r="R3015">
        <v>10</v>
      </c>
      <c r="S3015">
        <v>8</v>
      </c>
      <c r="T3015">
        <v>17</v>
      </c>
      <c r="U3015">
        <v>5</v>
      </c>
      <c r="V3015">
        <v>0.1</v>
      </c>
      <c r="W3015">
        <v>240</v>
      </c>
      <c r="X3015">
        <v>1.2</v>
      </c>
    </row>
    <row r="3016" spans="1:24" x14ac:dyDescent="0.3">
      <c r="A3016" t="s">
        <v>11495</v>
      </c>
      <c r="B3016" t="s">
        <v>11496</v>
      </c>
      <c r="C3016" s="1" t="str">
        <f t="shared" si="483"/>
        <v>21:0265</v>
      </c>
      <c r="D3016" s="1" t="str">
        <f t="shared" si="487"/>
        <v>21:0124</v>
      </c>
      <c r="E3016" t="s">
        <v>11497</v>
      </c>
      <c r="F3016" t="s">
        <v>11498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116</v>
      </c>
      <c r="N3016">
        <v>1400</v>
      </c>
      <c r="O3016">
        <v>4</v>
      </c>
      <c r="P3016">
        <v>30</v>
      </c>
      <c r="Q3016">
        <v>64</v>
      </c>
      <c r="R3016">
        <v>12</v>
      </c>
      <c r="S3016">
        <v>10</v>
      </c>
      <c r="T3016">
        <v>23</v>
      </c>
      <c r="U3016">
        <v>7</v>
      </c>
      <c r="V3016">
        <v>0.1</v>
      </c>
      <c r="W3016">
        <v>290</v>
      </c>
      <c r="X3016">
        <v>1.45</v>
      </c>
    </row>
    <row r="3017" spans="1:24" x14ac:dyDescent="0.3">
      <c r="A3017" t="s">
        <v>11499</v>
      </c>
      <c r="B3017" t="s">
        <v>11500</v>
      </c>
      <c r="C3017" s="1" t="str">
        <f t="shared" si="483"/>
        <v>21:0265</v>
      </c>
      <c r="D3017" s="1" t="str">
        <f t="shared" si="487"/>
        <v>21:0124</v>
      </c>
      <c r="E3017" t="s">
        <v>11501</v>
      </c>
      <c r="F3017" t="s">
        <v>11502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121</v>
      </c>
      <c r="N3017">
        <v>1401</v>
      </c>
      <c r="O3017">
        <v>3</v>
      </c>
      <c r="P3017">
        <v>30</v>
      </c>
      <c r="Q3017">
        <v>56</v>
      </c>
      <c r="R3017">
        <v>10</v>
      </c>
      <c r="S3017">
        <v>13</v>
      </c>
      <c r="T3017">
        <v>12</v>
      </c>
      <c r="U3017">
        <v>5</v>
      </c>
      <c r="V3017">
        <v>0.1</v>
      </c>
      <c r="W3017">
        <v>250</v>
      </c>
      <c r="X3017">
        <v>1</v>
      </c>
    </row>
    <row r="3018" spans="1:24" x14ac:dyDescent="0.3">
      <c r="A3018" t="s">
        <v>11503</v>
      </c>
      <c r="B3018" t="s">
        <v>11504</v>
      </c>
      <c r="C3018" s="1" t="str">
        <f t="shared" si="483"/>
        <v>21:0265</v>
      </c>
      <c r="D3018" s="1" t="str">
        <f t="shared" si="487"/>
        <v>21:0124</v>
      </c>
      <c r="E3018" t="s">
        <v>11505</v>
      </c>
      <c r="F3018" t="s">
        <v>11506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28</v>
      </c>
      <c r="N3018">
        <v>1402</v>
      </c>
      <c r="O3018">
        <v>1</v>
      </c>
      <c r="P3018">
        <v>20</v>
      </c>
      <c r="Q3018">
        <v>80</v>
      </c>
      <c r="R3018">
        <v>38</v>
      </c>
      <c r="S3018">
        <v>16</v>
      </c>
      <c r="T3018">
        <v>51</v>
      </c>
      <c r="U3018">
        <v>21</v>
      </c>
      <c r="V3018">
        <v>0.1</v>
      </c>
      <c r="W3018">
        <v>505</v>
      </c>
      <c r="X3018">
        <v>4.5</v>
      </c>
    </row>
    <row r="3019" spans="1:24" x14ac:dyDescent="0.3">
      <c r="A3019" t="s">
        <v>11507</v>
      </c>
      <c r="B3019" t="s">
        <v>11508</v>
      </c>
      <c r="C3019" s="1" t="str">
        <f t="shared" si="483"/>
        <v>21:0265</v>
      </c>
      <c r="D3019" s="1" t="str">
        <f t="shared" si="487"/>
        <v>21:0124</v>
      </c>
      <c r="E3019" t="s">
        <v>11509</v>
      </c>
      <c r="F3019" t="s">
        <v>11510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33</v>
      </c>
      <c r="N3019">
        <v>1403</v>
      </c>
      <c r="O3019">
        <v>5</v>
      </c>
      <c r="P3019">
        <v>50</v>
      </c>
      <c r="Q3019">
        <v>66</v>
      </c>
      <c r="R3019">
        <v>14</v>
      </c>
      <c r="S3019">
        <v>11</v>
      </c>
      <c r="T3019">
        <v>27</v>
      </c>
      <c r="U3019">
        <v>7</v>
      </c>
      <c r="V3019">
        <v>0.1</v>
      </c>
      <c r="W3019">
        <v>240</v>
      </c>
      <c r="X3019">
        <v>1.45</v>
      </c>
    </row>
    <row r="3020" spans="1:24" x14ac:dyDescent="0.3">
      <c r="A3020" t="s">
        <v>11511</v>
      </c>
      <c r="B3020" t="s">
        <v>11512</v>
      </c>
      <c r="C3020" s="1" t="str">
        <f t="shared" si="483"/>
        <v>21:0265</v>
      </c>
      <c r="D3020" s="1" t="str">
        <f t="shared" si="487"/>
        <v>21:0124</v>
      </c>
      <c r="E3020" t="s">
        <v>11513</v>
      </c>
      <c r="F3020" t="s">
        <v>11514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38</v>
      </c>
      <c r="N3020">
        <v>1404</v>
      </c>
      <c r="O3020">
        <v>1</v>
      </c>
      <c r="P3020">
        <v>20</v>
      </c>
      <c r="Q3020">
        <v>74</v>
      </c>
      <c r="R3020">
        <v>16</v>
      </c>
      <c r="S3020">
        <v>19</v>
      </c>
      <c r="T3020">
        <v>15</v>
      </c>
      <c r="U3020">
        <v>8</v>
      </c>
      <c r="V3020">
        <v>0.1</v>
      </c>
      <c r="W3020">
        <v>305</v>
      </c>
      <c r="X3020">
        <v>1.8</v>
      </c>
    </row>
    <row r="3021" spans="1:24" x14ac:dyDescent="0.3">
      <c r="A3021" t="s">
        <v>11515</v>
      </c>
      <c r="B3021" t="s">
        <v>11516</v>
      </c>
      <c r="C3021" s="1" t="str">
        <f t="shared" si="483"/>
        <v>21:0265</v>
      </c>
      <c r="D3021" s="1" t="str">
        <f t="shared" si="487"/>
        <v>21:0124</v>
      </c>
      <c r="E3021" t="s">
        <v>11517</v>
      </c>
      <c r="F3021" t="s">
        <v>11518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43</v>
      </c>
      <c r="N3021">
        <v>1405</v>
      </c>
      <c r="O3021">
        <v>4</v>
      </c>
      <c r="P3021">
        <v>50</v>
      </c>
      <c r="Q3021">
        <v>48</v>
      </c>
      <c r="R3021">
        <v>10</v>
      </c>
      <c r="S3021">
        <v>7</v>
      </c>
      <c r="T3021">
        <v>17</v>
      </c>
      <c r="U3021">
        <v>3</v>
      </c>
      <c r="V3021">
        <v>0.1</v>
      </c>
      <c r="W3021">
        <v>170</v>
      </c>
      <c r="X3021">
        <v>0.85</v>
      </c>
    </row>
    <row r="3022" spans="1:24" x14ac:dyDescent="0.3">
      <c r="A3022" t="s">
        <v>11519</v>
      </c>
      <c r="B3022" t="s">
        <v>11520</v>
      </c>
      <c r="C3022" s="1" t="str">
        <f t="shared" si="483"/>
        <v>21:0265</v>
      </c>
      <c r="D3022" s="1" t="str">
        <f t="shared" si="487"/>
        <v>21:0124</v>
      </c>
      <c r="E3022" t="s">
        <v>11521</v>
      </c>
      <c r="F3022" t="s">
        <v>11522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57</v>
      </c>
      <c r="N3022">
        <v>1406</v>
      </c>
      <c r="O3022">
        <v>4</v>
      </c>
      <c r="P3022">
        <v>30</v>
      </c>
      <c r="Q3022">
        <v>50</v>
      </c>
      <c r="R3022">
        <v>8</v>
      </c>
      <c r="S3022">
        <v>1</v>
      </c>
      <c r="T3022">
        <v>5</v>
      </c>
      <c r="U3022">
        <v>2</v>
      </c>
      <c r="V3022">
        <v>0.1</v>
      </c>
      <c r="W3022">
        <v>50</v>
      </c>
      <c r="X3022">
        <v>0.1</v>
      </c>
    </row>
    <row r="3023" spans="1:24" x14ac:dyDescent="0.3">
      <c r="A3023" t="s">
        <v>11523</v>
      </c>
      <c r="B3023" t="s">
        <v>11524</v>
      </c>
      <c r="C3023" s="1" t="str">
        <f t="shared" si="483"/>
        <v>21:0265</v>
      </c>
      <c r="D3023" s="1" t="str">
        <f t="shared" si="487"/>
        <v>21:0124</v>
      </c>
      <c r="E3023" t="s">
        <v>11525</v>
      </c>
      <c r="F3023" t="s">
        <v>11526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62</v>
      </c>
      <c r="N3023">
        <v>1407</v>
      </c>
      <c r="O3023">
        <v>3</v>
      </c>
      <c r="P3023">
        <v>30</v>
      </c>
      <c r="Q3023">
        <v>110</v>
      </c>
      <c r="R3023">
        <v>8</v>
      </c>
      <c r="S3023">
        <v>2</v>
      </c>
      <c r="T3023">
        <v>1</v>
      </c>
      <c r="U3023">
        <v>2</v>
      </c>
      <c r="V3023">
        <v>0.1</v>
      </c>
      <c r="W3023">
        <v>100</v>
      </c>
      <c r="X3023">
        <v>0.15</v>
      </c>
    </row>
    <row r="3024" spans="1:24" x14ac:dyDescent="0.3">
      <c r="A3024" t="s">
        <v>11527</v>
      </c>
      <c r="B3024" t="s">
        <v>11528</v>
      </c>
      <c r="C3024" s="1" t="str">
        <f t="shared" si="483"/>
        <v>21:0265</v>
      </c>
      <c r="D3024" s="1" t="str">
        <f t="shared" si="487"/>
        <v>21:0124</v>
      </c>
      <c r="E3024" t="s">
        <v>11529</v>
      </c>
      <c r="F3024" t="s">
        <v>11530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67</v>
      </c>
      <c r="N3024">
        <v>1408</v>
      </c>
      <c r="O3024">
        <v>1</v>
      </c>
      <c r="P3024">
        <v>5</v>
      </c>
      <c r="Q3024">
        <v>28</v>
      </c>
      <c r="R3024">
        <v>18</v>
      </c>
      <c r="S3024">
        <v>8</v>
      </c>
      <c r="T3024">
        <v>14</v>
      </c>
      <c r="U3024">
        <v>6</v>
      </c>
      <c r="V3024">
        <v>0.2</v>
      </c>
      <c r="W3024">
        <v>270</v>
      </c>
      <c r="X3024">
        <v>1.6</v>
      </c>
    </row>
    <row r="3025" spans="1:24" x14ac:dyDescent="0.3">
      <c r="A3025" t="s">
        <v>11531</v>
      </c>
      <c r="B3025" t="s">
        <v>11532</v>
      </c>
      <c r="C3025" s="1" t="str">
        <f t="shared" ref="C3025:C3063" si="490">HYPERLINK("http://geochem.nrcan.gc.ca/cdogs/content/bdl/bdl210265_e.htm", "21:0265")</f>
        <v>21:0265</v>
      </c>
      <c r="D3025" s="1" t="str">
        <f t="shared" si="487"/>
        <v>21:0124</v>
      </c>
      <c r="E3025" t="s">
        <v>11533</v>
      </c>
      <c r="F3025" t="s">
        <v>11534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76</v>
      </c>
      <c r="N3025">
        <v>1409</v>
      </c>
      <c r="O3025">
        <v>1</v>
      </c>
      <c r="P3025">
        <v>10</v>
      </c>
      <c r="Q3025">
        <v>54</v>
      </c>
      <c r="R3025">
        <v>36</v>
      </c>
      <c r="S3025">
        <v>16</v>
      </c>
      <c r="T3025">
        <v>28</v>
      </c>
      <c r="U3025">
        <v>14</v>
      </c>
      <c r="V3025">
        <v>0.1</v>
      </c>
      <c r="W3025">
        <v>515</v>
      </c>
      <c r="X3025">
        <v>2.5499999999999998</v>
      </c>
    </row>
    <row r="3026" spans="1:24" x14ac:dyDescent="0.3">
      <c r="A3026" t="s">
        <v>11535</v>
      </c>
      <c r="B3026" t="s">
        <v>11536</v>
      </c>
      <c r="C3026" s="1" t="str">
        <f t="shared" si="490"/>
        <v>21:0265</v>
      </c>
      <c r="D3026" s="1" t="str">
        <f t="shared" si="487"/>
        <v>21:0124</v>
      </c>
      <c r="E3026" t="s">
        <v>11537</v>
      </c>
      <c r="F3026" t="s">
        <v>11538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86</v>
      </c>
      <c r="N3026">
        <v>1410</v>
      </c>
      <c r="O3026">
        <v>1</v>
      </c>
      <c r="P3026">
        <v>30</v>
      </c>
      <c r="Q3026">
        <v>70</v>
      </c>
      <c r="R3026">
        <v>26</v>
      </c>
      <c r="S3026">
        <v>29</v>
      </c>
      <c r="T3026">
        <v>30</v>
      </c>
      <c r="U3026">
        <v>13</v>
      </c>
      <c r="V3026">
        <v>0.2</v>
      </c>
      <c r="W3026">
        <v>825</v>
      </c>
      <c r="X3026">
        <v>2.4500000000000002</v>
      </c>
    </row>
    <row r="3027" spans="1:24" x14ac:dyDescent="0.3">
      <c r="A3027" t="s">
        <v>11539</v>
      </c>
      <c r="B3027" t="s">
        <v>11540</v>
      </c>
      <c r="C3027" s="1" t="str">
        <f t="shared" si="490"/>
        <v>21:0265</v>
      </c>
      <c r="D3027" s="1" t="str">
        <f t="shared" si="487"/>
        <v>21:0124</v>
      </c>
      <c r="E3027" t="s">
        <v>11541</v>
      </c>
      <c r="F3027" t="s">
        <v>11542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91</v>
      </c>
      <c r="N3027">
        <v>1411</v>
      </c>
      <c r="O3027">
        <v>2</v>
      </c>
      <c r="P3027">
        <v>30</v>
      </c>
      <c r="Q3027">
        <v>44</v>
      </c>
      <c r="R3027">
        <v>30</v>
      </c>
      <c r="S3027">
        <v>17</v>
      </c>
      <c r="T3027">
        <v>28</v>
      </c>
      <c r="U3027">
        <v>15</v>
      </c>
      <c r="V3027">
        <v>0.1</v>
      </c>
      <c r="W3027">
        <v>495</v>
      </c>
      <c r="X3027">
        <v>2.5</v>
      </c>
    </row>
    <row r="3028" spans="1:24" x14ac:dyDescent="0.3">
      <c r="A3028" t="s">
        <v>11543</v>
      </c>
      <c r="B3028" t="s">
        <v>11544</v>
      </c>
      <c r="C3028" s="1" t="str">
        <f t="shared" si="490"/>
        <v>21:0265</v>
      </c>
      <c r="D3028" s="1" t="str">
        <f t="shared" si="487"/>
        <v>21:0124</v>
      </c>
      <c r="E3028" t="s">
        <v>11545</v>
      </c>
      <c r="F3028" t="s">
        <v>11546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96</v>
      </c>
      <c r="N3028">
        <v>1412</v>
      </c>
      <c r="O3028">
        <v>1</v>
      </c>
      <c r="P3028">
        <v>10</v>
      </c>
      <c r="Q3028">
        <v>52</v>
      </c>
      <c r="R3028">
        <v>38</v>
      </c>
      <c r="S3028">
        <v>18</v>
      </c>
      <c r="T3028">
        <v>29</v>
      </c>
      <c r="U3028">
        <v>14</v>
      </c>
      <c r="V3028">
        <v>0.1</v>
      </c>
      <c r="W3028">
        <v>275</v>
      </c>
      <c r="X3028">
        <v>2.7</v>
      </c>
    </row>
    <row r="3029" spans="1:24" x14ac:dyDescent="0.3">
      <c r="A3029" t="s">
        <v>11547</v>
      </c>
      <c r="B3029" t="s">
        <v>11548</v>
      </c>
      <c r="C3029" s="1" t="str">
        <f t="shared" si="490"/>
        <v>21:0265</v>
      </c>
      <c r="D3029" s="1" t="str">
        <f t="shared" si="487"/>
        <v>21:0124</v>
      </c>
      <c r="E3029" t="s">
        <v>11549</v>
      </c>
      <c r="F3029" t="s">
        <v>11550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101</v>
      </c>
      <c r="N3029">
        <v>1413</v>
      </c>
      <c r="O3029">
        <v>1</v>
      </c>
      <c r="P3029">
        <v>10</v>
      </c>
      <c r="Q3029">
        <v>62</v>
      </c>
      <c r="R3029">
        <v>36</v>
      </c>
      <c r="S3029">
        <v>15</v>
      </c>
      <c r="T3029">
        <v>33</v>
      </c>
      <c r="U3029">
        <v>14</v>
      </c>
      <c r="V3029">
        <v>0.1</v>
      </c>
      <c r="W3029">
        <v>525</v>
      </c>
      <c r="X3029">
        <v>3.25</v>
      </c>
    </row>
    <row r="3030" spans="1:24" x14ac:dyDescent="0.3">
      <c r="A3030" t="s">
        <v>11551</v>
      </c>
      <c r="B3030" t="s">
        <v>11552</v>
      </c>
      <c r="C3030" s="1" t="str">
        <f t="shared" si="490"/>
        <v>21:0265</v>
      </c>
      <c r="D3030" s="1" t="str">
        <f t="shared" si="487"/>
        <v>21:0124</v>
      </c>
      <c r="E3030" t="s">
        <v>11553</v>
      </c>
      <c r="F3030" t="s">
        <v>11554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106</v>
      </c>
      <c r="N3030">
        <v>1414</v>
      </c>
      <c r="O3030">
        <v>1</v>
      </c>
      <c r="P3030">
        <v>20</v>
      </c>
      <c r="Q3030">
        <v>74</v>
      </c>
      <c r="R3030">
        <v>22</v>
      </c>
      <c r="S3030">
        <v>14</v>
      </c>
      <c r="T3030">
        <v>31</v>
      </c>
      <c r="U3030">
        <v>14</v>
      </c>
      <c r="V3030">
        <v>0.3</v>
      </c>
      <c r="W3030">
        <v>285</v>
      </c>
      <c r="X3030">
        <v>2.9</v>
      </c>
    </row>
    <row r="3031" spans="1:24" x14ac:dyDescent="0.3">
      <c r="A3031" t="s">
        <v>11555</v>
      </c>
      <c r="B3031" t="s">
        <v>11556</v>
      </c>
      <c r="C3031" s="1" t="str">
        <f t="shared" si="490"/>
        <v>21:0265</v>
      </c>
      <c r="D3031" s="1" t="str">
        <f t="shared" si="487"/>
        <v>21:0124</v>
      </c>
      <c r="E3031" t="s">
        <v>11557</v>
      </c>
      <c r="F3031" t="s">
        <v>11558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111</v>
      </c>
      <c r="N3031">
        <v>1415</v>
      </c>
      <c r="O3031">
        <v>1</v>
      </c>
      <c r="P3031">
        <v>30</v>
      </c>
      <c r="Q3031">
        <v>58</v>
      </c>
      <c r="R3031">
        <v>18</v>
      </c>
      <c r="S3031">
        <v>9</v>
      </c>
      <c r="T3031">
        <v>31</v>
      </c>
      <c r="U3031">
        <v>11</v>
      </c>
      <c r="V3031">
        <v>0.2</v>
      </c>
      <c r="W3031">
        <v>375</v>
      </c>
      <c r="X3031">
        <v>3.05</v>
      </c>
    </row>
    <row r="3032" spans="1:24" x14ac:dyDescent="0.3">
      <c r="A3032" t="s">
        <v>11559</v>
      </c>
      <c r="B3032" t="s">
        <v>11560</v>
      </c>
      <c r="C3032" s="1" t="str">
        <f t="shared" si="490"/>
        <v>21:0265</v>
      </c>
      <c r="D3032" s="1" t="str">
        <f t="shared" si="487"/>
        <v>21:0124</v>
      </c>
      <c r="E3032" t="s">
        <v>11561</v>
      </c>
      <c r="F3032" t="s">
        <v>11562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116</v>
      </c>
      <c r="N3032">
        <v>1416</v>
      </c>
      <c r="O3032">
        <v>1</v>
      </c>
      <c r="P3032">
        <v>30</v>
      </c>
      <c r="Q3032">
        <v>56</v>
      </c>
      <c r="R3032">
        <v>24</v>
      </c>
      <c r="S3032">
        <v>18</v>
      </c>
      <c r="T3032">
        <v>27</v>
      </c>
      <c r="U3032">
        <v>16</v>
      </c>
      <c r="V3032">
        <v>0.2</v>
      </c>
      <c r="W3032">
        <v>540</v>
      </c>
      <c r="X3032">
        <v>3.05</v>
      </c>
    </row>
    <row r="3033" spans="1:24" x14ac:dyDescent="0.3">
      <c r="A3033" t="s">
        <v>11563</v>
      </c>
      <c r="B3033" t="s">
        <v>11564</v>
      </c>
      <c r="C3033" s="1" t="str">
        <f t="shared" si="490"/>
        <v>21:0265</v>
      </c>
      <c r="D3033" s="1" t="str">
        <f t="shared" si="487"/>
        <v>21:0124</v>
      </c>
      <c r="E3033" t="s">
        <v>11565</v>
      </c>
      <c r="F3033" t="s">
        <v>11566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48</v>
      </c>
      <c r="N3033">
        <v>1417</v>
      </c>
      <c r="O3033">
        <v>1</v>
      </c>
      <c r="P3033">
        <v>10</v>
      </c>
      <c r="Q3033">
        <v>84</v>
      </c>
      <c r="R3033">
        <v>40</v>
      </c>
      <c r="S3033">
        <v>18</v>
      </c>
      <c r="T3033">
        <v>48</v>
      </c>
      <c r="U3033">
        <v>22</v>
      </c>
      <c r="V3033">
        <v>0.1</v>
      </c>
      <c r="W3033">
        <v>550</v>
      </c>
      <c r="X3033">
        <v>4.55</v>
      </c>
    </row>
    <row r="3034" spans="1:24" x14ac:dyDescent="0.3">
      <c r="A3034" t="s">
        <v>11567</v>
      </c>
      <c r="B3034" t="s">
        <v>11568</v>
      </c>
      <c r="C3034" s="1" t="str">
        <f t="shared" si="490"/>
        <v>21:0265</v>
      </c>
      <c r="D3034" s="1" t="str">
        <f t="shared" si="487"/>
        <v>21:0124</v>
      </c>
      <c r="E3034" t="s">
        <v>11565</v>
      </c>
      <c r="F3034" t="s">
        <v>11569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52</v>
      </c>
      <c r="N3034">
        <v>1418</v>
      </c>
      <c r="O3034">
        <v>1</v>
      </c>
      <c r="P3034">
        <v>10</v>
      </c>
      <c r="Q3034">
        <v>86</v>
      </c>
      <c r="R3034">
        <v>40</v>
      </c>
      <c r="S3034">
        <v>17</v>
      </c>
      <c r="T3034">
        <v>47</v>
      </c>
      <c r="U3034">
        <v>23</v>
      </c>
      <c r="V3034">
        <v>0.1</v>
      </c>
      <c r="W3034">
        <v>520</v>
      </c>
      <c r="X3034">
        <v>4.55</v>
      </c>
    </row>
    <row r="3035" spans="1:24" x14ac:dyDescent="0.3">
      <c r="A3035" t="s">
        <v>11570</v>
      </c>
      <c r="B3035" t="s">
        <v>11571</v>
      </c>
      <c r="C3035" s="1" t="str">
        <f t="shared" si="490"/>
        <v>21:0265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79</v>
      </c>
      <c r="K3035" t="s">
        <v>80</v>
      </c>
      <c r="L3035">
        <v>73</v>
      </c>
      <c r="M3035" t="s">
        <v>81</v>
      </c>
      <c r="N3035">
        <v>1419</v>
      </c>
      <c r="O3035">
        <v>1</v>
      </c>
      <c r="P3035">
        <v>80</v>
      </c>
      <c r="Q3035">
        <v>108</v>
      </c>
      <c r="R3035">
        <v>90</v>
      </c>
      <c r="S3035">
        <v>18</v>
      </c>
      <c r="T3035">
        <v>29</v>
      </c>
      <c r="U3035">
        <v>36</v>
      </c>
      <c r="V3035">
        <v>0.1</v>
      </c>
      <c r="W3035">
        <v>2600</v>
      </c>
      <c r="X3035">
        <v>5.2</v>
      </c>
    </row>
    <row r="3036" spans="1:24" x14ac:dyDescent="0.3">
      <c r="A3036" t="s">
        <v>11572</v>
      </c>
      <c r="B3036" t="s">
        <v>11573</v>
      </c>
      <c r="C3036" s="1" t="str">
        <f t="shared" si="490"/>
        <v>21:0265</v>
      </c>
      <c r="D3036" s="1" t="str">
        <f t="shared" ref="D3036:D3053" si="491">HYPERLINK("http://geochem.nrcan.gc.ca/cdogs/content/svy/svy210124_e.htm", "21:0124")</f>
        <v>21:0124</v>
      </c>
      <c r="E3036" t="s">
        <v>11574</v>
      </c>
      <c r="F3036" t="s">
        <v>11575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121</v>
      </c>
      <c r="N3036">
        <v>1420</v>
      </c>
      <c r="O3036">
        <v>1</v>
      </c>
      <c r="P3036">
        <v>30</v>
      </c>
      <c r="Q3036">
        <v>52</v>
      </c>
      <c r="R3036">
        <v>26</v>
      </c>
      <c r="S3036">
        <v>18</v>
      </c>
      <c r="T3036">
        <v>25</v>
      </c>
      <c r="U3036">
        <v>16</v>
      </c>
      <c r="V3036">
        <v>0.1</v>
      </c>
      <c r="W3036">
        <v>455</v>
      </c>
      <c r="X3036">
        <v>2.95</v>
      </c>
    </row>
    <row r="3037" spans="1:24" x14ac:dyDescent="0.3">
      <c r="A3037" t="s">
        <v>11576</v>
      </c>
      <c r="B3037" t="s">
        <v>11577</v>
      </c>
      <c r="C3037" s="1" t="str">
        <f t="shared" si="490"/>
        <v>21:0265</v>
      </c>
      <c r="D3037" s="1" t="str">
        <f t="shared" si="491"/>
        <v>21:0124</v>
      </c>
      <c r="E3037" t="s">
        <v>11505</v>
      </c>
      <c r="F3037" t="s">
        <v>11578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71</v>
      </c>
      <c r="N3037">
        <v>1421</v>
      </c>
      <c r="O3037">
        <v>1</v>
      </c>
      <c r="P3037">
        <v>20</v>
      </c>
      <c r="Q3037">
        <v>82</v>
      </c>
      <c r="R3037">
        <v>40</v>
      </c>
      <c r="S3037">
        <v>14</v>
      </c>
      <c r="T3037">
        <v>46</v>
      </c>
      <c r="U3037">
        <v>21</v>
      </c>
      <c r="V3037">
        <v>0.1</v>
      </c>
      <c r="W3037">
        <v>525</v>
      </c>
      <c r="X3037">
        <v>4.45</v>
      </c>
    </row>
    <row r="3038" spans="1:24" x14ac:dyDescent="0.3">
      <c r="A3038" t="s">
        <v>11579</v>
      </c>
      <c r="B3038" t="s">
        <v>11580</v>
      </c>
      <c r="C3038" s="1" t="str">
        <f t="shared" si="490"/>
        <v>21:0265</v>
      </c>
      <c r="D3038" s="1" t="str">
        <f t="shared" si="491"/>
        <v>21:0124</v>
      </c>
      <c r="E3038" t="s">
        <v>11581</v>
      </c>
      <c r="F3038" t="s">
        <v>11582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28</v>
      </c>
      <c r="N3038">
        <v>1422</v>
      </c>
      <c r="O3038">
        <v>1</v>
      </c>
      <c r="P3038">
        <v>40</v>
      </c>
      <c r="Q3038">
        <v>58</v>
      </c>
      <c r="R3038">
        <v>38</v>
      </c>
      <c r="S3038">
        <v>11</v>
      </c>
      <c r="T3038">
        <v>36</v>
      </c>
      <c r="U3038">
        <v>14</v>
      </c>
      <c r="V3038">
        <v>0.1</v>
      </c>
      <c r="W3038">
        <v>540</v>
      </c>
      <c r="X3038">
        <v>3.35</v>
      </c>
    </row>
    <row r="3039" spans="1:24" x14ac:dyDescent="0.3">
      <c r="A3039" t="s">
        <v>11583</v>
      </c>
      <c r="B3039" t="s">
        <v>11584</v>
      </c>
      <c r="C3039" s="1" t="str">
        <f t="shared" si="490"/>
        <v>21:0265</v>
      </c>
      <c r="D3039" s="1" t="str">
        <f t="shared" si="491"/>
        <v>21:0124</v>
      </c>
      <c r="E3039" t="s">
        <v>11585</v>
      </c>
      <c r="F3039" t="s">
        <v>11586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33</v>
      </c>
      <c r="N3039">
        <v>1423</v>
      </c>
      <c r="O3039">
        <v>1</v>
      </c>
      <c r="P3039">
        <v>20</v>
      </c>
      <c r="Q3039">
        <v>80</v>
      </c>
      <c r="R3039">
        <v>52</v>
      </c>
      <c r="S3039">
        <v>20</v>
      </c>
      <c r="T3039">
        <v>46</v>
      </c>
      <c r="U3039">
        <v>26</v>
      </c>
      <c r="V3039">
        <v>0.1</v>
      </c>
      <c r="W3039">
        <v>590</v>
      </c>
      <c r="X3039">
        <v>4.5</v>
      </c>
    </row>
    <row r="3040" spans="1:24" x14ac:dyDescent="0.3">
      <c r="A3040" t="s">
        <v>11587</v>
      </c>
      <c r="B3040" t="s">
        <v>11588</v>
      </c>
      <c r="C3040" s="1" t="str">
        <f t="shared" si="490"/>
        <v>21:0265</v>
      </c>
      <c r="D3040" s="1" t="str">
        <f t="shared" si="491"/>
        <v>21:0124</v>
      </c>
      <c r="E3040" t="s">
        <v>11589</v>
      </c>
      <c r="F3040" t="s">
        <v>11590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38</v>
      </c>
      <c r="N3040">
        <v>1424</v>
      </c>
      <c r="O3040">
        <v>2</v>
      </c>
      <c r="P3040">
        <v>20</v>
      </c>
      <c r="Q3040">
        <v>50</v>
      </c>
      <c r="R3040">
        <v>34</v>
      </c>
      <c r="S3040">
        <v>15</v>
      </c>
      <c r="T3040">
        <v>25</v>
      </c>
      <c r="U3040">
        <v>21</v>
      </c>
      <c r="V3040">
        <v>0.1</v>
      </c>
      <c r="W3040">
        <v>590</v>
      </c>
      <c r="X3040">
        <v>2.7</v>
      </c>
    </row>
    <row r="3041" spans="1:24" x14ac:dyDescent="0.3">
      <c r="A3041" t="s">
        <v>11591</v>
      </c>
      <c r="B3041" t="s">
        <v>11592</v>
      </c>
      <c r="C3041" s="1" t="str">
        <f t="shared" si="490"/>
        <v>21:0265</v>
      </c>
      <c r="D3041" s="1" t="str">
        <f t="shared" si="491"/>
        <v>21:0124</v>
      </c>
      <c r="E3041" t="s">
        <v>11593</v>
      </c>
      <c r="F3041" t="s">
        <v>11594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43</v>
      </c>
      <c r="N3041">
        <v>1425</v>
      </c>
      <c r="O3041">
        <v>1</v>
      </c>
      <c r="P3041">
        <v>20</v>
      </c>
      <c r="Q3041">
        <v>74</v>
      </c>
      <c r="R3041">
        <v>34</v>
      </c>
      <c r="S3041">
        <v>17</v>
      </c>
      <c r="T3041">
        <v>39</v>
      </c>
      <c r="U3041">
        <v>17</v>
      </c>
      <c r="V3041">
        <v>0.1</v>
      </c>
      <c r="W3041">
        <v>720</v>
      </c>
      <c r="X3041">
        <v>3.65</v>
      </c>
    </row>
    <row r="3042" spans="1:24" x14ac:dyDescent="0.3">
      <c r="A3042" t="s">
        <v>11595</v>
      </c>
      <c r="B3042" t="s">
        <v>11596</v>
      </c>
      <c r="C3042" s="1" t="str">
        <f t="shared" si="490"/>
        <v>21:0265</v>
      </c>
      <c r="D3042" s="1" t="str">
        <f t="shared" si="491"/>
        <v>21:0124</v>
      </c>
      <c r="E3042" t="s">
        <v>11597</v>
      </c>
      <c r="F3042" t="s">
        <v>11598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57</v>
      </c>
      <c r="N3042">
        <v>1426</v>
      </c>
      <c r="O3042">
        <v>1</v>
      </c>
      <c r="P3042">
        <v>30</v>
      </c>
      <c r="Q3042">
        <v>44</v>
      </c>
      <c r="R3042">
        <v>26</v>
      </c>
      <c r="S3042">
        <v>13</v>
      </c>
      <c r="T3042">
        <v>16</v>
      </c>
      <c r="U3042">
        <v>13</v>
      </c>
      <c r="V3042">
        <v>0.1</v>
      </c>
      <c r="W3042">
        <v>445</v>
      </c>
      <c r="X3042">
        <v>2.6</v>
      </c>
    </row>
    <row r="3043" spans="1:24" x14ac:dyDescent="0.3">
      <c r="A3043" t="s">
        <v>11599</v>
      </c>
      <c r="B3043" t="s">
        <v>11600</v>
      </c>
      <c r="C3043" s="1" t="str">
        <f t="shared" si="490"/>
        <v>21:0265</v>
      </c>
      <c r="D3043" s="1" t="str">
        <f t="shared" si="491"/>
        <v>21:0124</v>
      </c>
      <c r="E3043" t="s">
        <v>11601</v>
      </c>
      <c r="F3043" t="s">
        <v>11602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62</v>
      </c>
      <c r="N3043">
        <v>1427</v>
      </c>
      <c r="O3043">
        <v>1</v>
      </c>
      <c r="P3043">
        <v>20</v>
      </c>
      <c r="Q3043">
        <v>58</v>
      </c>
      <c r="R3043">
        <v>22</v>
      </c>
      <c r="S3043">
        <v>14</v>
      </c>
      <c r="T3043">
        <v>24</v>
      </c>
      <c r="U3043">
        <v>11</v>
      </c>
      <c r="V3043">
        <v>0.1</v>
      </c>
      <c r="W3043">
        <v>395</v>
      </c>
      <c r="X3043">
        <v>2.75</v>
      </c>
    </row>
    <row r="3044" spans="1:24" x14ac:dyDescent="0.3">
      <c r="A3044" t="s">
        <v>11603</v>
      </c>
      <c r="B3044" t="s">
        <v>11604</v>
      </c>
      <c r="C3044" s="1" t="str">
        <f t="shared" si="490"/>
        <v>21:0265</v>
      </c>
      <c r="D3044" s="1" t="str">
        <f t="shared" si="491"/>
        <v>21:0124</v>
      </c>
      <c r="E3044" t="s">
        <v>11605</v>
      </c>
      <c r="F3044" t="s">
        <v>11606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67</v>
      </c>
      <c r="N3044">
        <v>1428</v>
      </c>
      <c r="O3044">
        <v>2</v>
      </c>
      <c r="P3044">
        <v>40</v>
      </c>
      <c r="Q3044">
        <v>74</v>
      </c>
      <c r="R3044">
        <v>38</v>
      </c>
      <c r="S3044">
        <v>15</v>
      </c>
      <c r="T3044">
        <v>37</v>
      </c>
      <c r="U3044">
        <v>18</v>
      </c>
      <c r="V3044">
        <v>0.1</v>
      </c>
      <c r="W3044">
        <v>495</v>
      </c>
      <c r="X3044">
        <v>3.25</v>
      </c>
    </row>
    <row r="3045" spans="1:24" x14ac:dyDescent="0.3">
      <c r="A3045" t="s">
        <v>11607</v>
      </c>
      <c r="B3045" t="s">
        <v>11608</v>
      </c>
      <c r="C3045" s="1" t="str">
        <f t="shared" si="490"/>
        <v>21:0265</v>
      </c>
      <c r="D3045" s="1" t="str">
        <f t="shared" si="491"/>
        <v>21:0124</v>
      </c>
      <c r="E3045" t="s">
        <v>11609</v>
      </c>
      <c r="F3045" t="s">
        <v>11610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76</v>
      </c>
      <c r="N3045">
        <v>1429</v>
      </c>
      <c r="O3045">
        <v>1</v>
      </c>
      <c r="P3045">
        <v>20</v>
      </c>
      <c r="Q3045">
        <v>100</v>
      </c>
      <c r="R3045">
        <v>38</v>
      </c>
      <c r="S3045">
        <v>13</v>
      </c>
      <c r="T3045">
        <v>52</v>
      </c>
      <c r="U3045">
        <v>19</v>
      </c>
      <c r="V3045">
        <v>0.1</v>
      </c>
      <c r="W3045">
        <v>620</v>
      </c>
      <c r="X3045">
        <v>4.5999999999999996</v>
      </c>
    </row>
    <row r="3046" spans="1:24" x14ac:dyDescent="0.3">
      <c r="A3046" t="s">
        <v>11611</v>
      </c>
      <c r="B3046" t="s">
        <v>11612</v>
      </c>
      <c r="C3046" s="1" t="str">
        <f t="shared" si="490"/>
        <v>21:0265</v>
      </c>
      <c r="D3046" s="1" t="str">
        <f t="shared" si="491"/>
        <v>21:0124</v>
      </c>
      <c r="E3046" t="s">
        <v>11613</v>
      </c>
      <c r="F3046" t="s">
        <v>11614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86</v>
      </c>
      <c r="N3046">
        <v>1430</v>
      </c>
      <c r="O3046">
        <v>2</v>
      </c>
      <c r="P3046">
        <v>50</v>
      </c>
      <c r="Q3046">
        <v>84</v>
      </c>
      <c r="R3046">
        <v>28</v>
      </c>
      <c r="S3046">
        <v>30</v>
      </c>
      <c r="T3046">
        <v>26</v>
      </c>
      <c r="U3046">
        <v>15</v>
      </c>
      <c r="V3046">
        <v>0.1</v>
      </c>
      <c r="W3046">
        <v>915</v>
      </c>
      <c r="X3046">
        <v>3.25</v>
      </c>
    </row>
    <row r="3047" spans="1:24" x14ac:dyDescent="0.3">
      <c r="A3047" t="s">
        <v>11615</v>
      </c>
      <c r="B3047" t="s">
        <v>11616</v>
      </c>
      <c r="C3047" s="1" t="str">
        <f t="shared" si="490"/>
        <v>21:0265</v>
      </c>
      <c r="D3047" s="1" t="str">
        <f t="shared" si="491"/>
        <v>21:0124</v>
      </c>
      <c r="E3047" t="s">
        <v>11617</v>
      </c>
      <c r="F3047" t="s">
        <v>11618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91</v>
      </c>
      <c r="N3047">
        <v>1431</v>
      </c>
      <c r="O3047">
        <v>1</v>
      </c>
      <c r="P3047">
        <v>40</v>
      </c>
      <c r="Q3047">
        <v>84</v>
      </c>
      <c r="R3047">
        <v>22</v>
      </c>
      <c r="S3047">
        <v>15</v>
      </c>
      <c r="T3047">
        <v>25</v>
      </c>
      <c r="U3047">
        <v>10</v>
      </c>
      <c r="V3047">
        <v>0.1</v>
      </c>
      <c r="W3047">
        <v>720</v>
      </c>
      <c r="X3047">
        <v>2.25</v>
      </c>
    </row>
    <row r="3048" spans="1:24" x14ac:dyDescent="0.3">
      <c r="A3048" t="s">
        <v>11619</v>
      </c>
      <c r="B3048" t="s">
        <v>11620</v>
      </c>
      <c r="C3048" s="1" t="str">
        <f t="shared" si="490"/>
        <v>21:0265</v>
      </c>
      <c r="D3048" s="1" t="str">
        <f t="shared" si="491"/>
        <v>21:0124</v>
      </c>
      <c r="E3048" t="s">
        <v>11621</v>
      </c>
      <c r="F3048" t="s">
        <v>11622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96</v>
      </c>
      <c r="N3048">
        <v>1432</v>
      </c>
      <c r="O3048">
        <v>1</v>
      </c>
      <c r="P3048">
        <v>10</v>
      </c>
      <c r="Q3048">
        <v>54</v>
      </c>
      <c r="R3048">
        <v>22</v>
      </c>
      <c r="S3048">
        <v>13</v>
      </c>
      <c r="T3048">
        <v>21</v>
      </c>
      <c r="U3048">
        <v>7</v>
      </c>
      <c r="V3048">
        <v>0.2</v>
      </c>
      <c r="W3048">
        <v>270</v>
      </c>
      <c r="X3048">
        <v>2</v>
      </c>
    </row>
    <row r="3049" spans="1:24" x14ac:dyDescent="0.3">
      <c r="A3049" t="s">
        <v>11623</v>
      </c>
      <c r="B3049" t="s">
        <v>11624</v>
      </c>
      <c r="C3049" s="1" t="str">
        <f t="shared" si="490"/>
        <v>21:0265</v>
      </c>
      <c r="D3049" s="1" t="str">
        <f t="shared" si="491"/>
        <v>21:0124</v>
      </c>
      <c r="E3049" t="s">
        <v>11625</v>
      </c>
      <c r="F3049" t="s">
        <v>11626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48</v>
      </c>
      <c r="N3049">
        <v>1433</v>
      </c>
      <c r="O3049">
        <v>1</v>
      </c>
      <c r="P3049">
        <v>10</v>
      </c>
      <c r="Q3049">
        <v>88</v>
      </c>
      <c r="R3049">
        <v>38</v>
      </c>
      <c r="S3049">
        <v>11</v>
      </c>
      <c r="T3049">
        <v>39</v>
      </c>
      <c r="U3049">
        <v>19</v>
      </c>
      <c r="V3049">
        <v>0.1</v>
      </c>
      <c r="W3049">
        <v>575</v>
      </c>
      <c r="X3049">
        <v>4.3</v>
      </c>
    </row>
    <row r="3050" spans="1:24" x14ac:dyDescent="0.3">
      <c r="A3050" t="s">
        <v>11627</v>
      </c>
      <c r="B3050" t="s">
        <v>11628</v>
      </c>
      <c r="C3050" s="1" t="str">
        <f t="shared" si="490"/>
        <v>21:0265</v>
      </c>
      <c r="D3050" s="1" t="str">
        <f t="shared" si="491"/>
        <v>21:0124</v>
      </c>
      <c r="E3050" t="s">
        <v>11625</v>
      </c>
      <c r="F3050" t="s">
        <v>11629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52</v>
      </c>
      <c r="N3050">
        <v>1434</v>
      </c>
      <c r="O3050">
        <v>1</v>
      </c>
      <c r="P3050">
        <v>10</v>
      </c>
      <c r="Q3050">
        <v>86</v>
      </c>
      <c r="R3050">
        <v>40</v>
      </c>
      <c r="S3050">
        <v>11</v>
      </c>
      <c r="T3050">
        <v>50</v>
      </c>
      <c r="U3050">
        <v>20</v>
      </c>
      <c r="V3050">
        <v>0.1</v>
      </c>
      <c r="W3050">
        <v>610</v>
      </c>
      <c r="X3050">
        <v>4.3</v>
      </c>
    </row>
    <row r="3051" spans="1:24" x14ac:dyDescent="0.3">
      <c r="A3051" t="s">
        <v>11630</v>
      </c>
      <c r="B3051" t="s">
        <v>11631</v>
      </c>
      <c r="C3051" s="1" t="str">
        <f t="shared" si="490"/>
        <v>21:0265</v>
      </c>
      <c r="D3051" s="1" t="str">
        <f t="shared" si="491"/>
        <v>21:0124</v>
      </c>
      <c r="E3051" t="s">
        <v>11632</v>
      </c>
      <c r="F3051" t="s">
        <v>11633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101</v>
      </c>
      <c r="N3051">
        <v>1435</v>
      </c>
      <c r="O3051">
        <v>1</v>
      </c>
      <c r="P3051">
        <v>40</v>
      </c>
      <c r="Q3051">
        <v>64</v>
      </c>
      <c r="R3051">
        <v>54</v>
      </c>
      <c r="S3051">
        <v>12</v>
      </c>
      <c r="T3051">
        <v>38</v>
      </c>
      <c r="U3051">
        <v>15</v>
      </c>
      <c r="V3051">
        <v>0.1</v>
      </c>
      <c r="W3051">
        <v>605</v>
      </c>
      <c r="X3051">
        <v>3.15</v>
      </c>
    </row>
    <row r="3052" spans="1:24" x14ac:dyDescent="0.3">
      <c r="A3052" t="s">
        <v>11634</v>
      </c>
      <c r="B3052" t="s">
        <v>11635</v>
      </c>
      <c r="C3052" s="1" t="str">
        <f t="shared" si="490"/>
        <v>21:0265</v>
      </c>
      <c r="D3052" s="1" t="str">
        <f t="shared" si="491"/>
        <v>21:0124</v>
      </c>
      <c r="E3052" t="s">
        <v>11636</v>
      </c>
      <c r="F3052" t="s">
        <v>11637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106</v>
      </c>
      <c r="N3052">
        <v>1436</v>
      </c>
      <c r="O3052">
        <v>1</v>
      </c>
      <c r="P3052">
        <v>40</v>
      </c>
      <c r="Q3052">
        <v>68</v>
      </c>
      <c r="R3052">
        <v>40</v>
      </c>
      <c r="S3052">
        <v>13</v>
      </c>
      <c r="T3052">
        <v>41</v>
      </c>
      <c r="U3052">
        <v>16</v>
      </c>
      <c r="V3052">
        <v>0.1</v>
      </c>
      <c r="W3052">
        <v>595</v>
      </c>
      <c r="X3052">
        <v>3.45</v>
      </c>
    </row>
    <row r="3053" spans="1:24" x14ac:dyDescent="0.3">
      <c r="A3053" t="s">
        <v>11638</v>
      </c>
      <c r="B3053" t="s">
        <v>11639</v>
      </c>
      <c r="C3053" s="1" t="str">
        <f t="shared" si="490"/>
        <v>21:0265</v>
      </c>
      <c r="D3053" s="1" t="str">
        <f t="shared" si="491"/>
        <v>21:0124</v>
      </c>
      <c r="E3053" t="s">
        <v>11581</v>
      </c>
      <c r="F3053" t="s">
        <v>11640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71</v>
      </c>
      <c r="N3053">
        <v>1437</v>
      </c>
      <c r="O3053">
        <v>1</v>
      </c>
      <c r="P3053">
        <v>40</v>
      </c>
      <c r="Q3053">
        <v>58</v>
      </c>
      <c r="R3053">
        <v>36</v>
      </c>
      <c r="S3053">
        <v>11</v>
      </c>
      <c r="T3053">
        <v>34</v>
      </c>
      <c r="U3053">
        <v>13</v>
      </c>
      <c r="V3053">
        <v>0.2</v>
      </c>
      <c r="W3053">
        <v>515</v>
      </c>
      <c r="X3053">
        <v>3.1</v>
      </c>
    </row>
    <row r="3054" spans="1:24" x14ac:dyDescent="0.3">
      <c r="A3054" t="s">
        <v>11641</v>
      </c>
      <c r="B3054" t="s">
        <v>11642</v>
      </c>
      <c r="C3054" s="1" t="str">
        <f t="shared" si="490"/>
        <v>21:0265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79</v>
      </c>
      <c r="K3054" t="s">
        <v>80</v>
      </c>
      <c r="L3054">
        <v>74</v>
      </c>
      <c r="M3054" t="s">
        <v>81</v>
      </c>
      <c r="N3054">
        <v>1438</v>
      </c>
      <c r="O3054">
        <v>1</v>
      </c>
      <c r="P3054">
        <v>50</v>
      </c>
      <c r="Q3054">
        <v>68</v>
      </c>
      <c r="R3054">
        <v>26</v>
      </c>
      <c r="S3054">
        <v>9</v>
      </c>
      <c r="T3054">
        <v>14</v>
      </c>
      <c r="U3054">
        <v>14</v>
      </c>
      <c r="V3054">
        <v>0.2</v>
      </c>
      <c r="W3054">
        <v>1050</v>
      </c>
      <c r="X3054">
        <v>2.8</v>
      </c>
    </row>
    <row r="3055" spans="1:24" x14ac:dyDescent="0.3">
      <c r="A3055" t="s">
        <v>11643</v>
      </c>
      <c r="B3055" t="s">
        <v>11644</v>
      </c>
      <c r="C3055" s="1" t="str">
        <f t="shared" si="490"/>
        <v>21:0265</v>
      </c>
      <c r="D3055" s="1" t="str">
        <f t="shared" ref="D3055:D3062" si="494">HYPERLINK("http://geochem.nrcan.gc.ca/cdogs/content/svy/svy210124_e.htm", "21:0124")</f>
        <v>21:0124</v>
      </c>
      <c r="E3055" t="s">
        <v>11645</v>
      </c>
      <c r="F3055" t="s">
        <v>11646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111</v>
      </c>
      <c r="N3055">
        <v>1439</v>
      </c>
      <c r="O3055">
        <v>2</v>
      </c>
      <c r="P3055">
        <v>60</v>
      </c>
      <c r="Q3055">
        <v>56</v>
      </c>
      <c r="R3055">
        <v>36</v>
      </c>
      <c r="S3055">
        <v>17</v>
      </c>
      <c r="T3055">
        <v>30</v>
      </c>
      <c r="U3055">
        <v>11</v>
      </c>
      <c r="V3055">
        <v>0.1</v>
      </c>
      <c r="W3055">
        <v>900</v>
      </c>
      <c r="X3055">
        <v>2.8</v>
      </c>
    </row>
    <row r="3056" spans="1:24" x14ac:dyDescent="0.3">
      <c r="A3056" t="s">
        <v>11647</v>
      </c>
      <c r="B3056" t="s">
        <v>11648</v>
      </c>
      <c r="C3056" s="1" t="str">
        <f t="shared" si="490"/>
        <v>21:0265</v>
      </c>
      <c r="D3056" s="1" t="str">
        <f t="shared" si="494"/>
        <v>21:0124</v>
      </c>
      <c r="E3056" t="s">
        <v>11649</v>
      </c>
      <c r="F3056" t="s">
        <v>11650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116</v>
      </c>
      <c r="N3056">
        <v>1440</v>
      </c>
      <c r="O3056">
        <v>1</v>
      </c>
      <c r="P3056">
        <v>30</v>
      </c>
      <c r="Q3056">
        <v>54</v>
      </c>
      <c r="R3056">
        <v>14</v>
      </c>
      <c r="S3056">
        <v>5</v>
      </c>
      <c r="T3056">
        <v>27</v>
      </c>
      <c r="U3056">
        <v>9</v>
      </c>
      <c r="V3056">
        <v>0.2</v>
      </c>
      <c r="W3056">
        <v>170</v>
      </c>
      <c r="X3056">
        <v>2.15</v>
      </c>
    </row>
    <row r="3057" spans="1:24" x14ac:dyDescent="0.3">
      <c r="A3057" t="s">
        <v>11651</v>
      </c>
      <c r="B3057" t="s">
        <v>11652</v>
      </c>
      <c r="C3057" s="1" t="str">
        <f t="shared" si="490"/>
        <v>21:0265</v>
      </c>
      <c r="D3057" s="1" t="str">
        <f t="shared" si="494"/>
        <v>21:0124</v>
      </c>
      <c r="E3057" t="s">
        <v>11653</v>
      </c>
      <c r="F3057" t="s">
        <v>11654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121</v>
      </c>
      <c r="N3057">
        <v>1441</v>
      </c>
      <c r="O3057">
        <v>1</v>
      </c>
      <c r="P3057">
        <v>20</v>
      </c>
      <c r="Q3057">
        <v>82</v>
      </c>
      <c r="R3057">
        <v>30</v>
      </c>
      <c r="S3057">
        <v>14</v>
      </c>
      <c r="T3057">
        <v>40</v>
      </c>
      <c r="U3057">
        <v>18</v>
      </c>
      <c r="V3057">
        <v>0.1</v>
      </c>
      <c r="W3057">
        <v>700</v>
      </c>
      <c r="X3057">
        <v>3.7</v>
      </c>
    </row>
    <row r="3058" spans="1:24" x14ac:dyDescent="0.3">
      <c r="A3058" t="s">
        <v>11655</v>
      </c>
      <c r="B3058" t="s">
        <v>11656</v>
      </c>
      <c r="C3058" s="1" t="str">
        <f t="shared" si="490"/>
        <v>21:0265</v>
      </c>
      <c r="D3058" s="1" t="str">
        <f t="shared" si="494"/>
        <v>21:0124</v>
      </c>
      <c r="E3058" t="s">
        <v>11657</v>
      </c>
      <c r="F3058" t="s">
        <v>11658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28</v>
      </c>
      <c r="N3058">
        <v>1442</v>
      </c>
      <c r="O3058">
        <v>1</v>
      </c>
      <c r="P3058">
        <v>10</v>
      </c>
      <c r="Q3058">
        <v>38</v>
      </c>
      <c r="R3058">
        <v>18</v>
      </c>
      <c r="S3058">
        <v>29</v>
      </c>
      <c r="T3058">
        <v>8</v>
      </c>
      <c r="U3058">
        <v>7</v>
      </c>
      <c r="V3058">
        <v>0.1</v>
      </c>
      <c r="W3058">
        <v>395</v>
      </c>
      <c r="X3058">
        <v>1.45</v>
      </c>
    </row>
    <row r="3059" spans="1:24" x14ac:dyDescent="0.3">
      <c r="A3059" t="s">
        <v>11659</v>
      </c>
      <c r="B3059" t="s">
        <v>11660</v>
      </c>
      <c r="C3059" s="1" t="str">
        <f t="shared" si="490"/>
        <v>21:0265</v>
      </c>
      <c r="D3059" s="1" t="str">
        <f t="shared" si="494"/>
        <v>21:0124</v>
      </c>
      <c r="E3059" t="s">
        <v>11661</v>
      </c>
      <c r="F3059" t="s">
        <v>11662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33</v>
      </c>
      <c r="N3059">
        <v>1443</v>
      </c>
      <c r="O3059">
        <v>2</v>
      </c>
      <c r="P3059">
        <v>30</v>
      </c>
      <c r="Q3059">
        <v>76</v>
      </c>
      <c r="R3059">
        <v>30</v>
      </c>
      <c r="S3059">
        <v>14</v>
      </c>
      <c r="T3059">
        <v>37</v>
      </c>
      <c r="U3059">
        <v>14</v>
      </c>
      <c r="V3059">
        <v>0.1</v>
      </c>
      <c r="W3059">
        <v>565</v>
      </c>
      <c r="X3059">
        <v>3.4</v>
      </c>
    </row>
    <row r="3060" spans="1:24" x14ac:dyDescent="0.3">
      <c r="A3060" t="s">
        <v>11663</v>
      </c>
      <c r="B3060" t="s">
        <v>11664</v>
      </c>
      <c r="C3060" s="1" t="str">
        <f t="shared" si="490"/>
        <v>21:0265</v>
      </c>
      <c r="D3060" s="1" t="str">
        <f t="shared" si="494"/>
        <v>21:0124</v>
      </c>
      <c r="E3060" t="s">
        <v>11665</v>
      </c>
      <c r="F3060" t="s">
        <v>11666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38</v>
      </c>
      <c r="N3060">
        <v>1444</v>
      </c>
      <c r="O3060">
        <v>2</v>
      </c>
      <c r="P3060">
        <v>10</v>
      </c>
      <c r="Q3060">
        <v>40</v>
      </c>
      <c r="R3060">
        <v>34</v>
      </c>
      <c r="S3060">
        <v>23</v>
      </c>
      <c r="T3060">
        <v>13</v>
      </c>
      <c r="U3060">
        <v>12</v>
      </c>
      <c r="V3060">
        <v>0.1</v>
      </c>
      <c r="W3060">
        <v>530</v>
      </c>
      <c r="X3060">
        <v>2.35</v>
      </c>
    </row>
    <row r="3061" spans="1:24" x14ac:dyDescent="0.3">
      <c r="A3061" t="s">
        <v>11667</v>
      </c>
      <c r="B3061" t="s">
        <v>11668</v>
      </c>
      <c r="C3061" s="1" t="str">
        <f t="shared" si="490"/>
        <v>21:0265</v>
      </c>
      <c r="D3061" s="1" t="str">
        <f t="shared" si="494"/>
        <v>21:0124</v>
      </c>
      <c r="E3061" t="s">
        <v>11657</v>
      </c>
      <c r="F3061" t="s">
        <v>11669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71</v>
      </c>
      <c r="N3061">
        <v>1445</v>
      </c>
      <c r="O3061">
        <v>1</v>
      </c>
      <c r="P3061">
        <v>10</v>
      </c>
      <c r="Q3061">
        <v>38</v>
      </c>
      <c r="R3061">
        <v>20</v>
      </c>
      <c r="S3061">
        <v>29</v>
      </c>
      <c r="T3061">
        <v>8</v>
      </c>
      <c r="U3061">
        <v>7</v>
      </c>
      <c r="V3061">
        <v>0.1</v>
      </c>
      <c r="W3061">
        <v>395</v>
      </c>
      <c r="X3061">
        <v>1.45</v>
      </c>
    </row>
    <row r="3062" spans="1:24" x14ac:dyDescent="0.3">
      <c r="A3062" t="s">
        <v>11670</v>
      </c>
      <c r="B3062" t="s">
        <v>11671</v>
      </c>
      <c r="C3062" s="1" t="str">
        <f t="shared" si="490"/>
        <v>21:0265</v>
      </c>
      <c r="D3062" s="1" t="str">
        <f t="shared" si="494"/>
        <v>21:0124</v>
      </c>
      <c r="E3062" t="s">
        <v>11672</v>
      </c>
      <c r="F3062" t="s">
        <v>11673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43</v>
      </c>
      <c r="N3062">
        <v>1446</v>
      </c>
      <c r="O3062">
        <v>2</v>
      </c>
      <c r="P3062">
        <v>20</v>
      </c>
      <c r="Q3062">
        <v>66</v>
      </c>
      <c r="R3062">
        <v>38</v>
      </c>
      <c r="S3062">
        <v>32</v>
      </c>
      <c r="T3062">
        <v>13</v>
      </c>
      <c r="U3062">
        <v>12</v>
      </c>
      <c r="V3062">
        <v>0.2</v>
      </c>
      <c r="W3062">
        <v>380</v>
      </c>
      <c r="X3062">
        <v>2.6</v>
      </c>
    </row>
    <row r="3063" spans="1:24" x14ac:dyDescent="0.3">
      <c r="A3063" t="s">
        <v>11674</v>
      </c>
      <c r="B3063" t="s">
        <v>11675</v>
      </c>
      <c r="C3063" s="1" t="str">
        <f t="shared" si="490"/>
        <v>21:0265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79</v>
      </c>
      <c r="K3063" t="s">
        <v>80</v>
      </c>
      <c r="L3063">
        <v>75</v>
      </c>
      <c r="M3063" t="s">
        <v>81</v>
      </c>
      <c r="N3063">
        <v>1447</v>
      </c>
      <c r="O3063">
        <v>2</v>
      </c>
      <c r="P3063">
        <v>140</v>
      </c>
      <c r="Q3063">
        <v>74</v>
      </c>
      <c r="R3063">
        <v>16</v>
      </c>
      <c r="S3063">
        <v>4</v>
      </c>
      <c r="T3063">
        <v>8</v>
      </c>
      <c r="U3063">
        <v>10</v>
      </c>
      <c r="V3063">
        <v>0.1</v>
      </c>
      <c r="W3063">
        <v>155</v>
      </c>
      <c r="X3063">
        <v>2.1</v>
      </c>
    </row>
    <row r="3064" spans="1:24" hidden="1" x14ac:dyDescent="0.3">
      <c r="A3064" t="s">
        <v>11676</v>
      </c>
      <c r="B3064" t="s">
        <v>11677</v>
      </c>
      <c r="C3064" s="1" t="str">
        <f t="shared" ref="C3064:C3127" si="497">HYPERLINK("http://geochem.nrcan.gc.ca/cdogs/content/bdl/bdl210269_e.htm", "21:0269")</f>
        <v>21:0269</v>
      </c>
      <c r="D3064" s="1" t="str">
        <f t="shared" ref="D3064:D3075" si="498">HYPERLINK("http://geochem.nrcan.gc.ca/cdogs/content/svy/svy210125_e.htm", "21:0125")</f>
        <v>21:0125</v>
      </c>
      <c r="E3064" t="s">
        <v>11678</v>
      </c>
      <c r="F3064" t="s">
        <v>11679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HYPERLINK("http://geochem.nrcan.gc.ca/cdogs/content/kwd/kwd020030_e.htm", "NGR bulk stream sediment")</f>
        <v>NGR bulk stream sediment</v>
      </c>
      <c r="K3064" s="1" t="str">
        <f t="shared" ref="K3064:K3075" si="500">HYPERLINK("http://geochem.nrcan.gc.ca/cdogs/content/kwd/kwd080006_e.htm", "&lt;177 micron (NGR)")</f>
        <v>&lt;177 micron (NGR)</v>
      </c>
      <c r="L3064">
        <v>1</v>
      </c>
      <c r="M3064" t="s">
        <v>28</v>
      </c>
      <c r="N3064">
        <v>1</v>
      </c>
      <c r="O3064">
        <v>1</v>
      </c>
      <c r="P3064">
        <v>30</v>
      </c>
      <c r="Q3064">
        <v>54</v>
      </c>
      <c r="R3064">
        <v>8</v>
      </c>
      <c r="S3064">
        <v>12</v>
      </c>
      <c r="T3064">
        <v>6</v>
      </c>
      <c r="U3064">
        <v>4</v>
      </c>
      <c r="V3064">
        <v>0.1</v>
      </c>
      <c r="W3064">
        <v>235</v>
      </c>
      <c r="X3064">
        <v>1.25</v>
      </c>
    </row>
    <row r="3065" spans="1:24" hidden="1" x14ac:dyDescent="0.3">
      <c r="A3065" t="s">
        <v>11680</v>
      </c>
      <c r="B3065" t="s">
        <v>11681</v>
      </c>
      <c r="C3065" s="1" t="str">
        <f t="shared" si="497"/>
        <v>21:0269</v>
      </c>
      <c r="D3065" s="1" t="str">
        <f t="shared" si="498"/>
        <v>21:0125</v>
      </c>
      <c r="E3065" t="s">
        <v>11682</v>
      </c>
      <c r="F3065" t="s">
        <v>11683</v>
      </c>
      <c r="H3065">
        <v>51.088342099999998</v>
      </c>
      <c r="I3065">
        <v>-118.1424293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33</v>
      </c>
      <c r="N3065">
        <v>2</v>
      </c>
      <c r="O3065">
        <v>1</v>
      </c>
      <c r="P3065">
        <v>30</v>
      </c>
      <c r="Q3065">
        <v>60</v>
      </c>
      <c r="R3065">
        <v>10</v>
      </c>
      <c r="S3065">
        <v>3</v>
      </c>
      <c r="T3065">
        <v>7</v>
      </c>
      <c r="U3065">
        <v>9</v>
      </c>
      <c r="V3065">
        <v>0.1</v>
      </c>
      <c r="W3065">
        <v>350</v>
      </c>
      <c r="X3065">
        <v>2</v>
      </c>
    </row>
    <row r="3066" spans="1:24" hidden="1" x14ac:dyDescent="0.3">
      <c r="A3066" t="s">
        <v>11684</v>
      </c>
      <c r="B3066" t="s">
        <v>11685</v>
      </c>
      <c r="C3066" s="1" t="str">
        <f t="shared" si="497"/>
        <v>21:0269</v>
      </c>
      <c r="D3066" s="1" t="str">
        <f t="shared" si="498"/>
        <v>21:0125</v>
      </c>
      <c r="E3066" t="s">
        <v>11686</v>
      </c>
      <c r="F3066" t="s">
        <v>11687</v>
      </c>
      <c r="H3066">
        <v>51.092923800000001</v>
      </c>
      <c r="I3066">
        <v>-118.137387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38</v>
      </c>
      <c r="N3066">
        <v>3</v>
      </c>
      <c r="O3066">
        <v>2</v>
      </c>
      <c r="P3066">
        <v>40</v>
      </c>
      <c r="Q3066">
        <v>52</v>
      </c>
      <c r="R3066">
        <v>8</v>
      </c>
      <c r="S3066">
        <v>9</v>
      </c>
      <c r="T3066">
        <v>8</v>
      </c>
      <c r="U3066">
        <v>6</v>
      </c>
      <c r="V3066">
        <v>0.1</v>
      </c>
      <c r="W3066">
        <v>495</v>
      </c>
      <c r="X3066">
        <v>1</v>
      </c>
    </row>
    <row r="3067" spans="1:24" hidden="1" x14ac:dyDescent="0.3">
      <c r="A3067" t="s">
        <v>11688</v>
      </c>
      <c r="B3067" t="s">
        <v>11689</v>
      </c>
      <c r="C3067" s="1" t="str">
        <f t="shared" si="497"/>
        <v>21:0269</v>
      </c>
      <c r="D3067" s="1" t="str">
        <f t="shared" si="498"/>
        <v>21:0125</v>
      </c>
      <c r="E3067" t="s">
        <v>11690</v>
      </c>
      <c r="F3067" t="s">
        <v>11691</v>
      </c>
      <c r="H3067">
        <v>51.1207773</v>
      </c>
      <c r="I3067">
        <v>-118.1352413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43</v>
      </c>
      <c r="N3067">
        <v>4</v>
      </c>
      <c r="O3067">
        <v>1</v>
      </c>
      <c r="P3067">
        <v>20</v>
      </c>
      <c r="Q3067">
        <v>36</v>
      </c>
      <c r="R3067">
        <v>6</v>
      </c>
      <c r="S3067">
        <v>2</v>
      </c>
      <c r="T3067">
        <v>4</v>
      </c>
      <c r="U3067">
        <v>7</v>
      </c>
      <c r="V3067">
        <v>0.1</v>
      </c>
      <c r="W3067">
        <v>240</v>
      </c>
      <c r="X3067">
        <v>1.5</v>
      </c>
    </row>
    <row r="3068" spans="1:24" hidden="1" x14ac:dyDescent="0.3">
      <c r="A3068" t="s">
        <v>11692</v>
      </c>
      <c r="B3068" t="s">
        <v>11693</v>
      </c>
      <c r="C3068" s="1" t="str">
        <f t="shared" si="497"/>
        <v>21:0269</v>
      </c>
      <c r="D3068" s="1" t="str">
        <f t="shared" si="498"/>
        <v>21:0125</v>
      </c>
      <c r="E3068" t="s">
        <v>11694</v>
      </c>
      <c r="F3068" t="s">
        <v>11695</v>
      </c>
      <c r="H3068">
        <v>51.2081807</v>
      </c>
      <c r="I3068">
        <v>-118.21801720000001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57</v>
      </c>
      <c r="N3068">
        <v>5</v>
      </c>
      <c r="O3068">
        <v>1</v>
      </c>
      <c r="P3068">
        <v>40</v>
      </c>
      <c r="Q3068">
        <v>50</v>
      </c>
      <c r="R3068">
        <v>12</v>
      </c>
      <c r="S3068">
        <v>9</v>
      </c>
      <c r="T3068">
        <v>7</v>
      </c>
      <c r="U3068">
        <v>6</v>
      </c>
      <c r="V3068">
        <v>0.1</v>
      </c>
      <c r="W3068">
        <v>340</v>
      </c>
      <c r="X3068">
        <v>1.5</v>
      </c>
    </row>
    <row r="3069" spans="1:24" hidden="1" x14ac:dyDescent="0.3">
      <c r="A3069" t="s">
        <v>11696</v>
      </c>
      <c r="B3069" t="s">
        <v>11697</v>
      </c>
      <c r="C3069" s="1" t="str">
        <f t="shared" si="497"/>
        <v>21:0269</v>
      </c>
      <c r="D3069" s="1" t="str">
        <f t="shared" si="498"/>
        <v>21:0125</v>
      </c>
      <c r="E3069" t="s">
        <v>11698</v>
      </c>
      <c r="F3069" t="s">
        <v>11699</v>
      </c>
      <c r="H3069">
        <v>51.238498200000002</v>
      </c>
      <c r="I3069">
        <v>-118.23572230000001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62</v>
      </c>
      <c r="N3069">
        <v>6</v>
      </c>
      <c r="O3069">
        <v>2</v>
      </c>
      <c r="P3069">
        <v>40</v>
      </c>
      <c r="Q3069">
        <v>42</v>
      </c>
      <c r="R3069">
        <v>10</v>
      </c>
      <c r="S3069">
        <v>6</v>
      </c>
      <c r="T3069">
        <v>6</v>
      </c>
      <c r="U3069">
        <v>6</v>
      </c>
      <c r="V3069">
        <v>0.1</v>
      </c>
      <c r="W3069">
        <v>310</v>
      </c>
      <c r="X3069">
        <v>1.2</v>
      </c>
    </row>
    <row r="3070" spans="1:24" hidden="1" x14ac:dyDescent="0.3">
      <c r="A3070" t="s">
        <v>11700</v>
      </c>
      <c r="B3070" t="s">
        <v>11701</v>
      </c>
      <c r="C3070" s="1" t="str">
        <f t="shared" si="497"/>
        <v>21:0269</v>
      </c>
      <c r="D3070" s="1" t="str">
        <f t="shared" si="498"/>
        <v>21:0125</v>
      </c>
      <c r="E3070" t="s">
        <v>11702</v>
      </c>
      <c r="F3070" t="s">
        <v>11703</v>
      </c>
      <c r="H3070">
        <v>51.221834899999998</v>
      </c>
      <c r="I3070">
        <v>-118.3092547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67</v>
      </c>
      <c r="N3070">
        <v>7</v>
      </c>
      <c r="O3070">
        <v>2</v>
      </c>
      <c r="P3070">
        <v>30</v>
      </c>
      <c r="Q3070">
        <v>54</v>
      </c>
      <c r="R3070">
        <v>10</v>
      </c>
      <c r="S3070">
        <v>16</v>
      </c>
      <c r="T3070">
        <v>8</v>
      </c>
      <c r="U3070">
        <v>5</v>
      </c>
      <c r="V3070">
        <v>0.1</v>
      </c>
      <c r="W3070">
        <v>225</v>
      </c>
      <c r="X3070">
        <v>1.4</v>
      </c>
    </row>
    <row r="3071" spans="1:24" hidden="1" x14ac:dyDescent="0.3">
      <c r="A3071" t="s">
        <v>11704</v>
      </c>
      <c r="B3071" t="s">
        <v>11705</v>
      </c>
      <c r="C3071" s="1" t="str">
        <f t="shared" si="497"/>
        <v>21:0269</v>
      </c>
      <c r="D3071" s="1" t="str">
        <f t="shared" si="498"/>
        <v>21:0125</v>
      </c>
      <c r="E3071" t="s">
        <v>11678</v>
      </c>
      <c r="F3071" t="s">
        <v>11706</v>
      </c>
      <c r="H3071">
        <v>51.246355899999998</v>
      </c>
      <c r="I3071">
        <v>-118.3222445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71</v>
      </c>
      <c r="N3071">
        <v>8</v>
      </c>
      <c r="O3071">
        <v>1</v>
      </c>
      <c r="P3071">
        <v>30</v>
      </c>
      <c r="Q3071">
        <v>58</v>
      </c>
      <c r="R3071">
        <v>8</v>
      </c>
      <c r="S3071">
        <v>12</v>
      </c>
      <c r="T3071">
        <v>6</v>
      </c>
      <c r="U3071">
        <v>5</v>
      </c>
      <c r="V3071">
        <v>0.1</v>
      </c>
      <c r="W3071">
        <v>245</v>
      </c>
      <c r="X3071">
        <v>1.3</v>
      </c>
    </row>
    <row r="3072" spans="1:24" hidden="1" x14ac:dyDescent="0.3">
      <c r="A3072" t="s">
        <v>11707</v>
      </c>
      <c r="B3072" t="s">
        <v>11708</v>
      </c>
      <c r="C3072" s="1" t="str">
        <f t="shared" si="497"/>
        <v>21:0269</v>
      </c>
      <c r="D3072" s="1" t="str">
        <f t="shared" si="498"/>
        <v>21:0125</v>
      </c>
      <c r="E3072" t="s">
        <v>11709</v>
      </c>
      <c r="F3072" t="s">
        <v>11710</v>
      </c>
      <c r="H3072">
        <v>51.244110900000003</v>
      </c>
      <c r="I3072">
        <v>-118.3432699</v>
      </c>
      <c r="J3072" s="1" t="str">
        <f t="shared" si="499"/>
        <v>NGR bulk stream sediment</v>
      </c>
      <c r="K3072" s="1" t="str">
        <f t="shared" si="500"/>
        <v>&lt;177 micron (NGR)</v>
      </c>
      <c r="L3072">
        <v>1</v>
      </c>
      <c r="M3072" t="s">
        <v>76</v>
      </c>
      <c r="N3072">
        <v>9</v>
      </c>
      <c r="O3072">
        <v>2</v>
      </c>
      <c r="P3072">
        <v>20</v>
      </c>
      <c r="Q3072">
        <v>64</v>
      </c>
      <c r="R3072">
        <v>14</v>
      </c>
      <c r="S3072">
        <v>14</v>
      </c>
      <c r="T3072">
        <v>4</v>
      </c>
      <c r="U3072">
        <v>4</v>
      </c>
      <c r="V3072">
        <v>0.1</v>
      </c>
      <c r="W3072">
        <v>255</v>
      </c>
      <c r="X3072">
        <v>1.75</v>
      </c>
    </row>
    <row r="3073" spans="1:24" hidden="1" x14ac:dyDescent="0.3">
      <c r="A3073" t="s">
        <v>11711</v>
      </c>
      <c r="B3073" t="s">
        <v>11712</v>
      </c>
      <c r="C3073" s="1" t="str">
        <f t="shared" si="497"/>
        <v>21:0269</v>
      </c>
      <c r="D3073" s="1" t="str">
        <f t="shared" si="498"/>
        <v>21:0125</v>
      </c>
      <c r="E3073" t="s">
        <v>11713</v>
      </c>
      <c r="F3073" t="s">
        <v>11714</v>
      </c>
      <c r="H3073">
        <v>51.251804900000003</v>
      </c>
      <c r="I3073">
        <v>-118.3506304</v>
      </c>
      <c r="J3073" s="1" t="str">
        <f t="shared" si="499"/>
        <v>NGR bulk stream sediment</v>
      </c>
      <c r="K3073" s="1" t="str">
        <f t="shared" si="500"/>
        <v>&lt;177 micron (NGR)</v>
      </c>
      <c r="L3073">
        <v>1</v>
      </c>
      <c r="M3073" t="s">
        <v>86</v>
      </c>
      <c r="N3073">
        <v>10</v>
      </c>
      <c r="O3073">
        <v>1</v>
      </c>
      <c r="P3073">
        <v>10</v>
      </c>
      <c r="Q3073">
        <v>80</v>
      </c>
      <c r="R3073">
        <v>20</v>
      </c>
      <c r="S3073">
        <v>10</v>
      </c>
      <c r="T3073">
        <v>14</v>
      </c>
      <c r="U3073">
        <v>7</v>
      </c>
      <c r="V3073">
        <v>0.1</v>
      </c>
      <c r="W3073">
        <v>340</v>
      </c>
      <c r="X3073">
        <v>2.2000000000000002</v>
      </c>
    </row>
    <row r="3074" spans="1:24" hidden="1" x14ac:dyDescent="0.3">
      <c r="A3074" t="s">
        <v>11715</v>
      </c>
      <c r="B3074" t="s">
        <v>11716</v>
      </c>
      <c r="C3074" s="1" t="str">
        <f t="shared" si="497"/>
        <v>21:0269</v>
      </c>
      <c r="D3074" s="1" t="str">
        <f t="shared" si="498"/>
        <v>21:0125</v>
      </c>
      <c r="E3074" t="s">
        <v>11717</v>
      </c>
      <c r="F3074" t="s">
        <v>11718</v>
      </c>
      <c r="H3074">
        <v>51.247374700000002</v>
      </c>
      <c r="I3074">
        <v>-118.42391979999999</v>
      </c>
      <c r="J3074" s="1" t="str">
        <f t="shared" si="499"/>
        <v>NGR bulk stream sediment</v>
      </c>
      <c r="K3074" s="1" t="str">
        <f t="shared" si="500"/>
        <v>&lt;177 micron (NGR)</v>
      </c>
      <c r="L3074">
        <v>1</v>
      </c>
      <c r="M3074" t="s">
        <v>91</v>
      </c>
      <c r="N3074">
        <v>11</v>
      </c>
      <c r="O3074">
        <v>2</v>
      </c>
      <c r="P3074">
        <v>20</v>
      </c>
      <c r="Q3074">
        <v>98</v>
      </c>
      <c r="R3074">
        <v>16</v>
      </c>
      <c r="S3074">
        <v>6</v>
      </c>
      <c r="T3074">
        <v>6</v>
      </c>
      <c r="U3074">
        <v>5</v>
      </c>
      <c r="V3074">
        <v>0.1</v>
      </c>
      <c r="W3074">
        <v>335</v>
      </c>
      <c r="X3074">
        <v>2.4</v>
      </c>
    </row>
    <row r="3075" spans="1:24" hidden="1" x14ac:dyDescent="0.3">
      <c r="A3075" t="s">
        <v>11719</v>
      </c>
      <c r="B3075" t="s">
        <v>11720</v>
      </c>
      <c r="C3075" s="1" t="str">
        <f t="shared" si="497"/>
        <v>21:0269</v>
      </c>
      <c r="D3075" s="1" t="str">
        <f t="shared" si="498"/>
        <v>21:0125</v>
      </c>
      <c r="E3075" t="s">
        <v>11721</v>
      </c>
      <c r="F3075" t="s">
        <v>11722</v>
      </c>
      <c r="H3075">
        <v>51.232586599999998</v>
      </c>
      <c r="I3075">
        <v>-118.4707471</v>
      </c>
      <c r="J3075" s="1" t="str">
        <f t="shared" si="499"/>
        <v>NGR bulk stream sediment</v>
      </c>
      <c r="K3075" s="1" t="str">
        <f t="shared" si="500"/>
        <v>&lt;177 micron (NGR)</v>
      </c>
      <c r="L3075">
        <v>1</v>
      </c>
      <c r="M3075" t="s">
        <v>96</v>
      </c>
      <c r="N3075">
        <v>12</v>
      </c>
      <c r="O3075">
        <v>2</v>
      </c>
      <c r="P3075">
        <v>20</v>
      </c>
      <c r="Q3075">
        <v>70</v>
      </c>
      <c r="R3075">
        <v>14</v>
      </c>
      <c r="S3075">
        <v>9</v>
      </c>
      <c r="T3075">
        <v>5</v>
      </c>
      <c r="U3075">
        <v>4</v>
      </c>
      <c r="V3075">
        <v>0.1</v>
      </c>
      <c r="W3075">
        <v>240</v>
      </c>
      <c r="X3075">
        <v>1.55</v>
      </c>
    </row>
    <row r="3076" spans="1:24" hidden="1" x14ac:dyDescent="0.3">
      <c r="A3076" t="s">
        <v>11723</v>
      </c>
      <c r="B3076" t="s">
        <v>11724</v>
      </c>
      <c r="C3076" s="1" t="str">
        <f t="shared" si="497"/>
        <v>21:0269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79</v>
      </c>
      <c r="K3076" t="s">
        <v>80</v>
      </c>
      <c r="L3076">
        <v>1</v>
      </c>
      <c r="M3076" t="s">
        <v>81</v>
      </c>
      <c r="N3076">
        <v>13</v>
      </c>
      <c r="O3076">
        <v>1</v>
      </c>
      <c r="P3076">
        <v>60</v>
      </c>
      <c r="Q3076">
        <v>70</v>
      </c>
      <c r="R3076">
        <v>26</v>
      </c>
      <c r="S3076">
        <v>10</v>
      </c>
      <c r="T3076">
        <v>14</v>
      </c>
      <c r="U3076">
        <v>14</v>
      </c>
      <c r="V3076">
        <v>0.1</v>
      </c>
      <c r="W3076">
        <v>1100</v>
      </c>
      <c r="X3076">
        <v>2.75</v>
      </c>
    </row>
    <row r="3077" spans="1:24" hidden="1" x14ac:dyDescent="0.3">
      <c r="A3077" t="s">
        <v>11725</v>
      </c>
      <c r="B3077" t="s">
        <v>11726</v>
      </c>
      <c r="C3077" s="1" t="str">
        <f t="shared" si="497"/>
        <v>21:0269</v>
      </c>
      <c r="D3077" s="1" t="str">
        <f t="shared" ref="D3077:D3088" si="501">HYPERLINK("http://geochem.nrcan.gc.ca/cdogs/content/svy/svy210125_e.htm", "21:0125")</f>
        <v>21:0125</v>
      </c>
      <c r="E3077" t="s">
        <v>11727</v>
      </c>
      <c r="F3077" t="s">
        <v>11728</v>
      </c>
      <c r="H3077">
        <v>51.2358343</v>
      </c>
      <c r="I3077">
        <v>-118.4820529</v>
      </c>
      <c r="J3077" s="1" t="str">
        <f t="shared" ref="J3077:J3088" si="502">HYPERLINK("http://geochem.nrcan.gc.ca/cdogs/content/kwd/kwd020030_e.htm", "NGR bulk stream sediment")</f>
        <v>NGR bulk stream sediment</v>
      </c>
      <c r="K3077" s="1" t="str">
        <f t="shared" ref="K3077:K3088" si="503">HYPERLINK("http://geochem.nrcan.gc.ca/cdogs/content/kwd/kwd080006_e.htm", "&lt;177 micron (NGR)")</f>
        <v>&lt;177 micron (NGR)</v>
      </c>
      <c r="L3077">
        <v>1</v>
      </c>
      <c r="M3077" t="s">
        <v>101</v>
      </c>
      <c r="N3077">
        <v>14</v>
      </c>
      <c r="O3077">
        <v>1</v>
      </c>
      <c r="P3077">
        <v>10</v>
      </c>
      <c r="Q3077">
        <v>44</v>
      </c>
      <c r="R3077">
        <v>18</v>
      </c>
      <c r="S3077">
        <v>5</v>
      </c>
      <c r="T3077">
        <v>8</v>
      </c>
      <c r="U3077">
        <v>6</v>
      </c>
      <c r="V3077">
        <v>0.1</v>
      </c>
      <c r="W3077">
        <v>300</v>
      </c>
      <c r="X3077">
        <v>1.7</v>
      </c>
    </row>
    <row r="3078" spans="1:24" hidden="1" x14ac:dyDescent="0.3">
      <c r="A3078" t="s">
        <v>11729</v>
      </c>
      <c r="B3078" t="s">
        <v>11730</v>
      </c>
      <c r="C3078" s="1" t="str">
        <f t="shared" si="497"/>
        <v>21:0269</v>
      </c>
      <c r="D3078" s="1" t="str">
        <f t="shared" si="501"/>
        <v>21:0125</v>
      </c>
      <c r="E3078" t="s">
        <v>11731</v>
      </c>
      <c r="F3078" t="s">
        <v>11732</v>
      </c>
      <c r="H3078">
        <v>51.282098300000001</v>
      </c>
      <c r="I3078">
        <v>-118.33522960000001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48</v>
      </c>
      <c r="N3078">
        <v>15</v>
      </c>
      <c r="O3078">
        <v>2</v>
      </c>
      <c r="P3078">
        <v>20</v>
      </c>
      <c r="Q3078">
        <v>80</v>
      </c>
      <c r="R3078">
        <v>10</v>
      </c>
      <c r="S3078">
        <v>4</v>
      </c>
      <c r="T3078">
        <v>2</v>
      </c>
      <c r="U3078">
        <v>4</v>
      </c>
      <c r="V3078">
        <v>0.1</v>
      </c>
      <c r="W3078">
        <v>295</v>
      </c>
      <c r="X3078">
        <v>1.8</v>
      </c>
    </row>
    <row r="3079" spans="1:24" hidden="1" x14ac:dyDescent="0.3">
      <c r="A3079" t="s">
        <v>11733</v>
      </c>
      <c r="B3079" t="s">
        <v>11734</v>
      </c>
      <c r="C3079" s="1" t="str">
        <f t="shared" si="497"/>
        <v>21:0269</v>
      </c>
      <c r="D3079" s="1" t="str">
        <f t="shared" si="501"/>
        <v>21:0125</v>
      </c>
      <c r="E3079" t="s">
        <v>11731</v>
      </c>
      <c r="F3079" t="s">
        <v>11735</v>
      </c>
      <c r="H3079">
        <v>51.282098300000001</v>
      </c>
      <c r="I3079">
        <v>-118.33522960000001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52</v>
      </c>
      <c r="N3079">
        <v>16</v>
      </c>
      <c r="O3079">
        <v>1</v>
      </c>
      <c r="P3079">
        <v>10</v>
      </c>
      <c r="Q3079">
        <v>78</v>
      </c>
      <c r="R3079">
        <v>10</v>
      </c>
      <c r="S3079">
        <v>4</v>
      </c>
      <c r="T3079">
        <v>2</v>
      </c>
      <c r="U3079">
        <v>4</v>
      </c>
      <c r="V3079">
        <v>0.1</v>
      </c>
      <c r="W3079">
        <v>315</v>
      </c>
      <c r="X3079">
        <v>2</v>
      </c>
    </row>
    <row r="3080" spans="1:24" hidden="1" x14ac:dyDescent="0.3">
      <c r="A3080" t="s">
        <v>11736</v>
      </c>
      <c r="B3080" t="s">
        <v>11737</v>
      </c>
      <c r="C3080" s="1" t="str">
        <f t="shared" si="497"/>
        <v>21:0269</v>
      </c>
      <c r="D3080" s="1" t="str">
        <f t="shared" si="501"/>
        <v>21:0125</v>
      </c>
      <c r="E3080" t="s">
        <v>11738</v>
      </c>
      <c r="F3080" t="s">
        <v>11739</v>
      </c>
      <c r="H3080">
        <v>51.297718500000002</v>
      </c>
      <c r="I3080">
        <v>-118.34074630000001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106</v>
      </c>
      <c r="N3080">
        <v>17</v>
      </c>
      <c r="O3080">
        <v>1</v>
      </c>
      <c r="P3080">
        <v>10</v>
      </c>
      <c r="Q3080">
        <v>56</v>
      </c>
      <c r="R3080">
        <v>8</v>
      </c>
      <c r="S3080">
        <v>7</v>
      </c>
      <c r="T3080">
        <v>7</v>
      </c>
      <c r="U3080">
        <v>5</v>
      </c>
      <c r="V3080">
        <v>0.1</v>
      </c>
      <c r="W3080">
        <v>245</v>
      </c>
      <c r="X3080">
        <v>1.55</v>
      </c>
    </row>
    <row r="3081" spans="1:24" hidden="1" x14ac:dyDescent="0.3">
      <c r="A3081" t="s">
        <v>11740</v>
      </c>
      <c r="B3081" t="s">
        <v>11741</v>
      </c>
      <c r="C3081" s="1" t="str">
        <f t="shared" si="497"/>
        <v>21:0269</v>
      </c>
      <c r="D3081" s="1" t="str">
        <f t="shared" si="501"/>
        <v>21:0125</v>
      </c>
      <c r="E3081" t="s">
        <v>11742</v>
      </c>
      <c r="F3081" t="s">
        <v>11743</v>
      </c>
      <c r="H3081">
        <v>51.327430999999997</v>
      </c>
      <c r="I3081">
        <v>-118.3694296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111</v>
      </c>
      <c r="N3081">
        <v>18</v>
      </c>
      <c r="O3081">
        <v>1</v>
      </c>
      <c r="P3081">
        <v>10</v>
      </c>
      <c r="Q3081">
        <v>34</v>
      </c>
      <c r="R3081">
        <v>8</v>
      </c>
      <c r="S3081">
        <v>3</v>
      </c>
      <c r="T3081">
        <v>4</v>
      </c>
      <c r="U3081">
        <v>3</v>
      </c>
      <c r="V3081">
        <v>0.1</v>
      </c>
      <c r="W3081">
        <v>145</v>
      </c>
      <c r="X3081">
        <v>1</v>
      </c>
    </row>
    <row r="3082" spans="1:24" hidden="1" x14ac:dyDescent="0.3">
      <c r="A3082" t="s">
        <v>11744</v>
      </c>
      <c r="B3082" t="s">
        <v>11745</v>
      </c>
      <c r="C3082" s="1" t="str">
        <f t="shared" si="497"/>
        <v>21:0269</v>
      </c>
      <c r="D3082" s="1" t="str">
        <f t="shared" si="501"/>
        <v>21:0125</v>
      </c>
      <c r="E3082" t="s">
        <v>11746</v>
      </c>
      <c r="F3082" t="s">
        <v>11747</v>
      </c>
      <c r="H3082">
        <v>51.317044500000002</v>
      </c>
      <c r="I3082">
        <v>-118.4192597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116</v>
      </c>
      <c r="N3082">
        <v>19</v>
      </c>
      <c r="O3082">
        <v>1</v>
      </c>
      <c r="P3082">
        <v>20</v>
      </c>
      <c r="Q3082">
        <v>62</v>
      </c>
      <c r="R3082">
        <v>26</v>
      </c>
      <c r="S3082">
        <v>6</v>
      </c>
      <c r="T3082">
        <v>27</v>
      </c>
      <c r="U3082">
        <v>13</v>
      </c>
      <c r="V3082">
        <v>0.1</v>
      </c>
      <c r="W3082">
        <v>340</v>
      </c>
      <c r="X3082">
        <v>2.4</v>
      </c>
    </row>
    <row r="3083" spans="1:24" hidden="1" x14ac:dyDescent="0.3">
      <c r="A3083" t="s">
        <v>11748</v>
      </c>
      <c r="B3083" t="s">
        <v>11749</v>
      </c>
      <c r="C3083" s="1" t="str">
        <f t="shared" si="497"/>
        <v>21:0269</v>
      </c>
      <c r="D3083" s="1" t="str">
        <f t="shared" si="501"/>
        <v>21:0125</v>
      </c>
      <c r="E3083" t="s">
        <v>11750</v>
      </c>
      <c r="F3083" t="s">
        <v>11751</v>
      </c>
      <c r="H3083">
        <v>51.295978599999998</v>
      </c>
      <c r="I3083">
        <v>-118.45554490000001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121</v>
      </c>
      <c r="N3083">
        <v>20</v>
      </c>
      <c r="O3083">
        <v>1</v>
      </c>
      <c r="P3083">
        <v>20</v>
      </c>
      <c r="Q3083">
        <v>44</v>
      </c>
      <c r="R3083">
        <v>58</v>
      </c>
      <c r="S3083">
        <v>4</v>
      </c>
      <c r="T3083">
        <v>16</v>
      </c>
      <c r="U3083">
        <v>10</v>
      </c>
      <c r="V3083">
        <v>0.1</v>
      </c>
      <c r="W3083">
        <v>265</v>
      </c>
      <c r="X3083">
        <v>1.85</v>
      </c>
    </row>
    <row r="3084" spans="1:24" hidden="1" x14ac:dyDescent="0.3">
      <c r="A3084" t="s">
        <v>11752</v>
      </c>
      <c r="B3084" t="s">
        <v>11753</v>
      </c>
      <c r="C3084" s="1" t="str">
        <f t="shared" si="497"/>
        <v>21:0269</v>
      </c>
      <c r="D3084" s="1" t="str">
        <f t="shared" si="501"/>
        <v>21:0125</v>
      </c>
      <c r="E3084" t="s">
        <v>11754</v>
      </c>
      <c r="F3084" t="s">
        <v>11755</v>
      </c>
      <c r="H3084">
        <v>51.510419499999998</v>
      </c>
      <c r="I3084">
        <v>-118.2904869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28</v>
      </c>
      <c r="N3084">
        <v>21</v>
      </c>
      <c r="O3084">
        <v>3</v>
      </c>
      <c r="P3084">
        <v>20</v>
      </c>
      <c r="Q3084">
        <v>88</v>
      </c>
      <c r="R3084">
        <v>36</v>
      </c>
      <c r="S3084">
        <v>11</v>
      </c>
      <c r="T3084">
        <v>41</v>
      </c>
      <c r="U3084">
        <v>16</v>
      </c>
      <c r="V3084">
        <v>0.1</v>
      </c>
      <c r="W3084">
        <v>550</v>
      </c>
      <c r="X3084">
        <v>2.9</v>
      </c>
    </row>
    <row r="3085" spans="1:24" hidden="1" x14ac:dyDescent="0.3">
      <c r="A3085" t="s">
        <v>11756</v>
      </c>
      <c r="B3085" t="s">
        <v>11757</v>
      </c>
      <c r="C3085" s="1" t="str">
        <f t="shared" si="497"/>
        <v>21:0269</v>
      </c>
      <c r="D3085" s="1" t="str">
        <f t="shared" si="501"/>
        <v>21:0125</v>
      </c>
      <c r="E3085" t="s">
        <v>11758</v>
      </c>
      <c r="F3085" t="s">
        <v>11759</v>
      </c>
      <c r="H3085">
        <v>51.293600300000001</v>
      </c>
      <c r="I3085">
        <v>-118.4638173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33</v>
      </c>
      <c r="N3085">
        <v>22</v>
      </c>
      <c r="O3085">
        <v>1</v>
      </c>
      <c r="P3085">
        <v>10</v>
      </c>
      <c r="Q3085">
        <v>34</v>
      </c>
      <c r="R3085">
        <v>20</v>
      </c>
      <c r="S3085">
        <v>2</v>
      </c>
      <c r="T3085">
        <v>8</v>
      </c>
      <c r="U3085">
        <v>6</v>
      </c>
      <c r="V3085">
        <v>0.1</v>
      </c>
      <c r="W3085">
        <v>185</v>
      </c>
      <c r="X3085">
        <v>1.3</v>
      </c>
    </row>
    <row r="3086" spans="1:24" hidden="1" x14ac:dyDescent="0.3">
      <c r="A3086" t="s">
        <v>11760</v>
      </c>
      <c r="B3086" t="s">
        <v>11761</v>
      </c>
      <c r="C3086" s="1" t="str">
        <f t="shared" si="497"/>
        <v>21:0269</v>
      </c>
      <c r="D3086" s="1" t="str">
        <f t="shared" si="501"/>
        <v>21:0125</v>
      </c>
      <c r="E3086" t="s">
        <v>11762</v>
      </c>
      <c r="F3086" t="s">
        <v>11763</v>
      </c>
      <c r="H3086">
        <v>51.313924200000002</v>
      </c>
      <c r="I3086">
        <v>-118.43986940000001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38</v>
      </c>
      <c r="N3086">
        <v>23</v>
      </c>
      <c r="O3086">
        <v>2</v>
      </c>
      <c r="P3086">
        <v>10</v>
      </c>
      <c r="Q3086">
        <v>84</v>
      </c>
      <c r="R3086">
        <v>32</v>
      </c>
      <c r="S3086">
        <v>13</v>
      </c>
      <c r="T3086">
        <v>31</v>
      </c>
      <c r="U3086">
        <v>14</v>
      </c>
      <c r="V3086">
        <v>0.1</v>
      </c>
      <c r="W3086">
        <v>460</v>
      </c>
      <c r="X3086">
        <v>2.8</v>
      </c>
    </row>
    <row r="3087" spans="1:24" hidden="1" x14ac:dyDescent="0.3">
      <c r="A3087" t="s">
        <v>11764</v>
      </c>
      <c r="B3087" t="s">
        <v>11765</v>
      </c>
      <c r="C3087" s="1" t="str">
        <f t="shared" si="497"/>
        <v>21:0269</v>
      </c>
      <c r="D3087" s="1" t="str">
        <f t="shared" si="501"/>
        <v>21:0125</v>
      </c>
      <c r="E3087" t="s">
        <v>11766</v>
      </c>
      <c r="F3087" t="s">
        <v>11767</v>
      </c>
      <c r="H3087">
        <v>51.3540353</v>
      </c>
      <c r="I3087">
        <v>-118.4144998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43</v>
      </c>
      <c r="N3087">
        <v>24</v>
      </c>
      <c r="O3087">
        <v>3</v>
      </c>
      <c r="P3087">
        <v>50</v>
      </c>
      <c r="Q3087">
        <v>110</v>
      </c>
      <c r="R3087">
        <v>40</v>
      </c>
      <c r="S3087">
        <v>18</v>
      </c>
      <c r="T3087">
        <v>40</v>
      </c>
      <c r="U3087">
        <v>17</v>
      </c>
      <c r="V3087">
        <v>0.1</v>
      </c>
      <c r="W3087">
        <v>840</v>
      </c>
      <c r="X3087">
        <v>3.45</v>
      </c>
    </row>
    <row r="3088" spans="1:24" hidden="1" x14ac:dyDescent="0.3">
      <c r="A3088" t="s">
        <v>11768</v>
      </c>
      <c r="B3088" t="s">
        <v>11769</v>
      </c>
      <c r="C3088" s="1" t="str">
        <f t="shared" si="497"/>
        <v>21:0269</v>
      </c>
      <c r="D3088" s="1" t="str">
        <f t="shared" si="501"/>
        <v>21:0125</v>
      </c>
      <c r="E3088" t="s">
        <v>11770</v>
      </c>
      <c r="F3088" t="s">
        <v>11771</v>
      </c>
      <c r="H3088">
        <v>51.372491199999999</v>
      </c>
      <c r="I3088">
        <v>-118.42317180000001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57</v>
      </c>
      <c r="N3088">
        <v>25</v>
      </c>
      <c r="O3088">
        <v>1</v>
      </c>
      <c r="P3088">
        <v>10</v>
      </c>
      <c r="Q3088">
        <v>36</v>
      </c>
      <c r="R3088">
        <v>22</v>
      </c>
      <c r="S3088">
        <v>1</v>
      </c>
      <c r="T3088">
        <v>9</v>
      </c>
      <c r="U3088">
        <v>5</v>
      </c>
      <c r="V3088">
        <v>0.1</v>
      </c>
      <c r="W3088">
        <v>190</v>
      </c>
      <c r="X3088">
        <v>1.35</v>
      </c>
    </row>
    <row r="3089" spans="1:24" hidden="1" x14ac:dyDescent="0.3">
      <c r="A3089" t="s">
        <v>11772</v>
      </c>
      <c r="B3089" t="s">
        <v>11773</v>
      </c>
      <c r="C3089" s="1" t="str">
        <f t="shared" si="497"/>
        <v>21:0269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79</v>
      </c>
      <c r="K3089" t="s">
        <v>80</v>
      </c>
      <c r="L3089">
        <v>2</v>
      </c>
      <c r="M3089" t="s">
        <v>81</v>
      </c>
      <c r="N3089">
        <v>26</v>
      </c>
      <c r="O3089">
        <v>2</v>
      </c>
      <c r="P3089">
        <v>120</v>
      </c>
      <c r="Q3089">
        <v>78</v>
      </c>
      <c r="R3089">
        <v>16</v>
      </c>
      <c r="S3089">
        <v>6</v>
      </c>
      <c r="T3089">
        <v>8</v>
      </c>
      <c r="U3089">
        <v>10</v>
      </c>
      <c r="V3089">
        <v>0.1</v>
      </c>
      <c r="W3089">
        <v>160</v>
      </c>
      <c r="X3089">
        <v>2.15</v>
      </c>
    </row>
    <row r="3090" spans="1:24" hidden="1" x14ac:dyDescent="0.3">
      <c r="A3090" t="s">
        <v>11774</v>
      </c>
      <c r="B3090" t="s">
        <v>11775</v>
      </c>
      <c r="C3090" s="1" t="str">
        <f t="shared" si="497"/>
        <v>21:0269</v>
      </c>
      <c r="D3090" s="1" t="str">
        <f t="shared" ref="D3090:D3105" si="504">HYPERLINK("http://geochem.nrcan.gc.ca/cdogs/content/svy/svy210125_e.htm", "21:0125")</f>
        <v>21:0125</v>
      </c>
      <c r="E3090" t="s">
        <v>11776</v>
      </c>
      <c r="F3090" t="s">
        <v>11777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HYPERLINK("http://geochem.nrcan.gc.ca/cdogs/content/kwd/kwd020030_e.htm", "NGR bulk stream sediment")</f>
        <v>NGR bulk stream sediment</v>
      </c>
      <c r="K3090" s="1" t="str">
        <f t="shared" ref="K3090:K3105" si="506">HYPERLINK("http://geochem.nrcan.gc.ca/cdogs/content/kwd/kwd080006_e.htm", "&lt;177 micron (NGR)")</f>
        <v>&lt;177 micron (NGR)</v>
      </c>
      <c r="L3090">
        <v>2</v>
      </c>
      <c r="M3090" t="s">
        <v>48</v>
      </c>
      <c r="N3090">
        <v>27</v>
      </c>
      <c r="O3090">
        <v>1</v>
      </c>
      <c r="P3090">
        <v>10</v>
      </c>
      <c r="Q3090">
        <v>60</v>
      </c>
      <c r="R3090">
        <v>32</v>
      </c>
      <c r="S3090">
        <v>2</v>
      </c>
      <c r="T3090">
        <v>15</v>
      </c>
      <c r="U3090">
        <v>9</v>
      </c>
      <c r="V3090">
        <v>0.1</v>
      </c>
      <c r="W3090">
        <v>290</v>
      </c>
      <c r="X3090">
        <v>2.2000000000000002</v>
      </c>
    </row>
    <row r="3091" spans="1:24" hidden="1" x14ac:dyDescent="0.3">
      <c r="A3091" t="s">
        <v>11778</v>
      </c>
      <c r="B3091" t="s">
        <v>11779</v>
      </c>
      <c r="C3091" s="1" t="str">
        <f t="shared" si="497"/>
        <v>21:0269</v>
      </c>
      <c r="D3091" s="1" t="str">
        <f t="shared" si="504"/>
        <v>21:0125</v>
      </c>
      <c r="E3091" t="s">
        <v>11776</v>
      </c>
      <c r="F3091" t="s">
        <v>11780</v>
      </c>
      <c r="H3091">
        <v>51.350592200000001</v>
      </c>
      <c r="I3091">
        <v>-118.4627176</v>
      </c>
      <c r="J3091" s="1" t="str">
        <f t="shared" si="505"/>
        <v>NGR bulk stream sediment</v>
      </c>
      <c r="K3091" s="1" t="str">
        <f t="shared" si="506"/>
        <v>&lt;177 micron (NGR)</v>
      </c>
      <c r="L3091">
        <v>2</v>
      </c>
      <c r="M3091" t="s">
        <v>52</v>
      </c>
      <c r="N3091">
        <v>28</v>
      </c>
      <c r="O3091">
        <v>1</v>
      </c>
      <c r="P3091">
        <v>10</v>
      </c>
      <c r="Q3091">
        <v>66</v>
      </c>
      <c r="R3091">
        <v>32</v>
      </c>
      <c r="S3091">
        <v>3</v>
      </c>
      <c r="T3091">
        <v>16</v>
      </c>
      <c r="U3091">
        <v>10</v>
      </c>
      <c r="V3091">
        <v>0.1</v>
      </c>
      <c r="W3091">
        <v>320</v>
      </c>
      <c r="X3091">
        <v>2.4500000000000002</v>
      </c>
    </row>
    <row r="3092" spans="1:24" hidden="1" x14ac:dyDescent="0.3">
      <c r="A3092" t="s">
        <v>11781</v>
      </c>
      <c r="B3092" t="s">
        <v>11782</v>
      </c>
      <c r="C3092" s="1" t="str">
        <f t="shared" si="497"/>
        <v>21:0269</v>
      </c>
      <c r="D3092" s="1" t="str">
        <f t="shared" si="504"/>
        <v>21:0125</v>
      </c>
      <c r="E3092" t="s">
        <v>11783</v>
      </c>
      <c r="F3092" t="s">
        <v>11784</v>
      </c>
      <c r="H3092">
        <v>51.385152400000003</v>
      </c>
      <c r="I3092">
        <v>-118.4798005</v>
      </c>
      <c r="J3092" s="1" t="str">
        <f t="shared" si="505"/>
        <v>NGR bulk stream sediment</v>
      </c>
      <c r="K3092" s="1" t="str">
        <f t="shared" si="506"/>
        <v>&lt;177 micron (NGR)</v>
      </c>
      <c r="L3092">
        <v>2</v>
      </c>
      <c r="M3092" t="s">
        <v>62</v>
      </c>
      <c r="N3092">
        <v>29</v>
      </c>
      <c r="O3092">
        <v>2</v>
      </c>
      <c r="P3092">
        <v>50</v>
      </c>
      <c r="Q3092">
        <v>110</v>
      </c>
      <c r="R3092">
        <v>30</v>
      </c>
      <c r="S3092">
        <v>13</v>
      </c>
      <c r="T3092">
        <v>17</v>
      </c>
      <c r="U3092">
        <v>12</v>
      </c>
      <c r="V3092">
        <v>0.1</v>
      </c>
      <c r="W3092">
        <v>840</v>
      </c>
      <c r="X3092">
        <v>2.4</v>
      </c>
    </row>
    <row r="3093" spans="1:24" hidden="1" x14ac:dyDescent="0.3">
      <c r="A3093" t="s">
        <v>11785</v>
      </c>
      <c r="B3093" t="s">
        <v>11786</v>
      </c>
      <c r="C3093" s="1" t="str">
        <f t="shared" si="497"/>
        <v>21:0269</v>
      </c>
      <c r="D3093" s="1" t="str">
        <f t="shared" si="504"/>
        <v>21:0125</v>
      </c>
      <c r="E3093" t="s">
        <v>11787</v>
      </c>
      <c r="F3093" t="s">
        <v>11788</v>
      </c>
      <c r="H3093">
        <v>51.3884246</v>
      </c>
      <c r="I3093">
        <v>-118.50038720000001</v>
      </c>
      <c r="J3093" s="1" t="str">
        <f t="shared" si="505"/>
        <v>NGR bulk stream sediment</v>
      </c>
      <c r="K3093" s="1" t="str">
        <f t="shared" si="506"/>
        <v>&lt;177 micron (NGR)</v>
      </c>
      <c r="L3093">
        <v>2</v>
      </c>
      <c r="M3093" t="s">
        <v>67</v>
      </c>
      <c r="N3093">
        <v>30</v>
      </c>
      <c r="O3093">
        <v>1</v>
      </c>
      <c r="P3093">
        <v>10</v>
      </c>
      <c r="Q3093">
        <v>26</v>
      </c>
      <c r="R3093">
        <v>18</v>
      </c>
      <c r="S3093">
        <v>1</v>
      </c>
      <c r="T3093">
        <v>7</v>
      </c>
      <c r="U3093">
        <v>5</v>
      </c>
      <c r="V3093">
        <v>0.1</v>
      </c>
      <c r="W3093">
        <v>145</v>
      </c>
      <c r="X3093">
        <v>1.05</v>
      </c>
    </row>
    <row r="3094" spans="1:24" hidden="1" x14ac:dyDescent="0.3">
      <c r="A3094" t="s">
        <v>11789</v>
      </c>
      <c r="B3094" t="s">
        <v>11790</v>
      </c>
      <c r="C3094" s="1" t="str">
        <f t="shared" si="497"/>
        <v>21:0269</v>
      </c>
      <c r="D3094" s="1" t="str">
        <f t="shared" si="504"/>
        <v>21:0125</v>
      </c>
      <c r="E3094" t="s">
        <v>11791</v>
      </c>
      <c r="F3094" t="s">
        <v>11792</v>
      </c>
      <c r="H3094">
        <v>51.415360999999997</v>
      </c>
      <c r="I3094">
        <v>-118.4717734</v>
      </c>
      <c r="J3094" s="1" t="str">
        <f t="shared" si="505"/>
        <v>NGR bulk stream sediment</v>
      </c>
      <c r="K3094" s="1" t="str">
        <f t="shared" si="506"/>
        <v>&lt;177 micron (NGR)</v>
      </c>
      <c r="L3094">
        <v>2</v>
      </c>
      <c r="M3094" t="s">
        <v>76</v>
      </c>
      <c r="N3094">
        <v>31</v>
      </c>
      <c r="O3094">
        <v>2</v>
      </c>
      <c r="P3094">
        <v>10</v>
      </c>
      <c r="Q3094">
        <v>48</v>
      </c>
      <c r="R3094">
        <v>14</v>
      </c>
      <c r="S3094">
        <v>6</v>
      </c>
      <c r="T3094">
        <v>14</v>
      </c>
      <c r="U3094">
        <v>8</v>
      </c>
      <c r="V3094">
        <v>0.1</v>
      </c>
      <c r="W3094">
        <v>340</v>
      </c>
      <c r="X3094">
        <v>1.6</v>
      </c>
    </row>
    <row r="3095" spans="1:24" hidden="1" x14ac:dyDescent="0.3">
      <c r="A3095" t="s">
        <v>11793</v>
      </c>
      <c r="B3095" t="s">
        <v>11794</v>
      </c>
      <c r="C3095" s="1" t="str">
        <f t="shared" si="497"/>
        <v>21:0269</v>
      </c>
      <c r="D3095" s="1" t="str">
        <f t="shared" si="504"/>
        <v>21:0125</v>
      </c>
      <c r="E3095" t="s">
        <v>11795</v>
      </c>
      <c r="F3095" t="s">
        <v>11796</v>
      </c>
      <c r="H3095">
        <v>51.458385999999997</v>
      </c>
      <c r="I3095">
        <v>-118.46066190000001</v>
      </c>
      <c r="J3095" s="1" t="str">
        <f t="shared" si="505"/>
        <v>NGR bulk stream sediment</v>
      </c>
      <c r="K3095" s="1" t="str">
        <f t="shared" si="506"/>
        <v>&lt;177 micron (NGR)</v>
      </c>
      <c r="L3095">
        <v>2</v>
      </c>
      <c r="M3095" t="s">
        <v>86</v>
      </c>
      <c r="N3095">
        <v>32</v>
      </c>
      <c r="O3095">
        <v>1</v>
      </c>
      <c r="P3095">
        <v>10</v>
      </c>
      <c r="Q3095">
        <v>36</v>
      </c>
      <c r="R3095">
        <v>16</v>
      </c>
      <c r="S3095">
        <v>5</v>
      </c>
      <c r="T3095">
        <v>15</v>
      </c>
      <c r="U3095">
        <v>8</v>
      </c>
      <c r="V3095">
        <v>0.1</v>
      </c>
      <c r="W3095">
        <v>255</v>
      </c>
      <c r="X3095">
        <v>1.35</v>
      </c>
    </row>
    <row r="3096" spans="1:24" hidden="1" x14ac:dyDescent="0.3">
      <c r="A3096" t="s">
        <v>11797</v>
      </c>
      <c r="B3096" t="s">
        <v>11798</v>
      </c>
      <c r="C3096" s="1" t="str">
        <f t="shared" si="497"/>
        <v>21:0269</v>
      </c>
      <c r="D3096" s="1" t="str">
        <f t="shared" si="504"/>
        <v>21:0125</v>
      </c>
      <c r="E3096" t="s">
        <v>11799</v>
      </c>
      <c r="F3096" t="s">
        <v>11800</v>
      </c>
      <c r="H3096">
        <v>51.499534199999999</v>
      </c>
      <c r="I3096">
        <v>-118.4448314</v>
      </c>
      <c r="J3096" s="1" t="str">
        <f t="shared" si="505"/>
        <v>NGR bulk stream sediment</v>
      </c>
      <c r="K3096" s="1" t="str">
        <f t="shared" si="506"/>
        <v>&lt;177 micron (NGR)</v>
      </c>
      <c r="L3096">
        <v>2</v>
      </c>
      <c r="M3096" t="s">
        <v>91</v>
      </c>
      <c r="N3096">
        <v>33</v>
      </c>
      <c r="O3096">
        <v>1</v>
      </c>
      <c r="P3096">
        <v>10</v>
      </c>
      <c r="Q3096">
        <v>44</v>
      </c>
      <c r="R3096">
        <v>12</v>
      </c>
      <c r="S3096">
        <v>9</v>
      </c>
      <c r="T3096">
        <v>6</v>
      </c>
      <c r="U3096">
        <v>5</v>
      </c>
      <c r="V3096">
        <v>0.1</v>
      </c>
      <c r="W3096">
        <v>280</v>
      </c>
      <c r="X3096">
        <v>1.2</v>
      </c>
    </row>
    <row r="3097" spans="1:24" hidden="1" x14ac:dyDescent="0.3">
      <c r="A3097" t="s">
        <v>11801</v>
      </c>
      <c r="B3097" t="s">
        <v>11802</v>
      </c>
      <c r="C3097" s="1" t="str">
        <f t="shared" si="497"/>
        <v>21:0269</v>
      </c>
      <c r="D3097" s="1" t="str">
        <f t="shared" si="504"/>
        <v>21:0125</v>
      </c>
      <c r="E3097" t="s">
        <v>11803</v>
      </c>
      <c r="F3097" t="s">
        <v>11804</v>
      </c>
      <c r="H3097">
        <v>51.508064699999998</v>
      </c>
      <c r="I3097">
        <v>-118.3680056</v>
      </c>
      <c r="J3097" s="1" t="str">
        <f t="shared" si="505"/>
        <v>NGR bulk stream sediment</v>
      </c>
      <c r="K3097" s="1" t="str">
        <f t="shared" si="506"/>
        <v>&lt;177 micron (NGR)</v>
      </c>
      <c r="L3097">
        <v>2</v>
      </c>
      <c r="M3097" t="s">
        <v>96</v>
      </c>
      <c r="N3097">
        <v>34</v>
      </c>
      <c r="O3097">
        <v>1</v>
      </c>
      <c r="P3097">
        <v>10</v>
      </c>
      <c r="Q3097">
        <v>66</v>
      </c>
      <c r="R3097">
        <v>22</v>
      </c>
      <c r="S3097">
        <v>5</v>
      </c>
      <c r="T3097">
        <v>22</v>
      </c>
      <c r="U3097">
        <v>12</v>
      </c>
      <c r="V3097">
        <v>0.1</v>
      </c>
      <c r="W3097">
        <v>290</v>
      </c>
      <c r="X3097">
        <v>2.65</v>
      </c>
    </row>
    <row r="3098" spans="1:24" hidden="1" x14ac:dyDescent="0.3">
      <c r="A3098" t="s">
        <v>11805</v>
      </c>
      <c r="B3098" t="s">
        <v>11806</v>
      </c>
      <c r="C3098" s="1" t="str">
        <f t="shared" si="497"/>
        <v>21:0269</v>
      </c>
      <c r="D3098" s="1" t="str">
        <f t="shared" si="504"/>
        <v>21:0125</v>
      </c>
      <c r="E3098" t="s">
        <v>11807</v>
      </c>
      <c r="F3098" t="s">
        <v>11808</v>
      </c>
      <c r="H3098">
        <v>51.535982799999999</v>
      </c>
      <c r="I3098">
        <v>-118.3777233</v>
      </c>
      <c r="J3098" s="1" t="str">
        <f t="shared" si="505"/>
        <v>NGR bulk stream sediment</v>
      </c>
      <c r="K3098" s="1" t="str">
        <f t="shared" si="506"/>
        <v>&lt;177 micron (NGR)</v>
      </c>
      <c r="L3098">
        <v>2</v>
      </c>
      <c r="M3098" t="s">
        <v>101</v>
      </c>
      <c r="N3098">
        <v>35</v>
      </c>
      <c r="O3098">
        <v>1</v>
      </c>
      <c r="P3098">
        <v>10</v>
      </c>
      <c r="Q3098">
        <v>90</v>
      </c>
      <c r="R3098">
        <v>34</v>
      </c>
      <c r="S3098">
        <v>12</v>
      </c>
      <c r="T3098">
        <v>28</v>
      </c>
      <c r="U3098">
        <v>16</v>
      </c>
      <c r="V3098">
        <v>0.1</v>
      </c>
      <c r="W3098">
        <v>450</v>
      </c>
      <c r="X3098">
        <v>3.35</v>
      </c>
    </row>
    <row r="3099" spans="1:24" hidden="1" x14ac:dyDescent="0.3">
      <c r="A3099" t="s">
        <v>11809</v>
      </c>
      <c r="B3099" t="s">
        <v>11810</v>
      </c>
      <c r="C3099" s="1" t="str">
        <f t="shared" si="497"/>
        <v>21:0269</v>
      </c>
      <c r="D3099" s="1" t="str">
        <f t="shared" si="504"/>
        <v>21:0125</v>
      </c>
      <c r="E3099" t="s">
        <v>11811</v>
      </c>
      <c r="F3099" t="s">
        <v>11812</v>
      </c>
      <c r="H3099">
        <v>51.5306797</v>
      </c>
      <c r="I3099">
        <v>-118.3851037</v>
      </c>
      <c r="J3099" s="1" t="str">
        <f t="shared" si="505"/>
        <v>NGR bulk stream sediment</v>
      </c>
      <c r="K3099" s="1" t="str">
        <f t="shared" si="506"/>
        <v>&lt;177 micron (NGR)</v>
      </c>
      <c r="L3099">
        <v>2</v>
      </c>
      <c r="M3099" t="s">
        <v>106</v>
      </c>
      <c r="N3099">
        <v>36</v>
      </c>
      <c r="O3099">
        <v>3</v>
      </c>
      <c r="P3099">
        <v>10</v>
      </c>
      <c r="Q3099">
        <v>92</v>
      </c>
      <c r="R3099">
        <v>34</v>
      </c>
      <c r="S3099">
        <v>11</v>
      </c>
      <c r="T3099">
        <v>25</v>
      </c>
      <c r="U3099">
        <v>20</v>
      </c>
      <c r="V3099">
        <v>0.1</v>
      </c>
      <c r="W3099">
        <v>480</v>
      </c>
      <c r="X3099">
        <v>2.9</v>
      </c>
    </row>
    <row r="3100" spans="1:24" hidden="1" x14ac:dyDescent="0.3">
      <c r="A3100" t="s">
        <v>11813</v>
      </c>
      <c r="B3100" t="s">
        <v>11814</v>
      </c>
      <c r="C3100" s="1" t="str">
        <f t="shared" si="497"/>
        <v>21:0269</v>
      </c>
      <c r="D3100" s="1" t="str">
        <f t="shared" si="504"/>
        <v>21:0125</v>
      </c>
      <c r="E3100" t="s">
        <v>11815</v>
      </c>
      <c r="F3100" t="s">
        <v>11816</v>
      </c>
      <c r="H3100">
        <v>51.515079499999999</v>
      </c>
      <c r="I3100">
        <v>-118.3368396</v>
      </c>
      <c r="J3100" s="1" t="str">
        <f t="shared" si="505"/>
        <v>NGR bulk stream sediment</v>
      </c>
      <c r="K3100" s="1" t="str">
        <f t="shared" si="506"/>
        <v>&lt;177 micron (NGR)</v>
      </c>
      <c r="L3100">
        <v>2</v>
      </c>
      <c r="M3100" t="s">
        <v>111</v>
      </c>
      <c r="N3100">
        <v>37</v>
      </c>
      <c r="O3100">
        <v>2</v>
      </c>
      <c r="P3100">
        <v>10</v>
      </c>
      <c r="Q3100">
        <v>92</v>
      </c>
      <c r="R3100">
        <v>44</v>
      </c>
      <c r="S3100">
        <v>11</v>
      </c>
      <c r="T3100">
        <v>40</v>
      </c>
      <c r="U3100">
        <v>17</v>
      </c>
      <c r="V3100">
        <v>0.1</v>
      </c>
      <c r="W3100">
        <v>425</v>
      </c>
      <c r="X3100">
        <v>3.2</v>
      </c>
    </row>
    <row r="3101" spans="1:24" hidden="1" x14ac:dyDescent="0.3">
      <c r="A3101" t="s">
        <v>11817</v>
      </c>
      <c r="B3101" t="s">
        <v>11818</v>
      </c>
      <c r="C3101" s="1" t="str">
        <f t="shared" si="497"/>
        <v>21:0269</v>
      </c>
      <c r="D3101" s="1" t="str">
        <f t="shared" si="504"/>
        <v>21:0125</v>
      </c>
      <c r="E3101" t="s">
        <v>11819</v>
      </c>
      <c r="F3101" t="s">
        <v>11820</v>
      </c>
      <c r="H3101">
        <v>51.520156999999998</v>
      </c>
      <c r="I3101">
        <v>-118.2906751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116</v>
      </c>
      <c r="N3101">
        <v>38</v>
      </c>
      <c r="O3101">
        <v>4</v>
      </c>
      <c r="P3101">
        <v>10</v>
      </c>
      <c r="Q3101">
        <v>102</v>
      </c>
      <c r="R3101">
        <v>22</v>
      </c>
      <c r="S3101">
        <v>19</v>
      </c>
      <c r="T3101">
        <v>21</v>
      </c>
      <c r="U3101">
        <v>9</v>
      </c>
      <c r="V3101">
        <v>0.1</v>
      </c>
      <c r="W3101">
        <v>715</v>
      </c>
      <c r="X3101">
        <v>1.65</v>
      </c>
    </row>
    <row r="3102" spans="1:24" hidden="1" x14ac:dyDescent="0.3">
      <c r="A3102" t="s">
        <v>11821</v>
      </c>
      <c r="B3102" t="s">
        <v>11822</v>
      </c>
      <c r="C3102" s="1" t="str">
        <f t="shared" si="497"/>
        <v>21:0269</v>
      </c>
      <c r="D3102" s="1" t="str">
        <f t="shared" si="504"/>
        <v>21:0125</v>
      </c>
      <c r="E3102" t="s">
        <v>11754</v>
      </c>
      <c r="F3102" t="s">
        <v>11823</v>
      </c>
      <c r="H3102">
        <v>51.510419499999998</v>
      </c>
      <c r="I3102">
        <v>-118.2904869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71</v>
      </c>
      <c r="N3102">
        <v>39</v>
      </c>
      <c r="O3102">
        <v>4</v>
      </c>
      <c r="P3102">
        <v>20</v>
      </c>
      <c r="Q3102">
        <v>86</v>
      </c>
      <c r="R3102">
        <v>38</v>
      </c>
      <c r="S3102">
        <v>11</v>
      </c>
      <c r="T3102">
        <v>40</v>
      </c>
      <c r="U3102">
        <v>15</v>
      </c>
      <c r="V3102">
        <v>0.1</v>
      </c>
      <c r="W3102">
        <v>525</v>
      </c>
      <c r="X3102">
        <v>3</v>
      </c>
    </row>
    <row r="3103" spans="1:24" hidden="1" x14ac:dyDescent="0.3">
      <c r="A3103" t="s">
        <v>11824</v>
      </c>
      <c r="B3103" t="s">
        <v>11825</v>
      </c>
      <c r="C3103" s="1" t="str">
        <f t="shared" si="497"/>
        <v>21:0269</v>
      </c>
      <c r="D3103" s="1" t="str">
        <f t="shared" si="504"/>
        <v>21:0125</v>
      </c>
      <c r="E3103" t="s">
        <v>11826</v>
      </c>
      <c r="F3103" t="s">
        <v>11827</v>
      </c>
      <c r="H3103">
        <v>51.510359000000001</v>
      </c>
      <c r="I3103">
        <v>-118.2688685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121</v>
      </c>
      <c r="N3103">
        <v>40</v>
      </c>
      <c r="O3103">
        <v>12</v>
      </c>
      <c r="P3103">
        <v>40</v>
      </c>
      <c r="Q3103">
        <v>122</v>
      </c>
      <c r="R3103">
        <v>40</v>
      </c>
      <c r="S3103">
        <v>42</v>
      </c>
      <c r="T3103">
        <v>18</v>
      </c>
      <c r="U3103">
        <v>9</v>
      </c>
      <c r="V3103">
        <v>0.1</v>
      </c>
      <c r="W3103">
        <v>725</v>
      </c>
      <c r="X3103">
        <v>2.5</v>
      </c>
    </row>
    <row r="3104" spans="1:24" hidden="1" x14ac:dyDescent="0.3">
      <c r="A3104" t="s">
        <v>11828</v>
      </c>
      <c r="B3104" t="s">
        <v>11829</v>
      </c>
      <c r="C3104" s="1" t="str">
        <f t="shared" si="497"/>
        <v>21:0269</v>
      </c>
      <c r="D3104" s="1" t="str">
        <f t="shared" si="504"/>
        <v>21:0125</v>
      </c>
      <c r="E3104" t="s">
        <v>11830</v>
      </c>
      <c r="F3104" t="s">
        <v>11831</v>
      </c>
      <c r="H3104">
        <v>51.466558200000001</v>
      </c>
      <c r="I3104">
        <v>-118.29977510000001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278</v>
      </c>
      <c r="N3104">
        <v>41</v>
      </c>
      <c r="O3104">
        <v>4</v>
      </c>
      <c r="P3104">
        <v>10</v>
      </c>
      <c r="Q3104">
        <v>150</v>
      </c>
      <c r="R3104">
        <v>58</v>
      </c>
      <c r="S3104">
        <v>63</v>
      </c>
      <c r="T3104">
        <v>46</v>
      </c>
      <c r="U3104">
        <v>21</v>
      </c>
      <c r="V3104">
        <v>0.1</v>
      </c>
      <c r="W3104">
        <v>800</v>
      </c>
      <c r="X3104">
        <v>3</v>
      </c>
    </row>
    <row r="3105" spans="1:24" hidden="1" x14ac:dyDescent="0.3">
      <c r="A3105" t="s">
        <v>11832</v>
      </c>
      <c r="B3105" t="s">
        <v>11833</v>
      </c>
      <c r="C3105" s="1" t="str">
        <f t="shared" si="497"/>
        <v>21:0269</v>
      </c>
      <c r="D3105" s="1" t="str">
        <f t="shared" si="504"/>
        <v>21:0125</v>
      </c>
      <c r="E3105" t="s">
        <v>11834</v>
      </c>
      <c r="F3105" t="s">
        <v>11835</v>
      </c>
      <c r="H3105">
        <v>51.498727199999998</v>
      </c>
      <c r="I3105">
        <v>-118.26755199999999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33</v>
      </c>
      <c r="N3105">
        <v>42</v>
      </c>
      <c r="O3105">
        <v>5</v>
      </c>
      <c r="P3105">
        <v>10</v>
      </c>
      <c r="Q3105">
        <v>122</v>
      </c>
      <c r="R3105">
        <v>56</v>
      </c>
      <c r="S3105">
        <v>32</v>
      </c>
      <c r="T3105">
        <v>40</v>
      </c>
      <c r="U3105">
        <v>19</v>
      </c>
      <c r="V3105">
        <v>0.1</v>
      </c>
      <c r="W3105">
        <v>705</v>
      </c>
      <c r="X3105">
        <v>3.25</v>
      </c>
    </row>
    <row r="3106" spans="1:24" hidden="1" x14ac:dyDescent="0.3">
      <c r="A3106" t="s">
        <v>11836</v>
      </c>
      <c r="B3106" t="s">
        <v>11837</v>
      </c>
      <c r="C3106" s="1" t="str">
        <f t="shared" si="497"/>
        <v>21:0269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79</v>
      </c>
      <c r="K3106" t="s">
        <v>80</v>
      </c>
      <c r="L3106">
        <v>3</v>
      </c>
      <c r="M3106" t="s">
        <v>81</v>
      </c>
      <c r="N3106">
        <v>43</v>
      </c>
      <c r="O3106">
        <v>3</v>
      </c>
      <c r="P3106">
        <v>60</v>
      </c>
      <c r="Q3106">
        <v>118</v>
      </c>
      <c r="R3106">
        <v>92</v>
      </c>
      <c r="S3106">
        <v>19</v>
      </c>
      <c r="T3106">
        <v>30</v>
      </c>
      <c r="U3106">
        <v>37</v>
      </c>
      <c r="V3106">
        <v>0.1</v>
      </c>
      <c r="W3106">
        <v>2750</v>
      </c>
      <c r="X3106">
        <v>5.3</v>
      </c>
    </row>
    <row r="3107" spans="1:24" hidden="1" x14ac:dyDescent="0.3">
      <c r="A3107" t="s">
        <v>11838</v>
      </c>
      <c r="B3107" t="s">
        <v>11839</v>
      </c>
      <c r="C3107" s="1" t="str">
        <f t="shared" si="497"/>
        <v>21:0269</v>
      </c>
      <c r="D3107" s="1" t="str">
        <f t="shared" ref="D3107:D3138" si="507">HYPERLINK("http://geochem.nrcan.gc.ca/cdogs/content/svy/svy210125_e.htm", "21:0125")</f>
        <v>21:0125</v>
      </c>
      <c r="E3107" t="s">
        <v>11830</v>
      </c>
      <c r="F3107" t="s">
        <v>11840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HYPERLINK("http://geochem.nrcan.gc.ca/cdogs/content/kwd/kwd020030_e.htm", "NGR bulk stream sediment")</f>
        <v>NGR bulk stream sediment</v>
      </c>
      <c r="K3107" s="1" t="str">
        <f t="shared" ref="K3107:K3138" si="509">HYPERLINK("http://geochem.nrcan.gc.ca/cdogs/content/kwd/kwd080006_e.htm", "&lt;177 micron (NGR)")</f>
        <v>&lt;177 micron (NGR)</v>
      </c>
      <c r="L3107">
        <v>3</v>
      </c>
      <c r="M3107" t="s">
        <v>298</v>
      </c>
      <c r="N3107">
        <v>44</v>
      </c>
      <c r="O3107">
        <v>3</v>
      </c>
      <c r="P3107">
        <v>10</v>
      </c>
      <c r="Q3107">
        <v>150</v>
      </c>
      <c r="R3107">
        <v>58</v>
      </c>
      <c r="S3107">
        <v>64</v>
      </c>
      <c r="T3107">
        <v>43</v>
      </c>
      <c r="U3107">
        <v>21</v>
      </c>
      <c r="V3107">
        <v>0.1</v>
      </c>
      <c r="W3107">
        <v>830</v>
      </c>
      <c r="X3107">
        <v>3.2</v>
      </c>
    </row>
    <row r="3108" spans="1:24" hidden="1" x14ac:dyDescent="0.3">
      <c r="A3108" t="s">
        <v>11841</v>
      </c>
      <c r="B3108" t="s">
        <v>11842</v>
      </c>
      <c r="C3108" s="1" t="str">
        <f t="shared" si="497"/>
        <v>21:0269</v>
      </c>
      <c r="D3108" s="1" t="str">
        <f t="shared" si="507"/>
        <v>21:0125</v>
      </c>
      <c r="E3108" t="s">
        <v>11830</v>
      </c>
      <c r="F3108" t="s">
        <v>11843</v>
      </c>
      <c r="H3108">
        <v>51.466558200000001</v>
      </c>
      <c r="I3108">
        <v>-118.29977510000001</v>
      </c>
      <c r="J3108" s="1" t="str">
        <f t="shared" si="508"/>
        <v>NGR bulk stream sediment</v>
      </c>
      <c r="K3108" s="1" t="str">
        <f t="shared" si="509"/>
        <v>&lt;177 micron (NGR)</v>
      </c>
      <c r="L3108">
        <v>3</v>
      </c>
      <c r="M3108" t="s">
        <v>294</v>
      </c>
      <c r="N3108">
        <v>45</v>
      </c>
      <c r="O3108">
        <v>3</v>
      </c>
      <c r="P3108">
        <v>10</v>
      </c>
      <c r="Q3108">
        <v>152</v>
      </c>
      <c r="R3108">
        <v>54</v>
      </c>
      <c r="S3108">
        <v>64</v>
      </c>
      <c r="T3108">
        <v>43</v>
      </c>
      <c r="U3108">
        <v>20</v>
      </c>
      <c r="V3108">
        <v>0.1</v>
      </c>
      <c r="W3108">
        <v>805</v>
      </c>
      <c r="X3108">
        <v>3.1</v>
      </c>
    </row>
    <row r="3109" spans="1:24" hidden="1" x14ac:dyDescent="0.3">
      <c r="A3109" t="s">
        <v>11844</v>
      </c>
      <c r="B3109" t="s">
        <v>11845</v>
      </c>
      <c r="C3109" s="1" t="str">
        <f t="shared" si="497"/>
        <v>21:0269</v>
      </c>
      <c r="D3109" s="1" t="str">
        <f t="shared" si="507"/>
        <v>21:0125</v>
      </c>
      <c r="E3109" t="s">
        <v>11846</v>
      </c>
      <c r="F3109" t="s">
        <v>11847</v>
      </c>
      <c r="H3109">
        <v>51.4920039</v>
      </c>
      <c r="I3109">
        <v>-118.2386849</v>
      </c>
      <c r="J3109" s="1" t="str">
        <f t="shared" si="508"/>
        <v>NGR bulk stream sediment</v>
      </c>
      <c r="K3109" s="1" t="str">
        <f t="shared" si="509"/>
        <v>&lt;177 micron (NGR)</v>
      </c>
      <c r="L3109">
        <v>3</v>
      </c>
      <c r="M3109" t="s">
        <v>38</v>
      </c>
      <c r="N3109">
        <v>46</v>
      </c>
      <c r="O3109">
        <v>3</v>
      </c>
      <c r="P3109">
        <v>20</v>
      </c>
      <c r="Q3109">
        <v>78</v>
      </c>
      <c r="R3109">
        <v>36</v>
      </c>
      <c r="S3109">
        <v>7</v>
      </c>
      <c r="T3109">
        <v>35</v>
      </c>
      <c r="U3109">
        <v>15</v>
      </c>
      <c r="V3109">
        <v>0.1</v>
      </c>
      <c r="W3109">
        <v>465</v>
      </c>
      <c r="X3109">
        <v>2.7</v>
      </c>
    </row>
    <row r="3110" spans="1:24" hidden="1" x14ac:dyDescent="0.3">
      <c r="A3110" t="s">
        <v>11848</v>
      </c>
      <c r="B3110" t="s">
        <v>11849</v>
      </c>
      <c r="C3110" s="1" t="str">
        <f t="shared" si="497"/>
        <v>21:0269</v>
      </c>
      <c r="D3110" s="1" t="str">
        <f t="shared" si="507"/>
        <v>21:0125</v>
      </c>
      <c r="E3110" t="s">
        <v>11850</v>
      </c>
      <c r="F3110" t="s">
        <v>11851</v>
      </c>
      <c r="H3110">
        <v>51.5009637</v>
      </c>
      <c r="I3110">
        <v>-118.2315649</v>
      </c>
      <c r="J3110" s="1" t="str">
        <f t="shared" si="508"/>
        <v>NGR bulk stream sediment</v>
      </c>
      <c r="K3110" s="1" t="str">
        <f t="shared" si="509"/>
        <v>&lt;177 micron (NGR)</v>
      </c>
      <c r="L3110">
        <v>3</v>
      </c>
      <c r="M3110" t="s">
        <v>43</v>
      </c>
      <c r="N3110">
        <v>47</v>
      </c>
      <c r="O3110">
        <v>3</v>
      </c>
      <c r="P3110">
        <v>20</v>
      </c>
      <c r="Q3110">
        <v>80</v>
      </c>
      <c r="R3110">
        <v>48</v>
      </c>
      <c r="S3110">
        <v>13</v>
      </c>
      <c r="T3110">
        <v>24</v>
      </c>
      <c r="U3110">
        <v>20</v>
      </c>
      <c r="V3110">
        <v>0.1</v>
      </c>
      <c r="W3110">
        <v>855</v>
      </c>
      <c r="X3110">
        <v>2.7</v>
      </c>
    </row>
    <row r="3111" spans="1:24" hidden="1" x14ac:dyDescent="0.3">
      <c r="A3111" t="s">
        <v>11852</v>
      </c>
      <c r="B3111" t="s">
        <v>11853</v>
      </c>
      <c r="C3111" s="1" t="str">
        <f t="shared" si="497"/>
        <v>21:0269</v>
      </c>
      <c r="D3111" s="1" t="str">
        <f t="shared" si="507"/>
        <v>21:0125</v>
      </c>
      <c r="E3111" t="s">
        <v>11854</v>
      </c>
      <c r="F3111" t="s">
        <v>11855</v>
      </c>
      <c r="H3111">
        <v>51.491984100000003</v>
      </c>
      <c r="I3111">
        <v>-118.167047</v>
      </c>
      <c r="J3111" s="1" t="str">
        <f t="shared" si="508"/>
        <v>NGR bulk stream sediment</v>
      </c>
      <c r="K3111" s="1" t="str">
        <f t="shared" si="509"/>
        <v>&lt;177 micron (NGR)</v>
      </c>
      <c r="L3111">
        <v>3</v>
      </c>
      <c r="M3111" t="s">
        <v>57</v>
      </c>
      <c r="N3111">
        <v>48</v>
      </c>
      <c r="O3111">
        <v>2</v>
      </c>
      <c r="P3111">
        <v>10</v>
      </c>
      <c r="Q3111">
        <v>66</v>
      </c>
      <c r="R3111">
        <v>24</v>
      </c>
      <c r="S3111">
        <v>15</v>
      </c>
      <c r="T3111">
        <v>27</v>
      </c>
      <c r="U3111">
        <v>19</v>
      </c>
      <c r="V3111">
        <v>0.1</v>
      </c>
      <c r="W3111">
        <v>540</v>
      </c>
      <c r="X3111">
        <v>3</v>
      </c>
    </row>
    <row r="3112" spans="1:24" hidden="1" x14ac:dyDescent="0.3">
      <c r="A3112" t="s">
        <v>11856</v>
      </c>
      <c r="B3112" t="s">
        <v>11857</v>
      </c>
      <c r="C3112" s="1" t="str">
        <f t="shared" si="497"/>
        <v>21:0269</v>
      </c>
      <c r="D3112" s="1" t="str">
        <f t="shared" si="507"/>
        <v>21:0125</v>
      </c>
      <c r="E3112" t="s">
        <v>11858</v>
      </c>
      <c r="F3112" t="s">
        <v>11859</v>
      </c>
      <c r="H3112">
        <v>51.507028400000003</v>
      </c>
      <c r="I3112">
        <v>-118.1562199</v>
      </c>
      <c r="J3112" s="1" t="str">
        <f t="shared" si="508"/>
        <v>NGR bulk stream sediment</v>
      </c>
      <c r="K3112" s="1" t="str">
        <f t="shared" si="509"/>
        <v>&lt;177 micron (NGR)</v>
      </c>
      <c r="L3112">
        <v>3</v>
      </c>
      <c r="M3112" t="s">
        <v>62</v>
      </c>
      <c r="N3112">
        <v>49</v>
      </c>
      <c r="O3112">
        <v>1</v>
      </c>
      <c r="P3112">
        <v>10</v>
      </c>
      <c r="Q3112">
        <v>58</v>
      </c>
      <c r="R3112">
        <v>22</v>
      </c>
      <c r="S3112">
        <v>18</v>
      </c>
      <c r="T3112">
        <v>25</v>
      </c>
      <c r="U3112">
        <v>17</v>
      </c>
      <c r="V3112">
        <v>0.1</v>
      </c>
      <c r="W3112">
        <v>610</v>
      </c>
      <c r="X3112">
        <v>2.9</v>
      </c>
    </row>
    <row r="3113" spans="1:24" hidden="1" x14ac:dyDescent="0.3">
      <c r="A3113" t="s">
        <v>11860</v>
      </c>
      <c r="B3113" t="s">
        <v>11861</v>
      </c>
      <c r="C3113" s="1" t="str">
        <f t="shared" si="497"/>
        <v>21:0269</v>
      </c>
      <c r="D3113" s="1" t="str">
        <f t="shared" si="507"/>
        <v>21:0125</v>
      </c>
      <c r="E3113" t="s">
        <v>11862</v>
      </c>
      <c r="F3113" t="s">
        <v>11863</v>
      </c>
      <c r="H3113">
        <v>51.512461700000003</v>
      </c>
      <c r="I3113">
        <v>-118.12371520000001</v>
      </c>
      <c r="J3113" s="1" t="str">
        <f t="shared" si="508"/>
        <v>NGR bulk stream sediment</v>
      </c>
      <c r="K3113" s="1" t="str">
        <f t="shared" si="509"/>
        <v>&lt;177 micron (NGR)</v>
      </c>
      <c r="L3113">
        <v>3</v>
      </c>
      <c r="M3113" t="s">
        <v>67</v>
      </c>
      <c r="N3113">
        <v>50</v>
      </c>
      <c r="O3113">
        <v>1</v>
      </c>
      <c r="P3113">
        <v>40</v>
      </c>
      <c r="Q3113">
        <v>66</v>
      </c>
      <c r="R3113">
        <v>68</v>
      </c>
      <c r="S3113">
        <v>10</v>
      </c>
      <c r="T3113">
        <v>71</v>
      </c>
      <c r="U3113">
        <v>27</v>
      </c>
      <c r="V3113">
        <v>0.1</v>
      </c>
      <c r="W3113">
        <v>1000</v>
      </c>
      <c r="X3113">
        <v>2.4500000000000002</v>
      </c>
    </row>
    <row r="3114" spans="1:24" hidden="1" x14ac:dyDescent="0.3">
      <c r="A3114" t="s">
        <v>11864</v>
      </c>
      <c r="B3114" t="s">
        <v>11865</v>
      </c>
      <c r="C3114" s="1" t="str">
        <f t="shared" si="497"/>
        <v>21:0269</v>
      </c>
      <c r="D3114" s="1" t="str">
        <f t="shared" si="507"/>
        <v>21:0125</v>
      </c>
      <c r="E3114" t="s">
        <v>11866</v>
      </c>
      <c r="F3114" t="s">
        <v>11867</v>
      </c>
      <c r="H3114">
        <v>51.508947900000003</v>
      </c>
      <c r="I3114">
        <v>-118.1149825</v>
      </c>
      <c r="J3114" s="1" t="str">
        <f t="shared" si="508"/>
        <v>NGR bulk stream sediment</v>
      </c>
      <c r="K3114" s="1" t="str">
        <f t="shared" si="509"/>
        <v>&lt;177 micron (NGR)</v>
      </c>
      <c r="L3114">
        <v>3</v>
      </c>
      <c r="M3114" t="s">
        <v>76</v>
      </c>
      <c r="N3114">
        <v>51</v>
      </c>
      <c r="O3114">
        <v>2</v>
      </c>
      <c r="P3114">
        <v>10</v>
      </c>
      <c r="Q3114">
        <v>50</v>
      </c>
      <c r="R3114">
        <v>22</v>
      </c>
      <c r="S3114">
        <v>14</v>
      </c>
      <c r="T3114">
        <v>27</v>
      </c>
      <c r="U3114">
        <v>16</v>
      </c>
      <c r="V3114">
        <v>0.1</v>
      </c>
      <c r="W3114">
        <v>520</v>
      </c>
      <c r="X3114">
        <v>2.5499999999999998</v>
      </c>
    </row>
    <row r="3115" spans="1:24" hidden="1" x14ac:dyDescent="0.3">
      <c r="A3115" t="s">
        <v>11868</v>
      </c>
      <c r="B3115" t="s">
        <v>11869</v>
      </c>
      <c r="C3115" s="1" t="str">
        <f t="shared" si="497"/>
        <v>21:0269</v>
      </c>
      <c r="D3115" s="1" t="str">
        <f t="shared" si="507"/>
        <v>21:0125</v>
      </c>
      <c r="E3115" t="s">
        <v>11870</v>
      </c>
      <c r="F3115" t="s">
        <v>11871</v>
      </c>
      <c r="H3115">
        <v>51.525269899999998</v>
      </c>
      <c r="I3115">
        <v>-118.07359030000001</v>
      </c>
      <c r="J3115" s="1" t="str">
        <f t="shared" si="508"/>
        <v>NGR bulk stream sediment</v>
      </c>
      <c r="K3115" s="1" t="str">
        <f t="shared" si="509"/>
        <v>&lt;177 micron (NGR)</v>
      </c>
      <c r="L3115">
        <v>3</v>
      </c>
      <c r="M3115" t="s">
        <v>86</v>
      </c>
      <c r="N3115">
        <v>52</v>
      </c>
      <c r="O3115">
        <v>1</v>
      </c>
      <c r="P3115">
        <v>10</v>
      </c>
      <c r="Q3115">
        <v>46</v>
      </c>
      <c r="R3115">
        <v>34</v>
      </c>
      <c r="S3115">
        <v>8</v>
      </c>
      <c r="T3115">
        <v>35</v>
      </c>
      <c r="U3115">
        <v>16</v>
      </c>
      <c r="V3115">
        <v>0.1</v>
      </c>
      <c r="W3115">
        <v>535</v>
      </c>
      <c r="X3115">
        <v>2.5</v>
      </c>
    </row>
    <row r="3116" spans="1:24" hidden="1" x14ac:dyDescent="0.3">
      <c r="A3116" t="s">
        <v>11872</v>
      </c>
      <c r="B3116" t="s">
        <v>11873</v>
      </c>
      <c r="C3116" s="1" t="str">
        <f t="shared" si="497"/>
        <v>21:0269</v>
      </c>
      <c r="D3116" s="1" t="str">
        <f t="shared" si="507"/>
        <v>21:0125</v>
      </c>
      <c r="E3116" t="s">
        <v>11874</v>
      </c>
      <c r="F3116" t="s">
        <v>11875</v>
      </c>
      <c r="H3116">
        <v>51.517749299999998</v>
      </c>
      <c r="I3116">
        <v>-118.0719146</v>
      </c>
      <c r="J3116" s="1" t="str">
        <f t="shared" si="508"/>
        <v>NGR bulk stream sediment</v>
      </c>
      <c r="K3116" s="1" t="str">
        <f t="shared" si="509"/>
        <v>&lt;177 micron (NGR)</v>
      </c>
      <c r="L3116">
        <v>3</v>
      </c>
      <c r="M3116" t="s">
        <v>91</v>
      </c>
      <c r="N3116">
        <v>53</v>
      </c>
      <c r="O3116">
        <v>1</v>
      </c>
      <c r="P3116">
        <v>10</v>
      </c>
      <c r="Q3116">
        <v>54</v>
      </c>
      <c r="R3116">
        <v>26</v>
      </c>
      <c r="S3116">
        <v>10</v>
      </c>
      <c r="T3116">
        <v>34</v>
      </c>
      <c r="U3116">
        <v>18</v>
      </c>
      <c r="V3116">
        <v>0.1</v>
      </c>
      <c r="W3116">
        <v>540</v>
      </c>
      <c r="X3116">
        <v>2.75</v>
      </c>
    </row>
    <row r="3117" spans="1:24" hidden="1" x14ac:dyDescent="0.3">
      <c r="A3117" t="s">
        <v>11876</v>
      </c>
      <c r="B3117" t="s">
        <v>11877</v>
      </c>
      <c r="C3117" s="1" t="str">
        <f t="shared" si="497"/>
        <v>21:0269</v>
      </c>
      <c r="D3117" s="1" t="str">
        <f t="shared" si="507"/>
        <v>21:0125</v>
      </c>
      <c r="E3117" t="s">
        <v>11878</v>
      </c>
      <c r="F3117" t="s">
        <v>11879</v>
      </c>
      <c r="H3117">
        <v>51.520989399999998</v>
      </c>
      <c r="I3117">
        <v>-118.0567693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96</v>
      </c>
      <c r="N3117">
        <v>54</v>
      </c>
      <c r="O3117">
        <v>1</v>
      </c>
      <c r="P3117">
        <v>10</v>
      </c>
      <c r="Q3117">
        <v>46</v>
      </c>
      <c r="R3117">
        <v>24</v>
      </c>
      <c r="S3117">
        <v>12</v>
      </c>
      <c r="T3117">
        <v>22</v>
      </c>
      <c r="U3117">
        <v>15</v>
      </c>
      <c r="V3117">
        <v>0.1</v>
      </c>
      <c r="W3117">
        <v>470</v>
      </c>
      <c r="X3117">
        <v>2.35</v>
      </c>
    </row>
    <row r="3118" spans="1:24" hidden="1" x14ac:dyDescent="0.3">
      <c r="A3118" t="s">
        <v>11880</v>
      </c>
      <c r="B3118" t="s">
        <v>11881</v>
      </c>
      <c r="C3118" s="1" t="str">
        <f t="shared" si="497"/>
        <v>21:0269</v>
      </c>
      <c r="D3118" s="1" t="str">
        <f t="shared" si="507"/>
        <v>21:0125</v>
      </c>
      <c r="E3118" t="s">
        <v>11882</v>
      </c>
      <c r="F3118" t="s">
        <v>11883</v>
      </c>
      <c r="H3118">
        <v>51.4956107</v>
      </c>
      <c r="I3118">
        <v>-118.03680629999999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101</v>
      </c>
      <c r="N3118">
        <v>55</v>
      </c>
      <c r="O3118">
        <v>1</v>
      </c>
      <c r="P3118">
        <v>10</v>
      </c>
      <c r="Q3118">
        <v>56</v>
      </c>
      <c r="R3118">
        <v>30</v>
      </c>
      <c r="S3118">
        <v>15</v>
      </c>
      <c r="T3118">
        <v>27</v>
      </c>
      <c r="U3118">
        <v>19</v>
      </c>
      <c r="V3118">
        <v>0.1</v>
      </c>
      <c r="W3118">
        <v>550</v>
      </c>
      <c r="X3118">
        <v>3</v>
      </c>
    </row>
    <row r="3119" spans="1:24" hidden="1" x14ac:dyDescent="0.3">
      <c r="A3119" t="s">
        <v>11884</v>
      </c>
      <c r="B3119" t="s">
        <v>11885</v>
      </c>
      <c r="C3119" s="1" t="str">
        <f t="shared" si="497"/>
        <v>21:0269</v>
      </c>
      <c r="D3119" s="1" t="str">
        <f t="shared" si="507"/>
        <v>21:0125</v>
      </c>
      <c r="E3119" t="s">
        <v>11886</v>
      </c>
      <c r="F3119" t="s">
        <v>11887</v>
      </c>
      <c r="H3119">
        <v>51.485202800000003</v>
      </c>
      <c r="I3119">
        <v>-118.0422884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106</v>
      </c>
      <c r="N3119">
        <v>56</v>
      </c>
      <c r="O3119">
        <v>1</v>
      </c>
      <c r="P3119">
        <v>10</v>
      </c>
      <c r="Q3119">
        <v>42</v>
      </c>
      <c r="R3119">
        <v>22</v>
      </c>
      <c r="S3119">
        <v>12</v>
      </c>
      <c r="T3119">
        <v>19</v>
      </c>
      <c r="U3119">
        <v>14</v>
      </c>
      <c r="V3119">
        <v>0.1</v>
      </c>
      <c r="W3119">
        <v>365</v>
      </c>
      <c r="X3119">
        <v>2.25</v>
      </c>
    </row>
    <row r="3120" spans="1:24" hidden="1" x14ac:dyDescent="0.3">
      <c r="A3120" t="s">
        <v>11888</v>
      </c>
      <c r="B3120" t="s">
        <v>11889</v>
      </c>
      <c r="C3120" s="1" t="str">
        <f t="shared" si="497"/>
        <v>21:0269</v>
      </c>
      <c r="D3120" s="1" t="str">
        <f t="shared" si="507"/>
        <v>21:0125</v>
      </c>
      <c r="E3120" t="s">
        <v>11890</v>
      </c>
      <c r="F3120" t="s">
        <v>11891</v>
      </c>
      <c r="H3120">
        <v>51.456758100000002</v>
      </c>
      <c r="I3120">
        <v>-118.0565101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111</v>
      </c>
      <c r="N3120">
        <v>57</v>
      </c>
      <c r="O3120">
        <v>1</v>
      </c>
      <c r="P3120">
        <v>10</v>
      </c>
      <c r="Q3120">
        <v>56</v>
      </c>
      <c r="R3120">
        <v>24</v>
      </c>
      <c r="S3120">
        <v>14</v>
      </c>
      <c r="T3120">
        <v>23</v>
      </c>
      <c r="U3120">
        <v>18</v>
      </c>
      <c r="V3120">
        <v>0.1</v>
      </c>
      <c r="W3120">
        <v>450</v>
      </c>
      <c r="X3120">
        <v>2.95</v>
      </c>
    </row>
    <row r="3121" spans="1:24" hidden="1" x14ac:dyDescent="0.3">
      <c r="A3121" t="s">
        <v>11892</v>
      </c>
      <c r="B3121" t="s">
        <v>11893</v>
      </c>
      <c r="C3121" s="1" t="str">
        <f t="shared" si="497"/>
        <v>21:0269</v>
      </c>
      <c r="D3121" s="1" t="str">
        <f t="shared" si="507"/>
        <v>21:0125</v>
      </c>
      <c r="E3121" t="s">
        <v>11894</v>
      </c>
      <c r="F3121" t="s">
        <v>11895</v>
      </c>
      <c r="H3121">
        <v>51.475421900000001</v>
      </c>
      <c r="I3121">
        <v>-118.0297826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116</v>
      </c>
      <c r="N3121">
        <v>58</v>
      </c>
      <c r="O3121">
        <v>1</v>
      </c>
      <c r="P3121">
        <v>10</v>
      </c>
      <c r="Q3121">
        <v>56</v>
      </c>
      <c r="R3121">
        <v>24</v>
      </c>
      <c r="S3121">
        <v>15</v>
      </c>
      <c r="T3121">
        <v>25</v>
      </c>
      <c r="U3121">
        <v>17</v>
      </c>
      <c r="V3121">
        <v>0.1</v>
      </c>
      <c r="W3121">
        <v>520</v>
      </c>
      <c r="X3121">
        <v>2.8</v>
      </c>
    </row>
    <row r="3122" spans="1:24" hidden="1" x14ac:dyDescent="0.3">
      <c r="A3122" t="s">
        <v>11896</v>
      </c>
      <c r="B3122" t="s">
        <v>11897</v>
      </c>
      <c r="C3122" s="1" t="str">
        <f t="shared" si="497"/>
        <v>21:0269</v>
      </c>
      <c r="D3122" s="1" t="str">
        <f t="shared" si="507"/>
        <v>21:0125</v>
      </c>
      <c r="E3122" t="s">
        <v>11898</v>
      </c>
      <c r="F3122" t="s">
        <v>11899</v>
      </c>
      <c r="H3122">
        <v>51.463869500000001</v>
      </c>
      <c r="I3122">
        <v>-118.0129671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121</v>
      </c>
      <c r="N3122">
        <v>59</v>
      </c>
      <c r="O3122">
        <v>1</v>
      </c>
      <c r="P3122">
        <v>10</v>
      </c>
      <c r="Q3122">
        <v>36</v>
      </c>
      <c r="R3122">
        <v>20</v>
      </c>
      <c r="S3122">
        <v>9</v>
      </c>
      <c r="T3122">
        <v>15</v>
      </c>
      <c r="U3122">
        <v>11</v>
      </c>
      <c r="V3122">
        <v>0.1</v>
      </c>
      <c r="W3122">
        <v>290</v>
      </c>
      <c r="X3122">
        <v>1.8</v>
      </c>
    </row>
    <row r="3123" spans="1:24" hidden="1" x14ac:dyDescent="0.3">
      <c r="A3123" t="s">
        <v>11900</v>
      </c>
      <c r="B3123" t="s">
        <v>11901</v>
      </c>
      <c r="C3123" s="1" t="str">
        <f t="shared" si="497"/>
        <v>21:0269</v>
      </c>
      <c r="D3123" s="1" t="str">
        <f t="shared" si="507"/>
        <v>21:0125</v>
      </c>
      <c r="E3123" t="s">
        <v>11902</v>
      </c>
      <c r="F3123" t="s">
        <v>11903</v>
      </c>
      <c r="H3123">
        <v>51.433359400000001</v>
      </c>
      <c r="I3123">
        <v>-118.00448059999999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353</v>
      </c>
      <c r="N3123">
        <v>60</v>
      </c>
      <c r="O3123">
        <v>1</v>
      </c>
      <c r="P3123">
        <v>10</v>
      </c>
      <c r="Q3123">
        <v>40</v>
      </c>
      <c r="R3123">
        <v>24</v>
      </c>
      <c r="S3123">
        <v>7</v>
      </c>
      <c r="T3123">
        <v>16</v>
      </c>
      <c r="U3123">
        <v>11</v>
      </c>
      <c r="V3123">
        <v>0.1</v>
      </c>
      <c r="W3123">
        <v>320</v>
      </c>
      <c r="X3123">
        <v>1.95</v>
      </c>
    </row>
    <row r="3124" spans="1:24" hidden="1" x14ac:dyDescent="0.3">
      <c r="A3124" t="s">
        <v>11904</v>
      </c>
      <c r="B3124" t="s">
        <v>11905</v>
      </c>
      <c r="C3124" s="1" t="str">
        <f t="shared" si="497"/>
        <v>21:0269</v>
      </c>
      <c r="D3124" s="1" t="str">
        <f t="shared" si="507"/>
        <v>21:0125</v>
      </c>
      <c r="E3124" t="s">
        <v>11906</v>
      </c>
      <c r="F3124" t="s">
        <v>11907</v>
      </c>
      <c r="H3124">
        <v>51.407313899999998</v>
      </c>
      <c r="I3124">
        <v>-118.11786119999999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28</v>
      </c>
      <c r="N3124">
        <v>61</v>
      </c>
      <c r="O3124">
        <v>4</v>
      </c>
      <c r="P3124">
        <v>10</v>
      </c>
      <c r="Q3124">
        <v>42</v>
      </c>
      <c r="R3124">
        <v>28</v>
      </c>
      <c r="S3124">
        <v>19</v>
      </c>
      <c r="T3124">
        <v>18</v>
      </c>
      <c r="U3124">
        <v>15</v>
      </c>
      <c r="V3124">
        <v>0.1</v>
      </c>
      <c r="W3124">
        <v>345</v>
      </c>
      <c r="X3124">
        <v>1.9</v>
      </c>
    </row>
    <row r="3125" spans="1:24" hidden="1" x14ac:dyDescent="0.3">
      <c r="A3125" t="s">
        <v>11908</v>
      </c>
      <c r="B3125" t="s">
        <v>11909</v>
      </c>
      <c r="C3125" s="1" t="str">
        <f t="shared" si="497"/>
        <v>21:0269</v>
      </c>
      <c r="D3125" s="1" t="str">
        <f t="shared" si="507"/>
        <v>21:0125</v>
      </c>
      <c r="E3125" t="s">
        <v>11910</v>
      </c>
      <c r="F3125" t="s">
        <v>11911</v>
      </c>
      <c r="H3125">
        <v>51.403292700000002</v>
      </c>
      <c r="I3125">
        <v>-118.093293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48</v>
      </c>
      <c r="N3125">
        <v>62</v>
      </c>
      <c r="O3125">
        <v>2</v>
      </c>
      <c r="P3125">
        <v>10</v>
      </c>
      <c r="Q3125">
        <v>62</v>
      </c>
      <c r="R3125">
        <v>20</v>
      </c>
      <c r="S3125">
        <v>13</v>
      </c>
      <c r="T3125">
        <v>21</v>
      </c>
      <c r="U3125">
        <v>12</v>
      </c>
      <c r="V3125">
        <v>0.1</v>
      </c>
      <c r="W3125">
        <v>380</v>
      </c>
      <c r="X3125">
        <v>2.0499999999999998</v>
      </c>
    </row>
    <row r="3126" spans="1:24" hidden="1" x14ac:dyDescent="0.3">
      <c r="A3126" t="s">
        <v>11912</v>
      </c>
      <c r="B3126" t="s">
        <v>11913</v>
      </c>
      <c r="C3126" s="1" t="str">
        <f t="shared" si="497"/>
        <v>21:0269</v>
      </c>
      <c r="D3126" s="1" t="str">
        <f t="shared" si="507"/>
        <v>21:0125</v>
      </c>
      <c r="E3126" t="s">
        <v>11910</v>
      </c>
      <c r="F3126" t="s">
        <v>11914</v>
      </c>
      <c r="H3126">
        <v>51.403292700000002</v>
      </c>
      <c r="I3126">
        <v>-118.093293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52</v>
      </c>
      <c r="N3126">
        <v>63</v>
      </c>
      <c r="O3126">
        <v>3</v>
      </c>
      <c r="P3126">
        <v>20</v>
      </c>
      <c r="Q3126">
        <v>62</v>
      </c>
      <c r="R3126">
        <v>20</v>
      </c>
      <c r="S3126">
        <v>13</v>
      </c>
      <c r="T3126">
        <v>21</v>
      </c>
      <c r="U3126">
        <v>13</v>
      </c>
      <c r="V3126">
        <v>0.1</v>
      </c>
      <c r="W3126">
        <v>380</v>
      </c>
      <c r="X3126">
        <v>2.15</v>
      </c>
    </row>
    <row r="3127" spans="1:24" hidden="1" x14ac:dyDescent="0.3">
      <c r="A3127" t="s">
        <v>11915</v>
      </c>
      <c r="B3127" t="s">
        <v>11916</v>
      </c>
      <c r="C3127" s="1" t="str">
        <f t="shared" si="497"/>
        <v>21:0269</v>
      </c>
      <c r="D3127" s="1" t="str">
        <f t="shared" si="507"/>
        <v>21:0125</v>
      </c>
      <c r="E3127" t="s">
        <v>11906</v>
      </c>
      <c r="F3127" t="s">
        <v>11917</v>
      </c>
      <c r="H3127">
        <v>51.407313899999998</v>
      </c>
      <c r="I3127">
        <v>-118.11786119999999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71</v>
      </c>
      <c r="N3127">
        <v>64</v>
      </c>
      <c r="O3127">
        <v>4</v>
      </c>
      <c r="P3127">
        <v>5</v>
      </c>
      <c r="Q3127">
        <v>42</v>
      </c>
      <c r="R3127">
        <v>28</v>
      </c>
      <c r="S3127">
        <v>15</v>
      </c>
      <c r="T3127">
        <v>18</v>
      </c>
      <c r="U3127">
        <v>15</v>
      </c>
      <c r="V3127">
        <v>0.1</v>
      </c>
      <c r="W3127">
        <v>340</v>
      </c>
      <c r="X3127">
        <v>1.8</v>
      </c>
    </row>
    <row r="3128" spans="1:24" hidden="1" x14ac:dyDescent="0.3">
      <c r="A3128" t="s">
        <v>11918</v>
      </c>
      <c r="B3128" t="s">
        <v>11919</v>
      </c>
      <c r="C3128" s="1" t="str">
        <f t="shared" ref="C3128:C3191" si="510">HYPERLINK("http://geochem.nrcan.gc.ca/cdogs/content/bdl/bdl210269_e.htm", "21:0269")</f>
        <v>21:0269</v>
      </c>
      <c r="D3128" s="1" t="str">
        <f t="shared" si="507"/>
        <v>21:0125</v>
      </c>
      <c r="E3128" t="s">
        <v>11920</v>
      </c>
      <c r="F3128" t="s">
        <v>11921</v>
      </c>
      <c r="H3128">
        <v>51.425685299999998</v>
      </c>
      <c r="I3128">
        <v>-118.13191639999999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33</v>
      </c>
      <c r="N3128">
        <v>65</v>
      </c>
      <c r="O3128">
        <v>2</v>
      </c>
      <c r="P3128">
        <v>40</v>
      </c>
      <c r="Q3128">
        <v>645</v>
      </c>
      <c r="R3128">
        <v>18</v>
      </c>
      <c r="S3128">
        <v>34</v>
      </c>
      <c r="T3128">
        <v>20</v>
      </c>
      <c r="U3128">
        <v>15</v>
      </c>
      <c r="V3128">
        <v>0.1</v>
      </c>
      <c r="W3128">
        <v>665</v>
      </c>
      <c r="X3128">
        <v>1.9</v>
      </c>
    </row>
    <row r="3129" spans="1:24" hidden="1" x14ac:dyDescent="0.3">
      <c r="A3129" t="s">
        <v>11922</v>
      </c>
      <c r="B3129" t="s">
        <v>11923</v>
      </c>
      <c r="C3129" s="1" t="str">
        <f t="shared" si="510"/>
        <v>21:0269</v>
      </c>
      <c r="D3129" s="1" t="str">
        <f t="shared" si="507"/>
        <v>21:0125</v>
      </c>
      <c r="E3129" t="s">
        <v>11924</v>
      </c>
      <c r="F3129" t="s">
        <v>11925</v>
      </c>
      <c r="H3129">
        <v>51.425169099999998</v>
      </c>
      <c r="I3129">
        <v>-118.14154120000001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38</v>
      </c>
      <c r="N3129">
        <v>66</v>
      </c>
      <c r="O3129">
        <v>4</v>
      </c>
      <c r="P3129">
        <v>10</v>
      </c>
      <c r="Q3129">
        <v>94</v>
      </c>
      <c r="R3129">
        <v>50</v>
      </c>
      <c r="S3129">
        <v>13</v>
      </c>
      <c r="T3129">
        <v>32</v>
      </c>
      <c r="U3129">
        <v>16</v>
      </c>
      <c r="V3129">
        <v>0.1</v>
      </c>
      <c r="W3129">
        <v>470</v>
      </c>
      <c r="X3129">
        <v>3.05</v>
      </c>
    </row>
    <row r="3130" spans="1:24" hidden="1" x14ac:dyDescent="0.3">
      <c r="A3130" t="s">
        <v>11926</v>
      </c>
      <c r="B3130" t="s">
        <v>11927</v>
      </c>
      <c r="C3130" s="1" t="str">
        <f t="shared" si="510"/>
        <v>21:0269</v>
      </c>
      <c r="D3130" s="1" t="str">
        <f t="shared" si="507"/>
        <v>21:0125</v>
      </c>
      <c r="E3130" t="s">
        <v>11928</v>
      </c>
      <c r="F3130" t="s">
        <v>11929</v>
      </c>
      <c r="H3130">
        <v>51.464490099999999</v>
      </c>
      <c r="I3130">
        <v>-118.18977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43</v>
      </c>
      <c r="N3130">
        <v>67</v>
      </c>
      <c r="O3130">
        <v>6</v>
      </c>
      <c r="P3130">
        <v>10</v>
      </c>
      <c r="Q3130">
        <v>116</v>
      </c>
      <c r="R3130">
        <v>60</v>
      </c>
      <c r="S3130">
        <v>31</v>
      </c>
      <c r="T3130">
        <v>44</v>
      </c>
      <c r="U3130">
        <v>19</v>
      </c>
      <c r="V3130">
        <v>0.2</v>
      </c>
      <c r="W3130">
        <v>995</v>
      </c>
      <c r="X3130">
        <v>3.5</v>
      </c>
    </row>
    <row r="3131" spans="1:24" hidden="1" x14ac:dyDescent="0.3">
      <c r="A3131" t="s">
        <v>11930</v>
      </c>
      <c r="B3131" t="s">
        <v>11931</v>
      </c>
      <c r="C3131" s="1" t="str">
        <f t="shared" si="510"/>
        <v>21:0269</v>
      </c>
      <c r="D3131" s="1" t="str">
        <f t="shared" si="507"/>
        <v>21:0125</v>
      </c>
      <c r="E3131" t="s">
        <v>11932</v>
      </c>
      <c r="F3131" t="s">
        <v>11933</v>
      </c>
      <c r="H3131">
        <v>51.362911799999999</v>
      </c>
      <c r="I3131">
        <v>-118.3292185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57</v>
      </c>
      <c r="N3131">
        <v>68</v>
      </c>
      <c r="O3131">
        <v>1</v>
      </c>
      <c r="P3131">
        <v>5</v>
      </c>
      <c r="Q3131">
        <v>60</v>
      </c>
      <c r="R3131">
        <v>38</v>
      </c>
      <c r="S3131">
        <v>14</v>
      </c>
      <c r="T3131">
        <v>30</v>
      </c>
      <c r="U3131">
        <v>16</v>
      </c>
      <c r="V3131">
        <v>0.1</v>
      </c>
      <c r="W3131">
        <v>1000</v>
      </c>
      <c r="X3131">
        <v>3.15</v>
      </c>
    </row>
    <row r="3132" spans="1:24" hidden="1" x14ac:dyDescent="0.3">
      <c r="A3132" t="s">
        <v>11934</v>
      </c>
      <c r="B3132" t="s">
        <v>11935</v>
      </c>
      <c r="C3132" s="1" t="str">
        <f t="shared" si="510"/>
        <v>21:0269</v>
      </c>
      <c r="D3132" s="1" t="str">
        <f t="shared" si="507"/>
        <v>21:0125</v>
      </c>
      <c r="E3132" t="s">
        <v>11936</v>
      </c>
      <c r="F3132" t="s">
        <v>11937</v>
      </c>
      <c r="H3132">
        <v>51.399936799999999</v>
      </c>
      <c r="I3132">
        <v>-118.3058231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62</v>
      </c>
      <c r="N3132">
        <v>69</v>
      </c>
      <c r="O3132">
        <v>3</v>
      </c>
      <c r="P3132">
        <v>20</v>
      </c>
      <c r="Q3132">
        <v>116</v>
      </c>
      <c r="R3132">
        <v>74</v>
      </c>
      <c r="S3132">
        <v>31</v>
      </c>
      <c r="T3132">
        <v>44</v>
      </c>
      <c r="U3132">
        <v>21</v>
      </c>
      <c r="V3132">
        <v>0.2</v>
      </c>
      <c r="W3132">
        <v>3750</v>
      </c>
      <c r="X3132">
        <v>5.2</v>
      </c>
    </row>
    <row r="3133" spans="1:24" hidden="1" x14ac:dyDescent="0.3">
      <c r="A3133" t="s">
        <v>11938</v>
      </c>
      <c r="B3133" t="s">
        <v>11939</v>
      </c>
      <c r="C3133" s="1" t="str">
        <f t="shared" si="510"/>
        <v>21:0269</v>
      </c>
      <c r="D3133" s="1" t="str">
        <f t="shared" si="507"/>
        <v>21:0125</v>
      </c>
      <c r="E3133" t="s">
        <v>11940</v>
      </c>
      <c r="F3133" t="s">
        <v>11941</v>
      </c>
      <c r="H3133">
        <v>51.4025976</v>
      </c>
      <c r="I3133">
        <v>-118.31955689999999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67</v>
      </c>
      <c r="N3133">
        <v>70</v>
      </c>
      <c r="O3133">
        <v>2</v>
      </c>
      <c r="P3133">
        <v>10</v>
      </c>
      <c r="Q3133">
        <v>58</v>
      </c>
      <c r="R3133">
        <v>26</v>
      </c>
      <c r="S3133">
        <v>13</v>
      </c>
      <c r="T3133">
        <v>24</v>
      </c>
      <c r="U3133">
        <v>13</v>
      </c>
      <c r="V3133">
        <v>0.2</v>
      </c>
      <c r="W3133">
        <v>600</v>
      </c>
      <c r="X3133">
        <v>2.2999999999999998</v>
      </c>
    </row>
    <row r="3134" spans="1:24" hidden="1" x14ac:dyDescent="0.3">
      <c r="A3134" t="s">
        <v>11942</v>
      </c>
      <c r="B3134" t="s">
        <v>11943</v>
      </c>
      <c r="C3134" s="1" t="str">
        <f t="shared" si="510"/>
        <v>21:0269</v>
      </c>
      <c r="D3134" s="1" t="str">
        <f t="shared" si="507"/>
        <v>21:0125</v>
      </c>
      <c r="E3134" t="s">
        <v>11944</v>
      </c>
      <c r="F3134" t="s">
        <v>11945</v>
      </c>
      <c r="H3134">
        <v>51.332338399999998</v>
      </c>
      <c r="I3134">
        <v>-118.2740876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76</v>
      </c>
      <c r="N3134">
        <v>71</v>
      </c>
      <c r="O3134">
        <v>1</v>
      </c>
      <c r="P3134">
        <v>10</v>
      </c>
      <c r="Q3134">
        <v>56</v>
      </c>
      <c r="R3134">
        <v>26</v>
      </c>
      <c r="S3134">
        <v>15</v>
      </c>
      <c r="T3134">
        <v>26</v>
      </c>
      <c r="U3134">
        <v>14</v>
      </c>
      <c r="V3134">
        <v>0.1</v>
      </c>
      <c r="W3134">
        <v>500</v>
      </c>
      <c r="X3134">
        <v>2.5</v>
      </c>
    </row>
    <row r="3135" spans="1:24" hidden="1" x14ac:dyDescent="0.3">
      <c r="A3135" t="s">
        <v>11946</v>
      </c>
      <c r="B3135" t="s">
        <v>11947</v>
      </c>
      <c r="C3135" s="1" t="str">
        <f t="shared" si="510"/>
        <v>21:0269</v>
      </c>
      <c r="D3135" s="1" t="str">
        <f t="shared" si="507"/>
        <v>21:0125</v>
      </c>
      <c r="E3135" t="s">
        <v>11948</v>
      </c>
      <c r="F3135" t="s">
        <v>11949</v>
      </c>
      <c r="H3135">
        <v>51.303052299999997</v>
      </c>
      <c r="I3135">
        <v>-118.2395068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86</v>
      </c>
      <c r="N3135">
        <v>72</v>
      </c>
      <c r="O3135">
        <v>1</v>
      </c>
      <c r="P3135">
        <v>10</v>
      </c>
      <c r="Q3135">
        <v>64</v>
      </c>
      <c r="R3135">
        <v>26</v>
      </c>
      <c r="S3135">
        <v>15</v>
      </c>
      <c r="T3135">
        <v>33</v>
      </c>
      <c r="U3135">
        <v>12</v>
      </c>
      <c r="V3135">
        <v>0.1</v>
      </c>
      <c r="W3135">
        <v>545</v>
      </c>
      <c r="X3135">
        <v>2.2999999999999998</v>
      </c>
    </row>
    <row r="3136" spans="1:24" hidden="1" x14ac:dyDescent="0.3">
      <c r="A3136" t="s">
        <v>11950</v>
      </c>
      <c r="B3136" t="s">
        <v>11951</v>
      </c>
      <c r="C3136" s="1" t="str">
        <f t="shared" si="510"/>
        <v>21:0269</v>
      </c>
      <c r="D3136" s="1" t="str">
        <f t="shared" si="507"/>
        <v>21:0125</v>
      </c>
      <c r="E3136" t="s">
        <v>11952</v>
      </c>
      <c r="F3136" t="s">
        <v>11953</v>
      </c>
      <c r="H3136">
        <v>51.302050100000002</v>
      </c>
      <c r="I3136">
        <v>-118.20632759999999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91</v>
      </c>
      <c r="N3136">
        <v>73</v>
      </c>
      <c r="O3136">
        <v>2</v>
      </c>
      <c r="P3136">
        <v>5</v>
      </c>
      <c r="Q3136">
        <v>72</v>
      </c>
      <c r="R3136">
        <v>32</v>
      </c>
      <c r="S3136">
        <v>13</v>
      </c>
      <c r="T3136">
        <v>27</v>
      </c>
      <c r="U3136">
        <v>14</v>
      </c>
      <c r="V3136">
        <v>0.1</v>
      </c>
      <c r="W3136">
        <v>585</v>
      </c>
      <c r="X3136">
        <v>2.4500000000000002</v>
      </c>
    </row>
    <row r="3137" spans="1:24" hidden="1" x14ac:dyDescent="0.3">
      <c r="A3137" t="s">
        <v>11954</v>
      </c>
      <c r="B3137" t="s">
        <v>11955</v>
      </c>
      <c r="C3137" s="1" t="str">
        <f t="shared" si="510"/>
        <v>21:0269</v>
      </c>
      <c r="D3137" s="1" t="str">
        <f t="shared" si="507"/>
        <v>21:0125</v>
      </c>
      <c r="E3137" t="s">
        <v>11956</v>
      </c>
      <c r="F3137" t="s">
        <v>11957</v>
      </c>
      <c r="H3137">
        <v>51.334479000000002</v>
      </c>
      <c r="I3137">
        <v>-118.1991536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96</v>
      </c>
      <c r="N3137">
        <v>74</v>
      </c>
      <c r="O3137">
        <v>3</v>
      </c>
      <c r="P3137">
        <v>5</v>
      </c>
      <c r="Q3137">
        <v>94</v>
      </c>
      <c r="R3137">
        <v>48</v>
      </c>
      <c r="S3137">
        <v>20</v>
      </c>
      <c r="T3137">
        <v>43</v>
      </c>
      <c r="U3137">
        <v>22</v>
      </c>
      <c r="V3137">
        <v>0.2</v>
      </c>
      <c r="W3137">
        <v>590</v>
      </c>
      <c r="X3137">
        <v>4.2</v>
      </c>
    </row>
    <row r="3138" spans="1:24" hidden="1" x14ac:dyDescent="0.3">
      <c r="A3138" t="s">
        <v>11958</v>
      </c>
      <c r="B3138" t="s">
        <v>11959</v>
      </c>
      <c r="C3138" s="1" t="str">
        <f t="shared" si="510"/>
        <v>21:0269</v>
      </c>
      <c r="D3138" s="1" t="str">
        <f t="shared" si="507"/>
        <v>21:0125</v>
      </c>
      <c r="E3138" t="s">
        <v>11960</v>
      </c>
      <c r="F3138" t="s">
        <v>11961</v>
      </c>
      <c r="H3138">
        <v>51.330003300000001</v>
      </c>
      <c r="I3138">
        <v>-118.1883287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101</v>
      </c>
      <c r="N3138">
        <v>75</v>
      </c>
      <c r="O3138">
        <v>2</v>
      </c>
      <c r="P3138">
        <v>5</v>
      </c>
      <c r="Q3138">
        <v>72</v>
      </c>
      <c r="R3138">
        <v>38</v>
      </c>
      <c r="S3138">
        <v>25</v>
      </c>
      <c r="T3138">
        <v>35</v>
      </c>
      <c r="U3138">
        <v>15</v>
      </c>
      <c r="V3138">
        <v>0.2</v>
      </c>
      <c r="W3138">
        <v>465</v>
      </c>
      <c r="X3138">
        <v>2.2999999999999998</v>
      </c>
    </row>
    <row r="3139" spans="1:24" hidden="1" x14ac:dyDescent="0.3">
      <c r="A3139" t="s">
        <v>11962</v>
      </c>
      <c r="B3139" t="s">
        <v>11963</v>
      </c>
      <c r="C3139" s="1" t="str">
        <f t="shared" si="510"/>
        <v>21:0269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79</v>
      </c>
      <c r="K3139" t="s">
        <v>80</v>
      </c>
      <c r="L3139">
        <v>4</v>
      </c>
      <c r="M3139" t="s">
        <v>81</v>
      </c>
      <c r="N3139">
        <v>76</v>
      </c>
      <c r="O3139">
        <v>1</v>
      </c>
      <c r="P3139">
        <v>120</v>
      </c>
      <c r="Q3139">
        <v>76</v>
      </c>
      <c r="R3139">
        <v>16</v>
      </c>
      <c r="S3139">
        <v>6</v>
      </c>
      <c r="T3139">
        <v>9</v>
      </c>
      <c r="U3139">
        <v>9</v>
      </c>
      <c r="V3139">
        <v>0.1</v>
      </c>
      <c r="W3139">
        <v>155</v>
      </c>
      <c r="X3139">
        <v>2.1</v>
      </c>
    </row>
    <row r="3140" spans="1:24" hidden="1" x14ac:dyDescent="0.3">
      <c r="A3140" t="s">
        <v>11964</v>
      </c>
      <c r="B3140" t="s">
        <v>11965</v>
      </c>
      <c r="C3140" s="1" t="str">
        <f t="shared" si="510"/>
        <v>21:0269</v>
      </c>
      <c r="D3140" s="1" t="str">
        <f t="shared" ref="D3140:D3152" si="511">HYPERLINK("http://geochem.nrcan.gc.ca/cdogs/content/svy/svy210125_e.htm", "21:0125")</f>
        <v>21:0125</v>
      </c>
      <c r="E3140" t="s">
        <v>11966</v>
      </c>
      <c r="F3140" t="s">
        <v>11967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HYPERLINK("http://geochem.nrcan.gc.ca/cdogs/content/kwd/kwd020030_e.htm", "NGR bulk stream sediment")</f>
        <v>NGR bulk stream sediment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</v>
      </c>
      <c r="M3140" t="s">
        <v>106</v>
      </c>
      <c r="N3140">
        <v>77</v>
      </c>
      <c r="O3140">
        <v>5</v>
      </c>
      <c r="P3140">
        <v>10</v>
      </c>
      <c r="Q3140">
        <v>100</v>
      </c>
      <c r="R3140">
        <v>50</v>
      </c>
      <c r="S3140">
        <v>20</v>
      </c>
      <c r="T3140">
        <v>45</v>
      </c>
      <c r="U3140">
        <v>18</v>
      </c>
      <c r="V3140">
        <v>0.2</v>
      </c>
      <c r="W3140">
        <v>565</v>
      </c>
      <c r="X3140">
        <v>3.55</v>
      </c>
    </row>
    <row r="3141" spans="1:24" hidden="1" x14ac:dyDescent="0.3">
      <c r="A3141" t="s">
        <v>11968</v>
      </c>
      <c r="B3141" t="s">
        <v>11969</v>
      </c>
      <c r="C3141" s="1" t="str">
        <f t="shared" si="510"/>
        <v>21:0269</v>
      </c>
      <c r="D3141" s="1" t="str">
        <f t="shared" si="511"/>
        <v>21:0125</v>
      </c>
      <c r="E3141" t="s">
        <v>11970</v>
      </c>
      <c r="F3141" t="s">
        <v>11971</v>
      </c>
      <c r="H3141">
        <v>51.341177899999998</v>
      </c>
      <c r="I3141">
        <v>-118.15995940000001</v>
      </c>
      <c r="J3141" s="1" t="str">
        <f t="shared" si="512"/>
        <v>NGR bulk stream sediment</v>
      </c>
      <c r="K3141" s="1" t="str">
        <f t="shared" si="513"/>
        <v>&lt;177 micron (NGR)</v>
      </c>
      <c r="L3141">
        <v>4</v>
      </c>
      <c r="M3141" t="s">
        <v>111</v>
      </c>
      <c r="N3141">
        <v>78</v>
      </c>
      <c r="O3141">
        <v>2</v>
      </c>
      <c r="P3141">
        <v>10</v>
      </c>
      <c r="Q3141">
        <v>66</v>
      </c>
      <c r="R3141">
        <v>36</v>
      </c>
      <c r="S3141">
        <v>19</v>
      </c>
      <c r="T3141">
        <v>30</v>
      </c>
      <c r="U3141">
        <v>18</v>
      </c>
      <c r="V3141">
        <v>0.1</v>
      </c>
      <c r="W3141">
        <v>420</v>
      </c>
      <c r="X3141">
        <v>2.6</v>
      </c>
    </row>
    <row r="3142" spans="1:24" hidden="1" x14ac:dyDescent="0.3">
      <c r="A3142" t="s">
        <v>11972</v>
      </c>
      <c r="B3142" t="s">
        <v>11973</v>
      </c>
      <c r="C3142" s="1" t="str">
        <f t="shared" si="510"/>
        <v>21:0269</v>
      </c>
      <c r="D3142" s="1" t="str">
        <f t="shared" si="511"/>
        <v>21:0125</v>
      </c>
      <c r="E3142" t="s">
        <v>11974</v>
      </c>
      <c r="F3142" t="s">
        <v>11975</v>
      </c>
      <c r="H3142">
        <v>51.293309000000001</v>
      </c>
      <c r="I3142">
        <v>-118.1781161</v>
      </c>
      <c r="J3142" s="1" t="str">
        <f t="shared" si="512"/>
        <v>NGR bulk stream sediment</v>
      </c>
      <c r="K3142" s="1" t="str">
        <f t="shared" si="513"/>
        <v>&lt;177 micron (NGR)</v>
      </c>
      <c r="L3142">
        <v>4</v>
      </c>
      <c r="M3142" t="s">
        <v>116</v>
      </c>
      <c r="N3142">
        <v>79</v>
      </c>
      <c r="O3142">
        <v>3</v>
      </c>
      <c r="P3142">
        <v>10</v>
      </c>
      <c r="Q3142">
        <v>82</v>
      </c>
      <c r="R3142">
        <v>44</v>
      </c>
      <c r="S3142">
        <v>21</v>
      </c>
      <c r="T3142">
        <v>38</v>
      </c>
      <c r="U3142">
        <v>16</v>
      </c>
      <c r="V3142">
        <v>0.2</v>
      </c>
      <c r="W3142">
        <v>690</v>
      </c>
      <c r="X3142">
        <v>3.3</v>
      </c>
    </row>
    <row r="3143" spans="1:24" hidden="1" x14ac:dyDescent="0.3">
      <c r="A3143" t="s">
        <v>11976</v>
      </c>
      <c r="B3143" t="s">
        <v>11977</v>
      </c>
      <c r="C3143" s="1" t="str">
        <f t="shared" si="510"/>
        <v>21:0269</v>
      </c>
      <c r="D3143" s="1" t="str">
        <f t="shared" si="511"/>
        <v>21:0125</v>
      </c>
      <c r="E3143" t="s">
        <v>11978</v>
      </c>
      <c r="F3143" t="s">
        <v>11979</v>
      </c>
      <c r="H3143">
        <v>51.367694800000002</v>
      </c>
      <c r="I3143">
        <v>-118.53795239999999</v>
      </c>
      <c r="J3143" s="1" t="str">
        <f t="shared" si="512"/>
        <v>NGR bulk stream sediment</v>
      </c>
      <c r="K3143" s="1" t="str">
        <f t="shared" si="513"/>
        <v>&lt;177 micron (NGR)</v>
      </c>
      <c r="L3143">
        <v>4</v>
      </c>
      <c r="M3143" t="s">
        <v>121</v>
      </c>
      <c r="N3143">
        <v>80</v>
      </c>
      <c r="O3143">
        <v>3</v>
      </c>
      <c r="P3143">
        <v>10</v>
      </c>
      <c r="Q3143">
        <v>104</v>
      </c>
      <c r="R3143">
        <v>52</v>
      </c>
      <c r="S3143">
        <v>5</v>
      </c>
      <c r="T3143">
        <v>31</v>
      </c>
      <c r="U3143">
        <v>17</v>
      </c>
      <c r="V3143">
        <v>0.1</v>
      </c>
      <c r="W3143">
        <v>530</v>
      </c>
      <c r="X3143">
        <v>4</v>
      </c>
    </row>
    <row r="3144" spans="1:24" hidden="1" x14ac:dyDescent="0.3">
      <c r="A3144" t="s">
        <v>11980</v>
      </c>
      <c r="B3144" t="s">
        <v>11981</v>
      </c>
      <c r="C3144" s="1" t="str">
        <f t="shared" si="510"/>
        <v>21:0269</v>
      </c>
      <c r="D3144" s="1" t="str">
        <f t="shared" si="511"/>
        <v>21:0125</v>
      </c>
      <c r="E3144" t="s">
        <v>11982</v>
      </c>
      <c r="F3144" t="s">
        <v>11983</v>
      </c>
      <c r="H3144">
        <v>51.496393099999999</v>
      </c>
      <c r="I3144">
        <v>-118.590311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28</v>
      </c>
      <c r="N3144">
        <v>81</v>
      </c>
      <c r="O3144">
        <v>2</v>
      </c>
      <c r="P3144">
        <v>5</v>
      </c>
      <c r="Q3144">
        <v>60</v>
      </c>
      <c r="R3144">
        <v>28</v>
      </c>
      <c r="S3144">
        <v>5</v>
      </c>
      <c r="T3144">
        <v>21</v>
      </c>
      <c r="U3144">
        <v>10</v>
      </c>
      <c r="V3144">
        <v>0.1</v>
      </c>
      <c r="W3144">
        <v>300</v>
      </c>
      <c r="X3144">
        <v>2.35</v>
      </c>
    </row>
    <row r="3145" spans="1:24" hidden="1" x14ac:dyDescent="0.3">
      <c r="A3145" t="s">
        <v>11984</v>
      </c>
      <c r="B3145" t="s">
        <v>11985</v>
      </c>
      <c r="C3145" s="1" t="str">
        <f t="shared" si="510"/>
        <v>21:0269</v>
      </c>
      <c r="D3145" s="1" t="str">
        <f t="shared" si="511"/>
        <v>21:0125</v>
      </c>
      <c r="E3145" t="s">
        <v>11986</v>
      </c>
      <c r="F3145" t="s">
        <v>11987</v>
      </c>
      <c r="H3145">
        <v>51.369026599999998</v>
      </c>
      <c r="I3145">
        <v>-118.5535562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48</v>
      </c>
      <c r="N3145">
        <v>82</v>
      </c>
      <c r="O3145">
        <v>2</v>
      </c>
      <c r="P3145">
        <v>10</v>
      </c>
      <c r="Q3145">
        <v>46</v>
      </c>
      <c r="R3145">
        <v>26</v>
      </c>
      <c r="S3145">
        <v>2</v>
      </c>
      <c r="T3145">
        <v>15</v>
      </c>
      <c r="U3145">
        <v>7</v>
      </c>
      <c r="V3145">
        <v>0.1</v>
      </c>
      <c r="W3145">
        <v>245</v>
      </c>
      <c r="X3145">
        <v>1.95</v>
      </c>
    </row>
    <row r="3146" spans="1:24" hidden="1" x14ac:dyDescent="0.3">
      <c r="A3146" t="s">
        <v>11988</v>
      </c>
      <c r="B3146" t="s">
        <v>11989</v>
      </c>
      <c r="C3146" s="1" t="str">
        <f t="shared" si="510"/>
        <v>21:0269</v>
      </c>
      <c r="D3146" s="1" t="str">
        <f t="shared" si="511"/>
        <v>21:0125</v>
      </c>
      <c r="E3146" t="s">
        <v>11986</v>
      </c>
      <c r="F3146" t="s">
        <v>11990</v>
      </c>
      <c r="H3146">
        <v>51.369026599999998</v>
      </c>
      <c r="I3146">
        <v>-118.5535562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52</v>
      </c>
      <c r="N3146">
        <v>83</v>
      </c>
      <c r="O3146">
        <v>2</v>
      </c>
      <c r="P3146">
        <v>10</v>
      </c>
      <c r="Q3146">
        <v>42</v>
      </c>
      <c r="R3146">
        <v>24</v>
      </c>
      <c r="S3146">
        <v>1</v>
      </c>
      <c r="T3146">
        <v>13</v>
      </c>
      <c r="U3146">
        <v>7</v>
      </c>
      <c r="V3146">
        <v>0.1</v>
      </c>
      <c r="W3146">
        <v>220</v>
      </c>
      <c r="X3146">
        <v>1.85</v>
      </c>
    </row>
    <row r="3147" spans="1:24" hidden="1" x14ac:dyDescent="0.3">
      <c r="A3147" t="s">
        <v>11991</v>
      </c>
      <c r="B3147" t="s">
        <v>11992</v>
      </c>
      <c r="C3147" s="1" t="str">
        <f t="shared" si="510"/>
        <v>21:0269</v>
      </c>
      <c r="D3147" s="1" t="str">
        <f t="shared" si="511"/>
        <v>21:0125</v>
      </c>
      <c r="E3147" t="s">
        <v>11993</v>
      </c>
      <c r="F3147" t="s">
        <v>11994</v>
      </c>
      <c r="H3147">
        <v>51.352241900000003</v>
      </c>
      <c r="I3147">
        <v>-118.57273549999999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33</v>
      </c>
      <c r="N3147">
        <v>84</v>
      </c>
      <c r="O3147">
        <v>2</v>
      </c>
      <c r="P3147">
        <v>5</v>
      </c>
      <c r="Q3147">
        <v>22</v>
      </c>
      <c r="R3147">
        <v>28</v>
      </c>
      <c r="S3147">
        <v>1</v>
      </c>
      <c r="T3147">
        <v>10</v>
      </c>
      <c r="U3147">
        <v>4</v>
      </c>
      <c r="V3147">
        <v>0.1</v>
      </c>
      <c r="W3147">
        <v>135</v>
      </c>
      <c r="X3147">
        <v>1</v>
      </c>
    </row>
    <row r="3148" spans="1:24" hidden="1" x14ac:dyDescent="0.3">
      <c r="A3148" t="s">
        <v>11995</v>
      </c>
      <c r="B3148" t="s">
        <v>11996</v>
      </c>
      <c r="C3148" s="1" t="str">
        <f t="shared" si="510"/>
        <v>21:0269</v>
      </c>
      <c r="D3148" s="1" t="str">
        <f t="shared" si="511"/>
        <v>21:0125</v>
      </c>
      <c r="E3148" t="s">
        <v>11997</v>
      </c>
      <c r="F3148" t="s">
        <v>11998</v>
      </c>
      <c r="H3148">
        <v>51.422530799999997</v>
      </c>
      <c r="I3148">
        <v>-118.5873009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38</v>
      </c>
      <c r="N3148">
        <v>85</v>
      </c>
      <c r="O3148">
        <v>2</v>
      </c>
      <c r="P3148">
        <v>20</v>
      </c>
      <c r="Q3148">
        <v>52</v>
      </c>
      <c r="R3148">
        <v>16</v>
      </c>
      <c r="S3148">
        <v>13</v>
      </c>
      <c r="T3148">
        <v>9</v>
      </c>
      <c r="U3148">
        <v>7</v>
      </c>
      <c r="V3148">
        <v>0.1</v>
      </c>
      <c r="W3148">
        <v>380</v>
      </c>
      <c r="X3148">
        <v>1.55</v>
      </c>
    </row>
    <row r="3149" spans="1:24" hidden="1" x14ac:dyDescent="0.3">
      <c r="A3149" t="s">
        <v>11999</v>
      </c>
      <c r="B3149" t="s">
        <v>12000</v>
      </c>
      <c r="C3149" s="1" t="str">
        <f t="shared" si="510"/>
        <v>21:0269</v>
      </c>
      <c r="D3149" s="1" t="str">
        <f t="shared" si="511"/>
        <v>21:0125</v>
      </c>
      <c r="E3149" t="s">
        <v>12001</v>
      </c>
      <c r="F3149" t="s">
        <v>12002</v>
      </c>
      <c r="H3149">
        <v>51.410047200000001</v>
      </c>
      <c r="I3149">
        <v>-118.5313349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43</v>
      </c>
      <c r="N3149">
        <v>86</v>
      </c>
      <c r="O3149">
        <v>1</v>
      </c>
      <c r="P3149">
        <v>10</v>
      </c>
      <c r="Q3149">
        <v>50</v>
      </c>
      <c r="R3149">
        <v>14</v>
      </c>
      <c r="S3149">
        <v>7</v>
      </c>
      <c r="T3149">
        <v>14</v>
      </c>
      <c r="U3149">
        <v>7</v>
      </c>
      <c r="V3149">
        <v>0.1</v>
      </c>
      <c r="W3149">
        <v>335</v>
      </c>
      <c r="X3149">
        <v>1.55</v>
      </c>
    </row>
    <row r="3150" spans="1:24" hidden="1" x14ac:dyDescent="0.3">
      <c r="A3150" t="s">
        <v>12003</v>
      </c>
      <c r="B3150" t="s">
        <v>12004</v>
      </c>
      <c r="C3150" s="1" t="str">
        <f t="shared" si="510"/>
        <v>21:0269</v>
      </c>
      <c r="D3150" s="1" t="str">
        <f t="shared" si="511"/>
        <v>21:0125</v>
      </c>
      <c r="E3150" t="s">
        <v>12005</v>
      </c>
      <c r="F3150" t="s">
        <v>12006</v>
      </c>
      <c r="H3150">
        <v>51.414321899999997</v>
      </c>
      <c r="I3150">
        <v>-118.5359071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57</v>
      </c>
      <c r="N3150">
        <v>87</v>
      </c>
      <c r="O3150">
        <v>2</v>
      </c>
      <c r="P3150">
        <v>20</v>
      </c>
      <c r="Q3150">
        <v>44</v>
      </c>
      <c r="R3150">
        <v>14</v>
      </c>
      <c r="S3150">
        <v>9</v>
      </c>
      <c r="T3150">
        <v>13</v>
      </c>
      <c r="U3150">
        <v>7</v>
      </c>
      <c r="V3150">
        <v>0.1</v>
      </c>
      <c r="W3150">
        <v>575</v>
      </c>
      <c r="X3150">
        <v>1.4</v>
      </c>
    </row>
    <row r="3151" spans="1:24" hidden="1" x14ac:dyDescent="0.3">
      <c r="A3151" t="s">
        <v>12007</v>
      </c>
      <c r="B3151" t="s">
        <v>12008</v>
      </c>
      <c r="C3151" s="1" t="str">
        <f t="shared" si="510"/>
        <v>21:0269</v>
      </c>
      <c r="D3151" s="1" t="str">
        <f t="shared" si="511"/>
        <v>21:0125</v>
      </c>
      <c r="E3151" t="s">
        <v>12009</v>
      </c>
      <c r="F3151" t="s">
        <v>12010</v>
      </c>
      <c r="H3151">
        <v>51.453674999999997</v>
      </c>
      <c r="I3151">
        <v>-118.4777835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62</v>
      </c>
      <c r="N3151">
        <v>88</v>
      </c>
      <c r="O3151">
        <v>2</v>
      </c>
      <c r="P3151">
        <v>20</v>
      </c>
      <c r="Q3151">
        <v>50</v>
      </c>
      <c r="R3151">
        <v>14</v>
      </c>
      <c r="S3151">
        <v>6</v>
      </c>
      <c r="T3151">
        <v>17</v>
      </c>
      <c r="U3151">
        <v>7</v>
      </c>
      <c r="V3151">
        <v>0.1</v>
      </c>
      <c r="W3151">
        <v>350</v>
      </c>
      <c r="X3151">
        <v>1.65</v>
      </c>
    </row>
    <row r="3152" spans="1:24" hidden="1" x14ac:dyDescent="0.3">
      <c r="A3152" t="s">
        <v>12011</v>
      </c>
      <c r="B3152" t="s">
        <v>12012</v>
      </c>
      <c r="C3152" s="1" t="str">
        <f t="shared" si="510"/>
        <v>21:0269</v>
      </c>
      <c r="D3152" s="1" t="str">
        <f t="shared" si="511"/>
        <v>21:0125</v>
      </c>
      <c r="E3152" t="s">
        <v>12013</v>
      </c>
      <c r="F3152" t="s">
        <v>12014</v>
      </c>
      <c r="H3152">
        <v>51.4714277</v>
      </c>
      <c r="I3152">
        <v>-118.4946997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67</v>
      </c>
      <c r="N3152">
        <v>89</v>
      </c>
      <c r="O3152">
        <v>2</v>
      </c>
      <c r="P3152">
        <v>10</v>
      </c>
      <c r="Q3152">
        <v>58</v>
      </c>
      <c r="R3152">
        <v>16</v>
      </c>
      <c r="S3152">
        <v>8</v>
      </c>
      <c r="T3152">
        <v>17</v>
      </c>
      <c r="U3152">
        <v>9</v>
      </c>
      <c r="V3152">
        <v>0.1</v>
      </c>
      <c r="W3152">
        <v>480</v>
      </c>
      <c r="X3152">
        <v>2.2999999999999998</v>
      </c>
    </row>
    <row r="3153" spans="1:24" hidden="1" x14ac:dyDescent="0.3">
      <c r="A3153" t="s">
        <v>12015</v>
      </c>
      <c r="B3153" t="s">
        <v>12016</v>
      </c>
      <c r="C3153" s="1" t="str">
        <f t="shared" si="510"/>
        <v>21:0269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79</v>
      </c>
      <c r="K3153" t="s">
        <v>80</v>
      </c>
      <c r="L3153">
        <v>5</v>
      </c>
      <c r="M3153" t="s">
        <v>81</v>
      </c>
      <c r="N3153">
        <v>90</v>
      </c>
      <c r="O3153">
        <v>2</v>
      </c>
      <c r="P3153">
        <v>50</v>
      </c>
      <c r="Q3153">
        <v>68</v>
      </c>
      <c r="R3153">
        <v>28</v>
      </c>
      <c r="S3153">
        <v>9</v>
      </c>
      <c r="T3153">
        <v>14</v>
      </c>
      <c r="U3153">
        <v>13</v>
      </c>
      <c r="V3153">
        <v>0.1</v>
      </c>
      <c r="W3153">
        <v>1100</v>
      </c>
      <c r="X3153">
        <v>2.85</v>
      </c>
    </row>
    <row r="3154" spans="1:24" hidden="1" x14ac:dyDescent="0.3">
      <c r="A3154" t="s">
        <v>12017</v>
      </c>
      <c r="B3154" t="s">
        <v>12018</v>
      </c>
      <c r="C3154" s="1" t="str">
        <f t="shared" si="510"/>
        <v>21:0269</v>
      </c>
      <c r="D3154" s="1" t="str">
        <f t="shared" ref="D3154:D3167" si="514">HYPERLINK("http://geochem.nrcan.gc.ca/cdogs/content/svy/svy210125_e.htm", "21:0125")</f>
        <v>21:0125</v>
      </c>
      <c r="E3154" t="s">
        <v>12019</v>
      </c>
      <c r="F3154" t="s">
        <v>12020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HYPERLINK("http://geochem.nrcan.gc.ca/cdogs/content/kwd/kwd020030_e.htm", "NGR bulk stream sediment")</f>
        <v>NGR bulk stream sediment</v>
      </c>
      <c r="K3154" s="1" t="str">
        <f t="shared" ref="K3154:K3167" si="516">HYPERLINK("http://geochem.nrcan.gc.ca/cdogs/content/kwd/kwd080006_e.htm", "&lt;177 micron (NGR)")</f>
        <v>&lt;177 micron (NGR)</v>
      </c>
      <c r="L3154">
        <v>5</v>
      </c>
      <c r="M3154" t="s">
        <v>76</v>
      </c>
      <c r="N3154">
        <v>91</v>
      </c>
      <c r="O3154">
        <v>2</v>
      </c>
      <c r="P3154">
        <v>20</v>
      </c>
      <c r="Q3154">
        <v>64</v>
      </c>
      <c r="R3154">
        <v>18</v>
      </c>
      <c r="S3154">
        <v>10</v>
      </c>
      <c r="T3154">
        <v>14</v>
      </c>
      <c r="U3154">
        <v>8</v>
      </c>
      <c r="V3154">
        <v>0.1</v>
      </c>
      <c r="W3154">
        <v>420</v>
      </c>
      <c r="X3154">
        <v>1.85</v>
      </c>
    </row>
    <row r="3155" spans="1:24" hidden="1" x14ac:dyDescent="0.3">
      <c r="A3155" t="s">
        <v>12021</v>
      </c>
      <c r="B3155" t="s">
        <v>12022</v>
      </c>
      <c r="C3155" s="1" t="str">
        <f t="shared" si="510"/>
        <v>21:0269</v>
      </c>
      <c r="D3155" s="1" t="str">
        <f t="shared" si="514"/>
        <v>21:0125</v>
      </c>
      <c r="E3155" t="s">
        <v>12023</v>
      </c>
      <c r="F3155" t="s">
        <v>12024</v>
      </c>
      <c r="H3155">
        <v>51.471207999999997</v>
      </c>
      <c r="I3155">
        <v>-118.528486</v>
      </c>
      <c r="J3155" s="1" t="str">
        <f t="shared" si="515"/>
        <v>NGR bulk stream sediment</v>
      </c>
      <c r="K3155" s="1" t="str">
        <f t="shared" si="516"/>
        <v>&lt;177 micron (NGR)</v>
      </c>
      <c r="L3155">
        <v>5</v>
      </c>
      <c r="M3155" t="s">
        <v>86</v>
      </c>
      <c r="N3155">
        <v>92</v>
      </c>
      <c r="O3155">
        <v>1</v>
      </c>
      <c r="P3155">
        <v>10</v>
      </c>
      <c r="Q3155">
        <v>58</v>
      </c>
      <c r="R3155">
        <v>18</v>
      </c>
      <c r="S3155">
        <v>12</v>
      </c>
      <c r="T3155">
        <v>16</v>
      </c>
      <c r="U3155">
        <v>8</v>
      </c>
      <c r="V3155">
        <v>0.1</v>
      </c>
      <c r="W3155">
        <v>355</v>
      </c>
      <c r="X3155">
        <v>1.85</v>
      </c>
    </row>
    <row r="3156" spans="1:24" hidden="1" x14ac:dyDescent="0.3">
      <c r="A3156" t="s">
        <v>12025</v>
      </c>
      <c r="B3156" t="s">
        <v>12026</v>
      </c>
      <c r="C3156" s="1" t="str">
        <f t="shared" si="510"/>
        <v>21:0269</v>
      </c>
      <c r="D3156" s="1" t="str">
        <f t="shared" si="514"/>
        <v>21:0125</v>
      </c>
      <c r="E3156" t="s">
        <v>12027</v>
      </c>
      <c r="F3156" t="s">
        <v>12028</v>
      </c>
      <c r="H3156">
        <v>51.4473877</v>
      </c>
      <c r="I3156">
        <v>-118.5543718</v>
      </c>
      <c r="J3156" s="1" t="str">
        <f t="shared" si="515"/>
        <v>NGR bulk stream sediment</v>
      </c>
      <c r="K3156" s="1" t="str">
        <f t="shared" si="516"/>
        <v>&lt;177 micron (NGR)</v>
      </c>
      <c r="L3156">
        <v>5</v>
      </c>
      <c r="M3156" t="s">
        <v>91</v>
      </c>
      <c r="N3156">
        <v>93</v>
      </c>
      <c r="O3156">
        <v>2</v>
      </c>
      <c r="P3156">
        <v>10</v>
      </c>
      <c r="Q3156">
        <v>44</v>
      </c>
      <c r="R3156">
        <v>14</v>
      </c>
      <c r="S3156">
        <v>7</v>
      </c>
      <c r="T3156">
        <v>10</v>
      </c>
      <c r="U3156">
        <v>5</v>
      </c>
      <c r="V3156">
        <v>0.1</v>
      </c>
      <c r="W3156">
        <v>255</v>
      </c>
      <c r="X3156">
        <v>1.3</v>
      </c>
    </row>
    <row r="3157" spans="1:24" hidden="1" x14ac:dyDescent="0.3">
      <c r="A3157" t="s">
        <v>12029</v>
      </c>
      <c r="B3157" t="s">
        <v>12030</v>
      </c>
      <c r="C3157" s="1" t="str">
        <f t="shared" si="510"/>
        <v>21:0269</v>
      </c>
      <c r="D3157" s="1" t="str">
        <f t="shared" si="514"/>
        <v>21:0125</v>
      </c>
      <c r="E3157" t="s">
        <v>12031</v>
      </c>
      <c r="F3157" t="s">
        <v>12032</v>
      </c>
      <c r="H3157">
        <v>51.528094299999999</v>
      </c>
      <c r="I3157">
        <v>-118.568275</v>
      </c>
      <c r="J3157" s="1" t="str">
        <f t="shared" si="515"/>
        <v>NGR bulk stream sediment</v>
      </c>
      <c r="K3157" s="1" t="str">
        <f t="shared" si="516"/>
        <v>&lt;177 micron (NGR)</v>
      </c>
      <c r="L3157">
        <v>5</v>
      </c>
      <c r="M3157" t="s">
        <v>96</v>
      </c>
      <c r="N3157">
        <v>94</v>
      </c>
      <c r="O3157">
        <v>3</v>
      </c>
      <c r="P3157">
        <v>5</v>
      </c>
      <c r="Q3157">
        <v>74</v>
      </c>
      <c r="R3157">
        <v>28</v>
      </c>
      <c r="S3157">
        <v>10</v>
      </c>
      <c r="T3157">
        <v>24</v>
      </c>
      <c r="U3157">
        <v>11</v>
      </c>
      <c r="V3157">
        <v>0.1</v>
      </c>
      <c r="W3157">
        <v>270</v>
      </c>
      <c r="X3157">
        <v>2.4500000000000002</v>
      </c>
    </row>
    <row r="3158" spans="1:24" hidden="1" x14ac:dyDescent="0.3">
      <c r="A3158" t="s">
        <v>12033</v>
      </c>
      <c r="B3158" t="s">
        <v>12034</v>
      </c>
      <c r="C3158" s="1" t="str">
        <f t="shared" si="510"/>
        <v>21:0269</v>
      </c>
      <c r="D3158" s="1" t="str">
        <f t="shared" si="514"/>
        <v>21:0125</v>
      </c>
      <c r="E3158" t="s">
        <v>12035</v>
      </c>
      <c r="F3158" t="s">
        <v>12036</v>
      </c>
      <c r="H3158">
        <v>51.520288399999998</v>
      </c>
      <c r="I3158">
        <v>-118.5662344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101</v>
      </c>
      <c r="N3158">
        <v>95</v>
      </c>
      <c r="O3158">
        <v>3</v>
      </c>
      <c r="P3158">
        <v>5</v>
      </c>
      <c r="Q3158">
        <v>50</v>
      </c>
      <c r="R3158">
        <v>30</v>
      </c>
      <c r="S3158">
        <v>6</v>
      </c>
      <c r="T3158">
        <v>17</v>
      </c>
      <c r="U3158">
        <v>9</v>
      </c>
      <c r="V3158">
        <v>0.1</v>
      </c>
      <c r="W3158">
        <v>245</v>
      </c>
      <c r="X3158">
        <v>1.95</v>
      </c>
    </row>
    <row r="3159" spans="1:24" hidden="1" x14ac:dyDescent="0.3">
      <c r="A3159" t="s">
        <v>12037</v>
      </c>
      <c r="B3159" t="s">
        <v>12038</v>
      </c>
      <c r="C3159" s="1" t="str">
        <f t="shared" si="510"/>
        <v>21:0269</v>
      </c>
      <c r="D3159" s="1" t="str">
        <f t="shared" si="514"/>
        <v>21:0125</v>
      </c>
      <c r="E3159" t="s">
        <v>12039</v>
      </c>
      <c r="F3159" t="s">
        <v>12040</v>
      </c>
      <c r="H3159">
        <v>51.531445599999998</v>
      </c>
      <c r="I3159">
        <v>-118.60835609999999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106</v>
      </c>
      <c r="N3159">
        <v>96</v>
      </c>
      <c r="O3159">
        <v>3</v>
      </c>
      <c r="P3159">
        <v>10</v>
      </c>
      <c r="Q3159">
        <v>86</v>
      </c>
      <c r="R3159">
        <v>36</v>
      </c>
      <c r="S3159">
        <v>13</v>
      </c>
      <c r="T3159">
        <v>30</v>
      </c>
      <c r="U3159">
        <v>13</v>
      </c>
      <c r="V3159">
        <v>0.1</v>
      </c>
      <c r="W3159">
        <v>305</v>
      </c>
      <c r="X3159">
        <v>2.8</v>
      </c>
    </row>
    <row r="3160" spans="1:24" hidden="1" x14ac:dyDescent="0.3">
      <c r="A3160" t="s">
        <v>12041</v>
      </c>
      <c r="B3160" t="s">
        <v>12042</v>
      </c>
      <c r="C3160" s="1" t="str">
        <f t="shared" si="510"/>
        <v>21:0269</v>
      </c>
      <c r="D3160" s="1" t="str">
        <f t="shared" si="514"/>
        <v>21:0125</v>
      </c>
      <c r="E3160" t="s">
        <v>12043</v>
      </c>
      <c r="F3160" t="s">
        <v>12044</v>
      </c>
      <c r="H3160">
        <v>51.497466799999998</v>
      </c>
      <c r="I3160">
        <v>-118.5814015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111</v>
      </c>
      <c r="N3160">
        <v>97</v>
      </c>
      <c r="O3160">
        <v>3</v>
      </c>
      <c r="P3160">
        <v>5</v>
      </c>
      <c r="Q3160">
        <v>76</v>
      </c>
      <c r="R3160">
        <v>36</v>
      </c>
      <c r="S3160">
        <v>11</v>
      </c>
      <c r="T3160">
        <v>28</v>
      </c>
      <c r="U3160">
        <v>14</v>
      </c>
      <c r="V3160">
        <v>0.1</v>
      </c>
      <c r="W3160">
        <v>345</v>
      </c>
      <c r="X3160">
        <v>3</v>
      </c>
    </row>
    <row r="3161" spans="1:24" hidden="1" x14ac:dyDescent="0.3">
      <c r="A3161" t="s">
        <v>12045</v>
      </c>
      <c r="B3161" t="s">
        <v>12046</v>
      </c>
      <c r="C3161" s="1" t="str">
        <f t="shared" si="510"/>
        <v>21:0269</v>
      </c>
      <c r="D3161" s="1" t="str">
        <f t="shared" si="514"/>
        <v>21:0125</v>
      </c>
      <c r="E3161" t="s">
        <v>11982</v>
      </c>
      <c r="F3161" t="s">
        <v>12047</v>
      </c>
      <c r="H3161">
        <v>51.496393099999999</v>
      </c>
      <c r="I3161">
        <v>-118.590311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71</v>
      </c>
      <c r="N3161">
        <v>98</v>
      </c>
      <c r="O3161">
        <v>3</v>
      </c>
      <c r="P3161">
        <v>5</v>
      </c>
      <c r="Q3161">
        <v>64</v>
      </c>
      <c r="R3161">
        <v>30</v>
      </c>
      <c r="S3161">
        <v>5</v>
      </c>
      <c r="T3161">
        <v>20</v>
      </c>
      <c r="U3161">
        <v>10</v>
      </c>
      <c r="V3161">
        <v>0.1</v>
      </c>
      <c r="W3161">
        <v>310</v>
      </c>
      <c r="X3161">
        <v>2.4500000000000002</v>
      </c>
    </row>
    <row r="3162" spans="1:24" hidden="1" x14ac:dyDescent="0.3">
      <c r="A3162" t="s">
        <v>12048</v>
      </c>
      <c r="B3162" t="s">
        <v>12049</v>
      </c>
      <c r="C3162" s="1" t="str">
        <f t="shared" si="510"/>
        <v>21:0269</v>
      </c>
      <c r="D3162" s="1" t="str">
        <f t="shared" si="514"/>
        <v>21:0125</v>
      </c>
      <c r="E3162" t="s">
        <v>12050</v>
      </c>
      <c r="F3162" t="s">
        <v>12051</v>
      </c>
      <c r="H3162">
        <v>51.485630200000003</v>
      </c>
      <c r="I3162">
        <v>-118.6410977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116</v>
      </c>
      <c r="N3162">
        <v>99</v>
      </c>
      <c r="O3162">
        <v>2</v>
      </c>
      <c r="P3162">
        <v>5</v>
      </c>
      <c r="Q3162">
        <v>42</v>
      </c>
      <c r="R3162">
        <v>20</v>
      </c>
      <c r="S3162">
        <v>3</v>
      </c>
      <c r="T3162">
        <v>12</v>
      </c>
      <c r="U3162">
        <v>6</v>
      </c>
      <c r="V3162">
        <v>0.1</v>
      </c>
      <c r="W3162">
        <v>240</v>
      </c>
      <c r="X3162">
        <v>1.8</v>
      </c>
    </row>
    <row r="3163" spans="1:24" hidden="1" x14ac:dyDescent="0.3">
      <c r="A3163" t="s">
        <v>12052</v>
      </c>
      <c r="B3163" t="s">
        <v>12053</v>
      </c>
      <c r="C3163" s="1" t="str">
        <f t="shared" si="510"/>
        <v>21:0269</v>
      </c>
      <c r="D3163" s="1" t="str">
        <f t="shared" si="514"/>
        <v>21:0125</v>
      </c>
      <c r="E3163" t="s">
        <v>12054</v>
      </c>
      <c r="F3163" t="s">
        <v>12055</v>
      </c>
      <c r="H3163">
        <v>51.481047500000003</v>
      </c>
      <c r="I3163">
        <v>-118.6631701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121</v>
      </c>
      <c r="N3163">
        <v>100</v>
      </c>
      <c r="O3163">
        <v>4</v>
      </c>
      <c r="P3163">
        <v>10</v>
      </c>
      <c r="Q3163">
        <v>76</v>
      </c>
      <c r="R3163">
        <v>30</v>
      </c>
      <c r="S3163">
        <v>9</v>
      </c>
      <c r="T3163">
        <v>19</v>
      </c>
      <c r="U3163">
        <v>11</v>
      </c>
      <c r="V3163">
        <v>0.1</v>
      </c>
      <c r="W3163">
        <v>605</v>
      </c>
      <c r="X3163">
        <v>3.1</v>
      </c>
    </row>
    <row r="3164" spans="1:24" hidden="1" x14ac:dyDescent="0.3">
      <c r="A3164" t="s">
        <v>12056</v>
      </c>
      <c r="B3164" t="s">
        <v>12057</v>
      </c>
      <c r="C3164" s="1" t="str">
        <f t="shared" si="510"/>
        <v>21:0269</v>
      </c>
      <c r="D3164" s="1" t="str">
        <f t="shared" si="514"/>
        <v>21:0125</v>
      </c>
      <c r="E3164" t="s">
        <v>12058</v>
      </c>
      <c r="F3164" t="s">
        <v>12059</v>
      </c>
      <c r="H3164">
        <v>51.600899400000003</v>
      </c>
      <c r="I3164">
        <v>-118.2993561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28</v>
      </c>
      <c r="N3164">
        <v>101</v>
      </c>
      <c r="O3164">
        <v>4</v>
      </c>
      <c r="P3164">
        <v>10</v>
      </c>
      <c r="Q3164">
        <v>74</v>
      </c>
      <c r="R3164">
        <v>22</v>
      </c>
      <c r="S3164">
        <v>22</v>
      </c>
      <c r="T3164">
        <v>16</v>
      </c>
      <c r="U3164">
        <v>6</v>
      </c>
      <c r="V3164">
        <v>0.1</v>
      </c>
      <c r="W3164">
        <v>520</v>
      </c>
      <c r="X3164">
        <v>1.35</v>
      </c>
    </row>
    <row r="3165" spans="1:24" hidden="1" x14ac:dyDescent="0.3">
      <c r="A3165" t="s">
        <v>12060</v>
      </c>
      <c r="B3165" t="s">
        <v>12061</v>
      </c>
      <c r="C3165" s="1" t="str">
        <f t="shared" si="510"/>
        <v>21:0269</v>
      </c>
      <c r="D3165" s="1" t="str">
        <f t="shared" si="514"/>
        <v>21:0125</v>
      </c>
      <c r="E3165" t="s">
        <v>12062</v>
      </c>
      <c r="F3165" t="s">
        <v>12063</v>
      </c>
      <c r="H3165">
        <v>51.550141199999999</v>
      </c>
      <c r="I3165">
        <v>-118.6959329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33</v>
      </c>
      <c r="N3165">
        <v>102</v>
      </c>
      <c r="O3165">
        <v>3</v>
      </c>
      <c r="P3165">
        <v>10</v>
      </c>
      <c r="Q3165">
        <v>88</v>
      </c>
      <c r="R3165">
        <v>26</v>
      </c>
      <c r="S3165">
        <v>22</v>
      </c>
      <c r="T3165">
        <v>25</v>
      </c>
      <c r="U3165">
        <v>9</v>
      </c>
      <c r="V3165">
        <v>0.1</v>
      </c>
      <c r="W3165">
        <v>305</v>
      </c>
      <c r="X3165">
        <v>2.4500000000000002</v>
      </c>
    </row>
    <row r="3166" spans="1:24" hidden="1" x14ac:dyDescent="0.3">
      <c r="A3166" t="s">
        <v>12064</v>
      </c>
      <c r="B3166" t="s">
        <v>12065</v>
      </c>
      <c r="C3166" s="1" t="str">
        <f t="shared" si="510"/>
        <v>21:0269</v>
      </c>
      <c r="D3166" s="1" t="str">
        <f t="shared" si="514"/>
        <v>21:0125</v>
      </c>
      <c r="E3166" t="s">
        <v>12066</v>
      </c>
      <c r="F3166" t="s">
        <v>12067</v>
      </c>
      <c r="H3166">
        <v>51.544249600000001</v>
      </c>
      <c r="I3166">
        <v>-118.6885175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38</v>
      </c>
      <c r="N3166">
        <v>103</v>
      </c>
      <c r="O3166">
        <v>3</v>
      </c>
      <c r="P3166">
        <v>5</v>
      </c>
      <c r="Q3166">
        <v>36</v>
      </c>
      <c r="R3166">
        <v>34</v>
      </c>
      <c r="S3166">
        <v>11</v>
      </c>
      <c r="T3166">
        <v>15</v>
      </c>
      <c r="U3166">
        <v>6</v>
      </c>
      <c r="V3166">
        <v>0.1</v>
      </c>
      <c r="W3166">
        <v>160</v>
      </c>
      <c r="X3166">
        <v>1.1499999999999999</v>
      </c>
    </row>
    <row r="3167" spans="1:24" hidden="1" x14ac:dyDescent="0.3">
      <c r="A3167" t="s">
        <v>12068</v>
      </c>
      <c r="B3167" t="s">
        <v>12069</v>
      </c>
      <c r="C3167" s="1" t="str">
        <f t="shared" si="510"/>
        <v>21:0269</v>
      </c>
      <c r="D3167" s="1" t="str">
        <f t="shared" si="514"/>
        <v>21:0125</v>
      </c>
      <c r="E3167" t="s">
        <v>12070</v>
      </c>
      <c r="F3167" t="s">
        <v>12071</v>
      </c>
      <c r="H3167">
        <v>51.552641199999997</v>
      </c>
      <c r="I3167">
        <v>-118.6620265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43</v>
      </c>
      <c r="N3167">
        <v>104</v>
      </c>
      <c r="O3167">
        <v>3</v>
      </c>
      <c r="P3167">
        <v>5</v>
      </c>
      <c r="Q3167">
        <v>148</v>
      </c>
      <c r="R3167">
        <v>34</v>
      </c>
      <c r="S3167">
        <v>25</v>
      </c>
      <c r="T3167">
        <v>28</v>
      </c>
      <c r="U3167">
        <v>14</v>
      </c>
      <c r="V3167">
        <v>0.1</v>
      </c>
      <c r="W3167">
        <v>380</v>
      </c>
      <c r="X3167">
        <v>3.25</v>
      </c>
    </row>
    <row r="3168" spans="1:24" hidden="1" x14ac:dyDescent="0.3">
      <c r="A3168" t="s">
        <v>12072</v>
      </c>
      <c r="B3168" t="s">
        <v>12073</v>
      </c>
      <c r="C3168" s="1" t="str">
        <f t="shared" si="510"/>
        <v>21:0269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79</v>
      </c>
      <c r="K3168" t="s">
        <v>80</v>
      </c>
      <c r="L3168">
        <v>6</v>
      </c>
      <c r="M3168" t="s">
        <v>81</v>
      </c>
      <c r="N3168">
        <v>105</v>
      </c>
      <c r="O3168">
        <v>2</v>
      </c>
      <c r="P3168">
        <v>60</v>
      </c>
      <c r="Q3168">
        <v>110</v>
      </c>
      <c r="R3168">
        <v>92</v>
      </c>
      <c r="S3168">
        <v>18</v>
      </c>
      <c r="T3168">
        <v>29</v>
      </c>
      <c r="U3168">
        <v>33</v>
      </c>
      <c r="V3168">
        <v>0.2</v>
      </c>
      <c r="W3168">
        <v>2600</v>
      </c>
      <c r="X3168">
        <v>5.15</v>
      </c>
    </row>
    <row r="3169" spans="1:24" hidden="1" x14ac:dyDescent="0.3">
      <c r="A3169" t="s">
        <v>12074</v>
      </c>
      <c r="B3169" t="s">
        <v>12075</v>
      </c>
      <c r="C3169" s="1" t="str">
        <f t="shared" si="510"/>
        <v>21:0269</v>
      </c>
      <c r="D3169" s="1" t="str">
        <f t="shared" ref="D3169:D3201" si="517">HYPERLINK("http://geochem.nrcan.gc.ca/cdogs/content/svy/svy210125_e.htm", "21:0125")</f>
        <v>21:0125</v>
      </c>
      <c r="E3169" t="s">
        <v>12076</v>
      </c>
      <c r="F3169" t="s">
        <v>12077</v>
      </c>
      <c r="H3169">
        <v>51.5675606</v>
      </c>
      <c r="I3169">
        <v>-118.6006245</v>
      </c>
      <c r="J3169" s="1" t="str">
        <f t="shared" ref="J3169:J3201" si="518">HYPERLINK("http://geochem.nrcan.gc.ca/cdogs/content/kwd/kwd020030_e.htm", "NGR bulk stream sediment")</f>
        <v>NGR bulk stream sediment</v>
      </c>
      <c r="K3169" s="1" t="str">
        <f t="shared" ref="K3169:K3201" si="519">HYPERLINK("http://geochem.nrcan.gc.ca/cdogs/content/kwd/kwd080006_e.htm", "&lt;177 micron (NGR)")</f>
        <v>&lt;177 micron (NGR)</v>
      </c>
      <c r="L3169">
        <v>6</v>
      </c>
      <c r="M3169" t="s">
        <v>57</v>
      </c>
      <c r="N3169">
        <v>106</v>
      </c>
      <c r="O3169">
        <v>3</v>
      </c>
      <c r="P3169">
        <v>10</v>
      </c>
      <c r="Q3169">
        <v>86</v>
      </c>
      <c r="R3169">
        <v>30</v>
      </c>
      <c r="S3169">
        <v>10</v>
      </c>
      <c r="T3169">
        <v>29</v>
      </c>
      <c r="U3169">
        <v>14</v>
      </c>
      <c r="V3169">
        <v>0.1</v>
      </c>
      <c r="W3169">
        <v>410</v>
      </c>
      <c r="X3169">
        <v>2.8</v>
      </c>
    </row>
    <row r="3170" spans="1:24" hidden="1" x14ac:dyDescent="0.3">
      <c r="A3170" t="s">
        <v>12078</v>
      </c>
      <c r="B3170" t="s">
        <v>12079</v>
      </c>
      <c r="C3170" s="1" t="str">
        <f t="shared" si="510"/>
        <v>21:0269</v>
      </c>
      <c r="D3170" s="1" t="str">
        <f t="shared" si="517"/>
        <v>21:0125</v>
      </c>
      <c r="E3170" t="s">
        <v>12080</v>
      </c>
      <c r="F3170" t="s">
        <v>12081</v>
      </c>
      <c r="H3170">
        <v>51.5643709</v>
      </c>
      <c r="I3170">
        <v>-118.46122339999999</v>
      </c>
      <c r="J3170" s="1" t="str">
        <f t="shared" si="518"/>
        <v>NGR bulk stream sediment</v>
      </c>
      <c r="K3170" s="1" t="str">
        <f t="shared" si="519"/>
        <v>&lt;177 micron (NGR)</v>
      </c>
      <c r="L3170">
        <v>6</v>
      </c>
      <c r="M3170" t="s">
        <v>48</v>
      </c>
      <c r="N3170">
        <v>107</v>
      </c>
      <c r="O3170">
        <v>3</v>
      </c>
      <c r="P3170">
        <v>40</v>
      </c>
      <c r="Q3170">
        <v>122</v>
      </c>
      <c r="R3170">
        <v>22</v>
      </c>
      <c r="S3170">
        <v>22</v>
      </c>
      <c r="T3170">
        <v>31</v>
      </c>
      <c r="U3170">
        <v>13</v>
      </c>
      <c r="V3170">
        <v>0.1</v>
      </c>
      <c r="W3170">
        <v>820</v>
      </c>
      <c r="X3170">
        <v>2.2000000000000002</v>
      </c>
    </row>
    <row r="3171" spans="1:24" hidden="1" x14ac:dyDescent="0.3">
      <c r="A3171" t="s">
        <v>12082</v>
      </c>
      <c r="B3171" t="s">
        <v>12083</v>
      </c>
      <c r="C3171" s="1" t="str">
        <f t="shared" si="510"/>
        <v>21:0269</v>
      </c>
      <c r="D3171" s="1" t="str">
        <f t="shared" si="517"/>
        <v>21:0125</v>
      </c>
      <c r="E3171" t="s">
        <v>12080</v>
      </c>
      <c r="F3171" t="s">
        <v>12084</v>
      </c>
      <c r="H3171">
        <v>51.5643709</v>
      </c>
      <c r="I3171">
        <v>-118.46122339999999</v>
      </c>
      <c r="J3171" s="1" t="str">
        <f t="shared" si="518"/>
        <v>NGR bulk stream sediment</v>
      </c>
      <c r="K3171" s="1" t="str">
        <f t="shared" si="519"/>
        <v>&lt;177 micron (NGR)</v>
      </c>
      <c r="L3171">
        <v>6</v>
      </c>
      <c r="M3171" t="s">
        <v>52</v>
      </c>
      <c r="N3171">
        <v>108</v>
      </c>
      <c r="O3171">
        <v>4</v>
      </c>
      <c r="P3171">
        <v>40</v>
      </c>
      <c r="Q3171">
        <v>106</v>
      </c>
      <c r="R3171">
        <v>22</v>
      </c>
      <c r="S3171">
        <v>16</v>
      </c>
      <c r="T3171">
        <v>28</v>
      </c>
      <c r="U3171">
        <v>13</v>
      </c>
      <c r="V3171">
        <v>0.1</v>
      </c>
      <c r="W3171">
        <v>700</v>
      </c>
      <c r="X3171">
        <v>2.25</v>
      </c>
    </row>
    <row r="3172" spans="1:24" hidden="1" x14ac:dyDescent="0.3">
      <c r="A3172" t="s">
        <v>12085</v>
      </c>
      <c r="B3172" t="s">
        <v>12086</v>
      </c>
      <c r="C3172" s="1" t="str">
        <f t="shared" si="510"/>
        <v>21:0269</v>
      </c>
      <c r="D3172" s="1" t="str">
        <f t="shared" si="517"/>
        <v>21:0125</v>
      </c>
      <c r="E3172" t="s">
        <v>12087</v>
      </c>
      <c r="F3172" t="s">
        <v>12088</v>
      </c>
      <c r="H3172">
        <v>51.596461499999997</v>
      </c>
      <c r="I3172">
        <v>-118.45952269999999</v>
      </c>
      <c r="J3172" s="1" t="str">
        <f t="shared" si="518"/>
        <v>NGR bulk stream sediment</v>
      </c>
      <c r="K3172" s="1" t="str">
        <f t="shared" si="519"/>
        <v>&lt;177 micron (NGR)</v>
      </c>
      <c r="L3172">
        <v>6</v>
      </c>
      <c r="M3172" t="s">
        <v>62</v>
      </c>
      <c r="N3172">
        <v>109</v>
      </c>
      <c r="O3172">
        <v>2</v>
      </c>
      <c r="P3172">
        <v>10</v>
      </c>
      <c r="Q3172">
        <v>80</v>
      </c>
      <c r="R3172">
        <v>22</v>
      </c>
      <c r="S3172">
        <v>9</v>
      </c>
      <c r="T3172">
        <v>15</v>
      </c>
      <c r="U3172">
        <v>15</v>
      </c>
      <c r="V3172">
        <v>0.1</v>
      </c>
      <c r="W3172">
        <v>545</v>
      </c>
      <c r="X3172">
        <v>3.3</v>
      </c>
    </row>
    <row r="3173" spans="1:24" hidden="1" x14ac:dyDescent="0.3">
      <c r="A3173" t="s">
        <v>12089</v>
      </c>
      <c r="B3173" t="s">
        <v>12090</v>
      </c>
      <c r="C3173" s="1" t="str">
        <f t="shared" si="510"/>
        <v>21:0269</v>
      </c>
      <c r="D3173" s="1" t="str">
        <f t="shared" si="517"/>
        <v>21:0125</v>
      </c>
      <c r="E3173" t="s">
        <v>12091</v>
      </c>
      <c r="F3173" t="s">
        <v>12092</v>
      </c>
      <c r="H3173">
        <v>51.593505700000001</v>
      </c>
      <c r="I3173">
        <v>-118.4672242</v>
      </c>
      <c r="J3173" s="1" t="str">
        <f t="shared" si="518"/>
        <v>NGR bulk stream sediment</v>
      </c>
      <c r="K3173" s="1" t="str">
        <f t="shared" si="519"/>
        <v>&lt;177 micron (NGR)</v>
      </c>
      <c r="L3173">
        <v>6</v>
      </c>
      <c r="M3173" t="s">
        <v>67</v>
      </c>
      <c r="N3173">
        <v>110</v>
      </c>
      <c r="O3173">
        <v>1</v>
      </c>
      <c r="P3173">
        <v>10</v>
      </c>
      <c r="Q3173">
        <v>68</v>
      </c>
      <c r="R3173">
        <v>18</v>
      </c>
      <c r="S3173">
        <v>8</v>
      </c>
      <c r="T3173">
        <v>15</v>
      </c>
      <c r="U3173">
        <v>15</v>
      </c>
      <c r="V3173">
        <v>0.1</v>
      </c>
      <c r="W3173">
        <v>465</v>
      </c>
      <c r="X3173">
        <v>2.75</v>
      </c>
    </row>
    <row r="3174" spans="1:24" hidden="1" x14ac:dyDescent="0.3">
      <c r="A3174" t="s">
        <v>12093</v>
      </c>
      <c r="B3174" t="s">
        <v>12094</v>
      </c>
      <c r="C3174" s="1" t="str">
        <f t="shared" si="510"/>
        <v>21:0269</v>
      </c>
      <c r="D3174" s="1" t="str">
        <f t="shared" si="517"/>
        <v>21:0125</v>
      </c>
      <c r="E3174" t="s">
        <v>12095</v>
      </c>
      <c r="F3174" t="s">
        <v>12096</v>
      </c>
      <c r="H3174">
        <v>51.611252800000003</v>
      </c>
      <c r="I3174">
        <v>-118.3484832</v>
      </c>
      <c r="J3174" s="1" t="str">
        <f t="shared" si="518"/>
        <v>NGR bulk stream sediment</v>
      </c>
      <c r="K3174" s="1" t="str">
        <f t="shared" si="519"/>
        <v>&lt;177 micron (NGR)</v>
      </c>
      <c r="L3174">
        <v>6</v>
      </c>
      <c r="M3174" t="s">
        <v>76</v>
      </c>
      <c r="N3174">
        <v>111</v>
      </c>
      <c r="O3174">
        <v>1</v>
      </c>
      <c r="P3174">
        <v>5</v>
      </c>
      <c r="Q3174">
        <v>46</v>
      </c>
      <c r="R3174">
        <v>16</v>
      </c>
      <c r="S3174">
        <v>4</v>
      </c>
      <c r="T3174">
        <v>9</v>
      </c>
      <c r="U3174">
        <v>8</v>
      </c>
      <c r="V3174">
        <v>0.1</v>
      </c>
      <c r="W3174">
        <v>340</v>
      </c>
      <c r="X3174">
        <v>2.2999999999999998</v>
      </c>
    </row>
    <row r="3175" spans="1:24" hidden="1" x14ac:dyDescent="0.3">
      <c r="A3175" t="s">
        <v>12097</v>
      </c>
      <c r="B3175" t="s">
        <v>12098</v>
      </c>
      <c r="C3175" s="1" t="str">
        <f t="shared" si="510"/>
        <v>21:0269</v>
      </c>
      <c r="D3175" s="1" t="str">
        <f t="shared" si="517"/>
        <v>21:0125</v>
      </c>
      <c r="E3175" t="s">
        <v>12099</v>
      </c>
      <c r="F3175" t="s">
        <v>12100</v>
      </c>
      <c r="H3175">
        <v>51.604613299999997</v>
      </c>
      <c r="I3175">
        <v>-118.320286</v>
      </c>
      <c r="J3175" s="1" t="str">
        <f t="shared" si="518"/>
        <v>NGR bulk stream sediment</v>
      </c>
      <c r="K3175" s="1" t="str">
        <f t="shared" si="519"/>
        <v>&lt;177 micron (NGR)</v>
      </c>
      <c r="L3175">
        <v>6</v>
      </c>
      <c r="M3175" t="s">
        <v>86</v>
      </c>
      <c r="N3175">
        <v>112</v>
      </c>
      <c r="O3175">
        <v>1</v>
      </c>
      <c r="P3175">
        <v>5</v>
      </c>
      <c r="Q3175">
        <v>38</v>
      </c>
      <c r="R3175">
        <v>18</v>
      </c>
      <c r="S3175">
        <v>5</v>
      </c>
      <c r="T3175">
        <v>10</v>
      </c>
      <c r="U3175">
        <v>11</v>
      </c>
      <c r="V3175">
        <v>0.1</v>
      </c>
      <c r="W3175">
        <v>325</v>
      </c>
      <c r="X3175">
        <v>2.2000000000000002</v>
      </c>
    </row>
    <row r="3176" spans="1:24" hidden="1" x14ac:dyDescent="0.3">
      <c r="A3176" t="s">
        <v>12101</v>
      </c>
      <c r="B3176" t="s">
        <v>12102</v>
      </c>
      <c r="C3176" s="1" t="str">
        <f t="shared" si="510"/>
        <v>21:0269</v>
      </c>
      <c r="D3176" s="1" t="str">
        <f t="shared" si="517"/>
        <v>21:0125</v>
      </c>
      <c r="E3176" t="s">
        <v>12058</v>
      </c>
      <c r="F3176" t="s">
        <v>12103</v>
      </c>
      <c r="H3176">
        <v>51.600899400000003</v>
      </c>
      <c r="I3176">
        <v>-118.2993561</v>
      </c>
      <c r="J3176" s="1" t="str">
        <f t="shared" si="518"/>
        <v>NGR bulk stream sediment</v>
      </c>
      <c r="K3176" s="1" t="str">
        <f t="shared" si="519"/>
        <v>&lt;177 micron (NGR)</v>
      </c>
      <c r="L3176">
        <v>6</v>
      </c>
      <c r="M3176" t="s">
        <v>71</v>
      </c>
      <c r="N3176">
        <v>113</v>
      </c>
      <c r="O3176">
        <v>2</v>
      </c>
      <c r="P3176">
        <v>5</v>
      </c>
      <c r="Q3176">
        <v>74</v>
      </c>
      <c r="R3176">
        <v>22</v>
      </c>
      <c r="S3176">
        <v>22</v>
      </c>
      <c r="T3176">
        <v>15</v>
      </c>
      <c r="U3176">
        <v>8</v>
      </c>
      <c r="V3176">
        <v>0.1</v>
      </c>
      <c r="W3176">
        <v>510</v>
      </c>
      <c r="X3176">
        <v>1.4</v>
      </c>
    </row>
    <row r="3177" spans="1:24" hidden="1" x14ac:dyDescent="0.3">
      <c r="A3177" t="s">
        <v>12104</v>
      </c>
      <c r="B3177" t="s">
        <v>12105</v>
      </c>
      <c r="C3177" s="1" t="str">
        <f t="shared" si="510"/>
        <v>21:0269</v>
      </c>
      <c r="D3177" s="1" t="str">
        <f t="shared" si="517"/>
        <v>21:0125</v>
      </c>
      <c r="E3177" t="s">
        <v>12106</v>
      </c>
      <c r="F3177" t="s">
        <v>12107</v>
      </c>
      <c r="H3177">
        <v>51.601351700000002</v>
      </c>
      <c r="I3177">
        <v>-118.2712398</v>
      </c>
      <c r="J3177" s="1" t="str">
        <f t="shared" si="518"/>
        <v>NGR bulk stream sediment</v>
      </c>
      <c r="K3177" s="1" t="str">
        <f t="shared" si="519"/>
        <v>&lt;177 micron (NGR)</v>
      </c>
      <c r="L3177">
        <v>6</v>
      </c>
      <c r="M3177" t="s">
        <v>91</v>
      </c>
      <c r="N3177">
        <v>114</v>
      </c>
      <c r="O3177">
        <v>1</v>
      </c>
      <c r="P3177">
        <v>5</v>
      </c>
      <c r="Q3177">
        <v>46</v>
      </c>
      <c r="R3177">
        <v>20</v>
      </c>
      <c r="S3177">
        <v>11</v>
      </c>
      <c r="T3177">
        <v>15</v>
      </c>
      <c r="U3177">
        <v>11</v>
      </c>
      <c r="V3177">
        <v>0.1</v>
      </c>
      <c r="W3177">
        <v>375</v>
      </c>
      <c r="X3177">
        <v>1.9</v>
      </c>
    </row>
    <row r="3178" spans="1:24" hidden="1" x14ac:dyDescent="0.3">
      <c r="A3178" t="s">
        <v>12108</v>
      </c>
      <c r="B3178" t="s">
        <v>12109</v>
      </c>
      <c r="C3178" s="1" t="str">
        <f t="shared" si="510"/>
        <v>21:0269</v>
      </c>
      <c r="D3178" s="1" t="str">
        <f t="shared" si="517"/>
        <v>21:0125</v>
      </c>
      <c r="E3178" t="s">
        <v>12110</v>
      </c>
      <c r="F3178" t="s">
        <v>12111</v>
      </c>
      <c r="H3178">
        <v>51.583318300000002</v>
      </c>
      <c r="I3178">
        <v>-118.2556821</v>
      </c>
      <c r="J3178" s="1" t="str">
        <f t="shared" si="518"/>
        <v>NGR bulk stream sediment</v>
      </c>
      <c r="K3178" s="1" t="str">
        <f t="shared" si="519"/>
        <v>&lt;177 micron (NGR)</v>
      </c>
      <c r="L3178">
        <v>6</v>
      </c>
      <c r="M3178" t="s">
        <v>96</v>
      </c>
      <c r="N3178">
        <v>115</v>
      </c>
      <c r="O3178">
        <v>2</v>
      </c>
      <c r="P3178">
        <v>5</v>
      </c>
      <c r="Q3178">
        <v>50</v>
      </c>
      <c r="R3178">
        <v>22</v>
      </c>
      <c r="S3178">
        <v>12</v>
      </c>
      <c r="T3178">
        <v>18</v>
      </c>
      <c r="U3178">
        <v>15</v>
      </c>
      <c r="V3178">
        <v>0.1</v>
      </c>
      <c r="W3178">
        <v>445</v>
      </c>
      <c r="X3178">
        <v>2.65</v>
      </c>
    </row>
    <row r="3179" spans="1:24" hidden="1" x14ac:dyDescent="0.3">
      <c r="A3179" t="s">
        <v>12112</v>
      </c>
      <c r="B3179" t="s">
        <v>12113</v>
      </c>
      <c r="C3179" s="1" t="str">
        <f t="shared" si="510"/>
        <v>21:0269</v>
      </c>
      <c r="D3179" s="1" t="str">
        <f t="shared" si="517"/>
        <v>21:0125</v>
      </c>
      <c r="E3179" t="s">
        <v>12114</v>
      </c>
      <c r="F3179" t="s">
        <v>12115</v>
      </c>
      <c r="H3179">
        <v>51.554519499999998</v>
      </c>
      <c r="I3179">
        <v>-118.2184389</v>
      </c>
      <c r="J3179" s="1" t="str">
        <f t="shared" si="518"/>
        <v>NGR bulk stream sediment</v>
      </c>
      <c r="K3179" s="1" t="str">
        <f t="shared" si="519"/>
        <v>&lt;177 micron (NGR)</v>
      </c>
      <c r="L3179">
        <v>6</v>
      </c>
      <c r="M3179" t="s">
        <v>101</v>
      </c>
      <c r="N3179">
        <v>116</v>
      </c>
      <c r="O3179">
        <v>2</v>
      </c>
      <c r="P3179">
        <v>5</v>
      </c>
      <c r="Q3179">
        <v>56</v>
      </c>
      <c r="R3179">
        <v>24</v>
      </c>
      <c r="S3179">
        <v>10</v>
      </c>
      <c r="T3179">
        <v>18</v>
      </c>
      <c r="U3179">
        <v>17</v>
      </c>
      <c r="V3179">
        <v>0.1</v>
      </c>
      <c r="W3179">
        <v>485</v>
      </c>
      <c r="X3179">
        <v>2.65</v>
      </c>
    </row>
    <row r="3180" spans="1:24" hidden="1" x14ac:dyDescent="0.3">
      <c r="A3180" t="s">
        <v>12116</v>
      </c>
      <c r="B3180" t="s">
        <v>12117</v>
      </c>
      <c r="C3180" s="1" t="str">
        <f t="shared" si="510"/>
        <v>21:0269</v>
      </c>
      <c r="D3180" s="1" t="str">
        <f t="shared" si="517"/>
        <v>21:0125</v>
      </c>
      <c r="E3180" t="s">
        <v>12118</v>
      </c>
      <c r="F3180" t="s">
        <v>12119</v>
      </c>
      <c r="H3180">
        <v>51.554830500000001</v>
      </c>
      <c r="I3180">
        <v>-118.2109895</v>
      </c>
      <c r="J3180" s="1" t="str">
        <f t="shared" si="518"/>
        <v>NGR bulk stream sediment</v>
      </c>
      <c r="K3180" s="1" t="str">
        <f t="shared" si="519"/>
        <v>&lt;177 micron (NGR)</v>
      </c>
      <c r="L3180">
        <v>6</v>
      </c>
      <c r="M3180" t="s">
        <v>106</v>
      </c>
      <c r="N3180">
        <v>117</v>
      </c>
      <c r="O3180">
        <v>1</v>
      </c>
      <c r="P3180">
        <v>5</v>
      </c>
      <c r="Q3180">
        <v>44</v>
      </c>
      <c r="R3180">
        <v>18</v>
      </c>
      <c r="S3180">
        <v>12</v>
      </c>
      <c r="T3180">
        <v>18</v>
      </c>
      <c r="U3180">
        <v>12</v>
      </c>
      <c r="V3180">
        <v>0.1</v>
      </c>
      <c r="W3180">
        <v>395</v>
      </c>
      <c r="X3180">
        <v>2.15</v>
      </c>
    </row>
    <row r="3181" spans="1:24" hidden="1" x14ac:dyDescent="0.3">
      <c r="A3181" t="s">
        <v>12120</v>
      </c>
      <c r="B3181" t="s">
        <v>12121</v>
      </c>
      <c r="C3181" s="1" t="str">
        <f t="shared" si="510"/>
        <v>21:0269</v>
      </c>
      <c r="D3181" s="1" t="str">
        <f t="shared" si="517"/>
        <v>21:0125</v>
      </c>
      <c r="E3181" t="s">
        <v>12122</v>
      </c>
      <c r="F3181" t="s">
        <v>12123</v>
      </c>
      <c r="H3181">
        <v>51.611853600000003</v>
      </c>
      <c r="I3181">
        <v>-118.22143010000001</v>
      </c>
      <c r="J3181" s="1" t="str">
        <f t="shared" si="518"/>
        <v>NGR bulk stream sediment</v>
      </c>
      <c r="K3181" s="1" t="str">
        <f t="shared" si="519"/>
        <v>&lt;177 micron (NGR)</v>
      </c>
      <c r="L3181">
        <v>6</v>
      </c>
      <c r="M3181" t="s">
        <v>111</v>
      </c>
      <c r="N3181">
        <v>118</v>
      </c>
      <c r="O3181">
        <v>1</v>
      </c>
      <c r="P3181">
        <v>5</v>
      </c>
      <c r="Q3181">
        <v>44</v>
      </c>
      <c r="R3181">
        <v>22</v>
      </c>
      <c r="S3181">
        <v>11</v>
      </c>
      <c r="T3181">
        <v>21</v>
      </c>
      <c r="U3181">
        <v>12</v>
      </c>
      <c r="V3181">
        <v>0.1</v>
      </c>
      <c r="W3181">
        <v>470</v>
      </c>
      <c r="X3181">
        <v>2</v>
      </c>
    </row>
    <row r="3182" spans="1:24" hidden="1" x14ac:dyDescent="0.3">
      <c r="A3182" t="s">
        <v>12124</v>
      </c>
      <c r="B3182" t="s">
        <v>12125</v>
      </c>
      <c r="C3182" s="1" t="str">
        <f t="shared" si="510"/>
        <v>21:0269</v>
      </c>
      <c r="D3182" s="1" t="str">
        <f t="shared" si="517"/>
        <v>21:0125</v>
      </c>
      <c r="E3182" t="s">
        <v>12126</v>
      </c>
      <c r="F3182" t="s">
        <v>12127</v>
      </c>
      <c r="H3182">
        <v>51.618754500000001</v>
      </c>
      <c r="I3182">
        <v>-118.19926890000001</v>
      </c>
      <c r="J3182" s="1" t="str">
        <f t="shared" si="518"/>
        <v>NGR bulk stream sediment</v>
      </c>
      <c r="K3182" s="1" t="str">
        <f t="shared" si="519"/>
        <v>&lt;177 micron (NGR)</v>
      </c>
      <c r="L3182">
        <v>6</v>
      </c>
      <c r="M3182" t="s">
        <v>116</v>
      </c>
      <c r="N3182">
        <v>119</v>
      </c>
      <c r="O3182">
        <v>1</v>
      </c>
      <c r="P3182">
        <v>5</v>
      </c>
      <c r="Q3182">
        <v>32</v>
      </c>
      <c r="R3182">
        <v>22</v>
      </c>
      <c r="S3182">
        <v>10</v>
      </c>
      <c r="T3182">
        <v>20</v>
      </c>
      <c r="U3182">
        <v>11</v>
      </c>
      <c r="V3182">
        <v>0.1</v>
      </c>
      <c r="W3182">
        <v>465</v>
      </c>
      <c r="X3182">
        <v>1.65</v>
      </c>
    </row>
    <row r="3183" spans="1:24" hidden="1" x14ac:dyDescent="0.3">
      <c r="A3183" t="s">
        <v>12128</v>
      </c>
      <c r="B3183" t="s">
        <v>12129</v>
      </c>
      <c r="C3183" s="1" t="str">
        <f t="shared" si="510"/>
        <v>21:0269</v>
      </c>
      <c r="D3183" s="1" t="str">
        <f t="shared" si="517"/>
        <v>21:0125</v>
      </c>
      <c r="E3183" t="s">
        <v>12130</v>
      </c>
      <c r="F3183" t="s">
        <v>12131</v>
      </c>
      <c r="H3183">
        <v>51.6174027</v>
      </c>
      <c r="I3183">
        <v>-118.1610854</v>
      </c>
      <c r="J3183" s="1" t="str">
        <f t="shared" si="518"/>
        <v>NGR bulk stream sediment</v>
      </c>
      <c r="K3183" s="1" t="str">
        <f t="shared" si="519"/>
        <v>&lt;177 micron (NGR)</v>
      </c>
      <c r="L3183">
        <v>6</v>
      </c>
      <c r="M3183" t="s">
        <v>121</v>
      </c>
      <c r="N3183">
        <v>120</v>
      </c>
      <c r="O3183">
        <v>2</v>
      </c>
      <c r="P3183">
        <v>5</v>
      </c>
      <c r="Q3183">
        <v>36</v>
      </c>
      <c r="R3183">
        <v>34</v>
      </c>
      <c r="S3183">
        <v>5</v>
      </c>
      <c r="T3183">
        <v>31</v>
      </c>
      <c r="U3183">
        <v>13</v>
      </c>
      <c r="V3183">
        <v>0.1</v>
      </c>
      <c r="W3183">
        <v>435</v>
      </c>
      <c r="X3183">
        <v>1.4</v>
      </c>
    </row>
    <row r="3184" spans="1:24" hidden="1" x14ac:dyDescent="0.3">
      <c r="A3184" t="s">
        <v>12132</v>
      </c>
      <c r="B3184" t="s">
        <v>12133</v>
      </c>
      <c r="C3184" s="1" t="str">
        <f t="shared" si="510"/>
        <v>21:0269</v>
      </c>
      <c r="D3184" s="1" t="str">
        <f t="shared" si="517"/>
        <v>21:0125</v>
      </c>
      <c r="E3184" t="s">
        <v>12134</v>
      </c>
      <c r="F3184" t="s">
        <v>12135</v>
      </c>
      <c r="H3184">
        <v>51.586408300000002</v>
      </c>
      <c r="I3184">
        <v>-118.13504930000001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28</v>
      </c>
      <c r="N3184">
        <v>121</v>
      </c>
      <c r="O3184">
        <v>1</v>
      </c>
      <c r="P3184">
        <v>10</v>
      </c>
      <c r="Q3184">
        <v>38</v>
      </c>
      <c r="R3184">
        <v>28</v>
      </c>
      <c r="S3184">
        <v>7</v>
      </c>
      <c r="T3184">
        <v>26</v>
      </c>
      <c r="U3184">
        <v>13</v>
      </c>
      <c r="V3184">
        <v>0.1</v>
      </c>
      <c r="W3184">
        <v>440</v>
      </c>
      <c r="X3184">
        <v>1.9</v>
      </c>
    </row>
    <row r="3185" spans="1:24" hidden="1" x14ac:dyDescent="0.3">
      <c r="A3185" t="s">
        <v>12136</v>
      </c>
      <c r="B3185" t="s">
        <v>12137</v>
      </c>
      <c r="C3185" s="1" t="str">
        <f t="shared" si="510"/>
        <v>21:0269</v>
      </c>
      <c r="D3185" s="1" t="str">
        <f t="shared" si="517"/>
        <v>21:0125</v>
      </c>
      <c r="E3185" t="s">
        <v>12138</v>
      </c>
      <c r="F3185" t="s">
        <v>12139</v>
      </c>
      <c r="H3185">
        <v>51.613502599999997</v>
      </c>
      <c r="I3185">
        <v>-118.1219748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48</v>
      </c>
      <c r="N3185">
        <v>122</v>
      </c>
      <c r="O3185">
        <v>2</v>
      </c>
      <c r="P3185">
        <v>20</v>
      </c>
      <c r="Q3185">
        <v>50</v>
      </c>
      <c r="R3185">
        <v>30</v>
      </c>
      <c r="S3185">
        <v>7</v>
      </c>
      <c r="T3185">
        <v>38</v>
      </c>
      <c r="U3185">
        <v>13</v>
      </c>
      <c r="V3185">
        <v>0.1</v>
      </c>
      <c r="W3185">
        <v>440</v>
      </c>
      <c r="X3185">
        <v>2.35</v>
      </c>
    </row>
    <row r="3186" spans="1:24" hidden="1" x14ac:dyDescent="0.3">
      <c r="A3186" t="s">
        <v>12140</v>
      </c>
      <c r="B3186" t="s">
        <v>12141</v>
      </c>
      <c r="C3186" s="1" t="str">
        <f t="shared" si="510"/>
        <v>21:0269</v>
      </c>
      <c r="D3186" s="1" t="str">
        <f t="shared" si="517"/>
        <v>21:0125</v>
      </c>
      <c r="E3186" t="s">
        <v>12138</v>
      </c>
      <c r="F3186" t="s">
        <v>12142</v>
      </c>
      <c r="H3186">
        <v>51.613502599999997</v>
      </c>
      <c r="I3186">
        <v>-118.1219748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52</v>
      </c>
      <c r="N3186">
        <v>123</v>
      </c>
      <c r="O3186">
        <v>2</v>
      </c>
      <c r="P3186">
        <v>10</v>
      </c>
      <c r="Q3186">
        <v>50</v>
      </c>
      <c r="R3186">
        <v>28</v>
      </c>
      <c r="S3186">
        <v>7</v>
      </c>
      <c r="T3186">
        <v>35</v>
      </c>
      <c r="U3186">
        <v>12</v>
      </c>
      <c r="V3186">
        <v>0.1</v>
      </c>
      <c r="W3186">
        <v>425</v>
      </c>
      <c r="X3186">
        <v>2.4500000000000002</v>
      </c>
    </row>
    <row r="3187" spans="1:24" hidden="1" x14ac:dyDescent="0.3">
      <c r="A3187" t="s">
        <v>12143</v>
      </c>
      <c r="B3187" t="s">
        <v>12144</v>
      </c>
      <c r="C3187" s="1" t="str">
        <f t="shared" si="510"/>
        <v>21:0269</v>
      </c>
      <c r="D3187" s="1" t="str">
        <f t="shared" si="517"/>
        <v>21:0125</v>
      </c>
      <c r="E3187" t="s">
        <v>12145</v>
      </c>
      <c r="F3187" t="s">
        <v>12146</v>
      </c>
      <c r="H3187">
        <v>51.606383399999999</v>
      </c>
      <c r="I3187">
        <v>-118.1244998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33</v>
      </c>
      <c r="N3187">
        <v>124</v>
      </c>
      <c r="O3187">
        <v>1</v>
      </c>
      <c r="P3187">
        <v>5</v>
      </c>
      <c r="Q3187">
        <v>36</v>
      </c>
      <c r="R3187">
        <v>24</v>
      </c>
      <c r="S3187">
        <v>7</v>
      </c>
      <c r="T3187">
        <v>25</v>
      </c>
      <c r="U3187">
        <v>11</v>
      </c>
      <c r="V3187">
        <v>0.1</v>
      </c>
      <c r="W3187">
        <v>340</v>
      </c>
      <c r="X3187">
        <v>1.85</v>
      </c>
    </row>
    <row r="3188" spans="1:24" hidden="1" x14ac:dyDescent="0.3">
      <c r="A3188" t="s">
        <v>12147</v>
      </c>
      <c r="B3188" t="s">
        <v>12148</v>
      </c>
      <c r="C3188" s="1" t="str">
        <f t="shared" si="510"/>
        <v>21:0269</v>
      </c>
      <c r="D3188" s="1" t="str">
        <f t="shared" si="517"/>
        <v>21:0125</v>
      </c>
      <c r="E3188" t="s">
        <v>12149</v>
      </c>
      <c r="F3188" t="s">
        <v>12150</v>
      </c>
      <c r="H3188">
        <v>51.5813244</v>
      </c>
      <c r="I3188">
        <v>-118.13070829999999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38</v>
      </c>
      <c r="N3188">
        <v>125</v>
      </c>
      <c r="O3188">
        <v>1</v>
      </c>
      <c r="P3188">
        <v>5</v>
      </c>
      <c r="Q3188">
        <v>44</v>
      </c>
      <c r="R3188">
        <v>20</v>
      </c>
      <c r="S3188">
        <v>8</v>
      </c>
      <c r="T3188">
        <v>28</v>
      </c>
      <c r="U3188">
        <v>14</v>
      </c>
      <c r="V3188">
        <v>0.1</v>
      </c>
      <c r="W3188">
        <v>365</v>
      </c>
      <c r="X3188">
        <v>2.5</v>
      </c>
    </row>
    <row r="3189" spans="1:24" hidden="1" x14ac:dyDescent="0.3">
      <c r="A3189" t="s">
        <v>12151</v>
      </c>
      <c r="B3189" t="s">
        <v>12152</v>
      </c>
      <c r="C3189" s="1" t="str">
        <f t="shared" si="510"/>
        <v>21:0269</v>
      </c>
      <c r="D3189" s="1" t="str">
        <f t="shared" si="517"/>
        <v>21:0125</v>
      </c>
      <c r="E3189" t="s">
        <v>12134</v>
      </c>
      <c r="F3189" t="s">
        <v>12153</v>
      </c>
      <c r="H3189">
        <v>51.586408300000002</v>
      </c>
      <c r="I3189">
        <v>-118.13504930000001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71</v>
      </c>
      <c r="N3189">
        <v>126</v>
      </c>
      <c r="O3189">
        <v>1</v>
      </c>
      <c r="P3189">
        <v>10</v>
      </c>
      <c r="Q3189">
        <v>42</v>
      </c>
      <c r="R3189">
        <v>26</v>
      </c>
      <c r="S3189">
        <v>8</v>
      </c>
      <c r="T3189">
        <v>27</v>
      </c>
      <c r="U3189">
        <v>13</v>
      </c>
      <c r="V3189">
        <v>0.1</v>
      </c>
      <c r="W3189">
        <v>440</v>
      </c>
      <c r="X3189">
        <v>1.95</v>
      </c>
    </row>
    <row r="3190" spans="1:24" hidden="1" x14ac:dyDescent="0.3">
      <c r="A3190" t="s">
        <v>12154</v>
      </c>
      <c r="B3190" t="s">
        <v>12155</v>
      </c>
      <c r="C3190" s="1" t="str">
        <f t="shared" si="510"/>
        <v>21:0269</v>
      </c>
      <c r="D3190" s="1" t="str">
        <f t="shared" si="517"/>
        <v>21:0125</v>
      </c>
      <c r="E3190" t="s">
        <v>12156</v>
      </c>
      <c r="F3190" t="s">
        <v>12157</v>
      </c>
      <c r="H3190">
        <v>51.554009000000001</v>
      </c>
      <c r="I3190">
        <v>-118.1496344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43</v>
      </c>
      <c r="N3190">
        <v>127</v>
      </c>
      <c r="O3190">
        <v>1</v>
      </c>
      <c r="P3190">
        <v>5</v>
      </c>
      <c r="Q3190">
        <v>64</v>
      </c>
      <c r="R3190">
        <v>24</v>
      </c>
      <c r="S3190">
        <v>14</v>
      </c>
      <c r="T3190">
        <v>30</v>
      </c>
      <c r="U3190">
        <v>17</v>
      </c>
      <c r="V3190">
        <v>0.1</v>
      </c>
      <c r="W3190">
        <v>550</v>
      </c>
      <c r="X3190">
        <v>3.15</v>
      </c>
    </row>
    <row r="3191" spans="1:24" hidden="1" x14ac:dyDescent="0.3">
      <c r="A3191" t="s">
        <v>12158</v>
      </c>
      <c r="B3191" t="s">
        <v>12159</v>
      </c>
      <c r="C3191" s="1" t="str">
        <f t="shared" si="510"/>
        <v>21:0269</v>
      </c>
      <c r="D3191" s="1" t="str">
        <f t="shared" si="517"/>
        <v>21:0125</v>
      </c>
      <c r="E3191" t="s">
        <v>12160</v>
      </c>
      <c r="F3191" t="s">
        <v>12161</v>
      </c>
      <c r="H3191">
        <v>51.549628499999997</v>
      </c>
      <c r="I3191">
        <v>-118.0991298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57</v>
      </c>
      <c r="N3191">
        <v>128</v>
      </c>
      <c r="O3191">
        <v>1</v>
      </c>
      <c r="P3191">
        <v>10</v>
      </c>
      <c r="Q3191">
        <v>50</v>
      </c>
      <c r="R3191">
        <v>34</v>
      </c>
      <c r="S3191">
        <v>14</v>
      </c>
      <c r="T3191">
        <v>32</v>
      </c>
      <c r="U3191">
        <v>16</v>
      </c>
      <c r="V3191">
        <v>0.1</v>
      </c>
      <c r="W3191">
        <v>555</v>
      </c>
      <c r="X3191">
        <v>2.5</v>
      </c>
    </row>
    <row r="3192" spans="1:24" hidden="1" x14ac:dyDescent="0.3">
      <c r="A3192" t="s">
        <v>12162</v>
      </c>
      <c r="B3192" t="s">
        <v>12163</v>
      </c>
      <c r="C3192" s="1" t="str">
        <f t="shared" ref="C3192:C3255" si="520">HYPERLINK("http://geochem.nrcan.gc.ca/cdogs/content/bdl/bdl210269_e.htm", "21:0269")</f>
        <v>21:0269</v>
      </c>
      <c r="D3192" s="1" t="str">
        <f t="shared" si="517"/>
        <v>21:0125</v>
      </c>
      <c r="E3192" t="s">
        <v>12164</v>
      </c>
      <c r="F3192" t="s">
        <v>12165</v>
      </c>
      <c r="H3192">
        <v>51.598028300000003</v>
      </c>
      <c r="I3192">
        <v>-118.0922549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62</v>
      </c>
      <c r="N3192">
        <v>129</v>
      </c>
      <c r="O3192">
        <v>1</v>
      </c>
      <c r="P3192">
        <v>5</v>
      </c>
      <c r="Q3192">
        <v>52</v>
      </c>
      <c r="R3192">
        <v>40</v>
      </c>
      <c r="S3192">
        <v>9</v>
      </c>
      <c r="T3192">
        <v>30</v>
      </c>
      <c r="U3192">
        <v>15</v>
      </c>
      <c r="V3192">
        <v>0.1</v>
      </c>
      <c r="W3192">
        <v>450</v>
      </c>
      <c r="X3192">
        <v>2.9</v>
      </c>
    </row>
    <row r="3193" spans="1:24" hidden="1" x14ac:dyDescent="0.3">
      <c r="A3193" t="s">
        <v>12166</v>
      </c>
      <c r="B3193" t="s">
        <v>12167</v>
      </c>
      <c r="C3193" s="1" t="str">
        <f t="shared" si="520"/>
        <v>21:0269</v>
      </c>
      <c r="D3193" s="1" t="str">
        <f t="shared" si="517"/>
        <v>21:0125</v>
      </c>
      <c r="E3193" t="s">
        <v>12168</v>
      </c>
      <c r="F3193" t="s">
        <v>12169</v>
      </c>
      <c r="H3193">
        <v>51.602150000000002</v>
      </c>
      <c r="I3193">
        <v>-118.07338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67</v>
      </c>
      <c r="N3193">
        <v>130</v>
      </c>
      <c r="O3193">
        <v>1</v>
      </c>
      <c r="P3193">
        <v>5</v>
      </c>
      <c r="Q3193">
        <v>54</v>
      </c>
      <c r="R3193">
        <v>42</v>
      </c>
      <c r="S3193">
        <v>9</v>
      </c>
      <c r="T3193">
        <v>35</v>
      </c>
      <c r="U3193">
        <v>15</v>
      </c>
      <c r="V3193">
        <v>0.1</v>
      </c>
      <c r="W3193">
        <v>430</v>
      </c>
      <c r="X3193">
        <v>2.75</v>
      </c>
    </row>
    <row r="3194" spans="1:24" hidden="1" x14ac:dyDescent="0.3">
      <c r="A3194" t="s">
        <v>12170</v>
      </c>
      <c r="B3194" t="s">
        <v>12171</v>
      </c>
      <c r="C3194" s="1" t="str">
        <f t="shared" si="520"/>
        <v>21:0269</v>
      </c>
      <c r="D3194" s="1" t="str">
        <f t="shared" si="517"/>
        <v>21:0125</v>
      </c>
      <c r="E3194" t="s">
        <v>12172</v>
      </c>
      <c r="F3194" t="s">
        <v>12173</v>
      </c>
      <c r="H3194">
        <v>51.587715899999999</v>
      </c>
      <c r="I3194">
        <v>-118.05466389999999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76</v>
      </c>
      <c r="N3194">
        <v>131</v>
      </c>
      <c r="O3194">
        <v>1</v>
      </c>
      <c r="P3194">
        <v>5</v>
      </c>
      <c r="Q3194">
        <v>42</v>
      </c>
      <c r="R3194">
        <v>24</v>
      </c>
      <c r="S3194">
        <v>11</v>
      </c>
      <c r="T3194">
        <v>21</v>
      </c>
      <c r="U3194">
        <v>11</v>
      </c>
      <c r="V3194">
        <v>0.1</v>
      </c>
      <c r="W3194">
        <v>440</v>
      </c>
      <c r="X3194">
        <v>2.15</v>
      </c>
    </row>
    <row r="3195" spans="1:24" hidden="1" x14ac:dyDescent="0.3">
      <c r="A3195" t="s">
        <v>12174</v>
      </c>
      <c r="B3195" t="s">
        <v>12175</v>
      </c>
      <c r="C3195" s="1" t="str">
        <f t="shared" si="520"/>
        <v>21:0269</v>
      </c>
      <c r="D3195" s="1" t="str">
        <f t="shared" si="517"/>
        <v>21:0125</v>
      </c>
      <c r="E3195" t="s">
        <v>12176</v>
      </c>
      <c r="F3195" t="s">
        <v>12177</v>
      </c>
      <c r="H3195">
        <v>51.593116600000002</v>
      </c>
      <c r="I3195">
        <v>-118.0338266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86</v>
      </c>
      <c r="N3195">
        <v>132</v>
      </c>
      <c r="O3195">
        <v>1</v>
      </c>
      <c r="P3195">
        <v>5</v>
      </c>
      <c r="Q3195">
        <v>40</v>
      </c>
      <c r="R3195">
        <v>62</v>
      </c>
      <c r="S3195">
        <v>5</v>
      </c>
      <c r="T3195">
        <v>29</v>
      </c>
      <c r="U3195">
        <v>12</v>
      </c>
      <c r="V3195">
        <v>0.1</v>
      </c>
      <c r="W3195">
        <v>295</v>
      </c>
      <c r="X3195">
        <v>2.0499999999999998</v>
      </c>
    </row>
    <row r="3196" spans="1:24" hidden="1" x14ac:dyDescent="0.3">
      <c r="A3196" t="s">
        <v>12178</v>
      </c>
      <c r="B3196" t="s">
        <v>12179</v>
      </c>
      <c r="C3196" s="1" t="str">
        <f t="shared" si="520"/>
        <v>21:0269</v>
      </c>
      <c r="D3196" s="1" t="str">
        <f t="shared" si="517"/>
        <v>21:0125</v>
      </c>
      <c r="E3196" t="s">
        <v>12180</v>
      </c>
      <c r="F3196" t="s">
        <v>12181</v>
      </c>
      <c r="H3196">
        <v>51.576802999999998</v>
      </c>
      <c r="I3196">
        <v>-118.0288527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91</v>
      </c>
      <c r="N3196">
        <v>133</v>
      </c>
      <c r="O3196">
        <v>1</v>
      </c>
      <c r="P3196">
        <v>5</v>
      </c>
      <c r="Q3196">
        <v>40</v>
      </c>
      <c r="R3196">
        <v>24</v>
      </c>
      <c r="S3196">
        <v>6</v>
      </c>
      <c r="T3196">
        <v>22</v>
      </c>
      <c r="U3196">
        <v>10</v>
      </c>
      <c r="V3196">
        <v>0.1</v>
      </c>
      <c r="W3196">
        <v>390</v>
      </c>
      <c r="X3196">
        <v>2.1</v>
      </c>
    </row>
    <row r="3197" spans="1:24" hidden="1" x14ac:dyDescent="0.3">
      <c r="A3197" t="s">
        <v>12182</v>
      </c>
      <c r="B3197" t="s">
        <v>12183</v>
      </c>
      <c r="C3197" s="1" t="str">
        <f t="shared" si="520"/>
        <v>21:0269</v>
      </c>
      <c r="D3197" s="1" t="str">
        <f t="shared" si="517"/>
        <v>21:0125</v>
      </c>
      <c r="E3197" t="s">
        <v>12184</v>
      </c>
      <c r="F3197" t="s">
        <v>12185</v>
      </c>
      <c r="H3197">
        <v>51.621227099999999</v>
      </c>
      <c r="I3197">
        <v>-118.3785372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96</v>
      </c>
      <c r="N3197">
        <v>134</v>
      </c>
      <c r="O3197">
        <v>1</v>
      </c>
      <c r="P3197">
        <v>5</v>
      </c>
      <c r="Q3197">
        <v>56</v>
      </c>
      <c r="R3197">
        <v>32</v>
      </c>
      <c r="S3197">
        <v>15</v>
      </c>
      <c r="T3197">
        <v>39</v>
      </c>
      <c r="U3197">
        <v>17</v>
      </c>
      <c r="V3197">
        <v>0.1</v>
      </c>
      <c r="W3197">
        <v>420</v>
      </c>
      <c r="X3197">
        <v>2.7</v>
      </c>
    </row>
    <row r="3198" spans="1:24" hidden="1" x14ac:dyDescent="0.3">
      <c r="A3198" t="s">
        <v>12186</v>
      </c>
      <c r="B3198" t="s">
        <v>12187</v>
      </c>
      <c r="C3198" s="1" t="str">
        <f t="shared" si="520"/>
        <v>21:0269</v>
      </c>
      <c r="D3198" s="1" t="str">
        <f t="shared" si="517"/>
        <v>21:0125</v>
      </c>
      <c r="E3198" t="s">
        <v>12188</v>
      </c>
      <c r="F3198" t="s">
        <v>12189</v>
      </c>
      <c r="H3198">
        <v>51.613066600000003</v>
      </c>
      <c r="I3198">
        <v>-118.3186819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101</v>
      </c>
      <c r="N3198">
        <v>135</v>
      </c>
      <c r="O3198">
        <v>2</v>
      </c>
      <c r="P3198">
        <v>10</v>
      </c>
      <c r="Q3198">
        <v>56</v>
      </c>
      <c r="R3198">
        <v>20</v>
      </c>
      <c r="S3198">
        <v>12</v>
      </c>
      <c r="T3198">
        <v>19</v>
      </c>
      <c r="U3198">
        <v>11</v>
      </c>
      <c r="V3198">
        <v>0.1</v>
      </c>
      <c r="W3198">
        <v>400</v>
      </c>
      <c r="X3198">
        <v>1.9</v>
      </c>
    </row>
    <row r="3199" spans="1:24" hidden="1" x14ac:dyDescent="0.3">
      <c r="A3199" t="s">
        <v>12190</v>
      </c>
      <c r="B3199" t="s">
        <v>12191</v>
      </c>
      <c r="C3199" s="1" t="str">
        <f t="shared" si="520"/>
        <v>21:0269</v>
      </c>
      <c r="D3199" s="1" t="str">
        <f t="shared" si="517"/>
        <v>21:0125</v>
      </c>
      <c r="E3199" t="s">
        <v>12192</v>
      </c>
      <c r="F3199" t="s">
        <v>12193</v>
      </c>
      <c r="H3199">
        <v>51.607236700000001</v>
      </c>
      <c r="I3199">
        <v>-118.28080559999999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106</v>
      </c>
      <c r="N3199">
        <v>136</v>
      </c>
      <c r="O3199">
        <v>4</v>
      </c>
      <c r="P3199">
        <v>10</v>
      </c>
      <c r="Q3199">
        <v>182</v>
      </c>
      <c r="R3199">
        <v>60</v>
      </c>
      <c r="S3199">
        <v>24</v>
      </c>
      <c r="T3199">
        <v>42</v>
      </c>
      <c r="U3199">
        <v>20</v>
      </c>
      <c r="V3199">
        <v>0.1</v>
      </c>
      <c r="W3199">
        <v>440</v>
      </c>
      <c r="X3199">
        <v>2.2999999999999998</v>
      </c>
    </row>
    <row r="3200" spans="1:24" hidden="1" x14ac:dyDescent="0.3">
      <c r="A3200" t="s">
        <v>12194</v>
      </c>
      <c r="B3200" t="s">
        <v>12195</v>
      </c>
      <c r="C3200" s="1" t="str">
        <f t="shared" si="520"/>
        <v>21:0269</v>
      </c>
      <c r="D3200" s="1" t="str">
        <f t="shared" si="517"/>
        <v>21:0125</v>
      </c>
      <c r="E3200" t="s">
        <v>12196</v>
      </c>
      <c r="F3200" t="s">
        <v>12197</v>
      </c>
      <c r="H3200">
        <v>51.613832600000002</v>
      </c>
      <c r="I3200">
        <v>-118.2453436</v>
      </c>
      <c r="J3200" s="1" t="str">
        <f t="shared" si="518"/>
        <v>NGR bulk stream sediment</v>
      </c>
      <c r="K3200" s="1" t="str">
        <f t="shared" si="519"/>
        <v>&lt;177 micron (NGR)</v>
      </c>
      <c r="L3200">
        <v>7</v>
      </c>
      <c r="M3200" t="s">
        <v>111</v>
      </c>
      <c r="N3200">
        <v>137</v>
      </c>
      <c r="O3200">
        <v>1</v>
      </c>
      <c r="P3200">
        <v>5</v>
      </c>
      <c r="Q3200">
        <v>38</v>
      </c>
      <c r="R3200">
        <v>16</v>
      </c>
      <c r="S3200">
        <v>7</v>
      </c>
      <c r="T3200">
        <v>18</v>
      </c>
      <c r="U3200">
        <v>10</v>
      </c>
      <c r="V3200">
        <v>0.1</v>
      </c>
      <c r="W3200">
        <v>310</v>
      </c>
      <c r="X3200">
        <v>1.75</v>
      </c>
    </row>
    <row r="3201" spans="1:24" hidden="1" x14ac:dyDescent="0.3">
      <c r="A3201" t="s">
        <v>12198</v>
      </c>
      <c r="B3201" t="s">
        <v>12199</v>
      </c>
      <c r="C3201" s="1" t="str">
        <f t="shared" si="520"/>
        <v>21:0269</v>
      </c>
      <c r="D3201" s="1" t="str">
        <f t="shared" si="517"/>
        <v>21:0125</v>
      </c>
      <c r="E3201" t="s">
        <v>12200</v>
      </c>
      <c r="F3201" t="s">
        <v>12201</v>
      </c>
      <c r="H3201">
        <v>51.623066600000001</v>
      </c>
      <c r="I3201">
        <v>-118.21456550000001</v>
      </c>
      <c r="J3201" s="1" t="str">
        <f t="shared" si="518"/>
        <v>NGR bulk stream sediment</v>
      </c>
      <c r="K3201" s="1" t="str">
        <f t="shared" si="519"/>
        <v>&lt;177 micron (NGR)</v>
      </c>
      <c r="L3201">
        <v>7</v>
      </c>
      <c r="M3201" t="s">
        <v>116</v>
      </c>
      <c r="N3201">
        <v>138</v>
      </c>
      <c r="O3201">
        <v>1</v>
      </c>
      <c r="P3201">
        <v>10</v>
      </c>
      <c r="Q3201">
        <v>54</v>
      </c>
      <c r="R3201">
        <v>20</v>
      </c>
      <c r="S3201">
        <v>12</v>
      </c>
      <c r="T3201">
        <v>26</v>
      </c>
      <c r="U3201">
        <v>13</v>
      </c>
      <c r="V3201">
        <v>0.1</v>
      </c>
      <c r="W3201">
        <v>495</v>
      </c>
      <c r="X3201">
        <v>2.4500000000000002</v>
      </c>
    </row>
    <row r="3202" spans="1:24" hidden="1" x14ac:dyDescent="0.3">
      <c r="A3202" t="s">
        <v>12202</v>
      </c>
      <c r="B3202" t="s">
        <v>12203</v>
      </c>
      <c r="C3202" s="1" t="str">
        <f t="shared" si="520"/>
        <v>21:0269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79</v>
      </c>
      <c r="K3202" t="s">
        <v>80</v>
      </c>
      <c r="L3202">
        <v>7</v>
      </c>
      <c r="M3202" t="s">
        <v>81</v>
      </c>
      <c r="N3202">
        <v>139</v>
      </c>
      <c r="O3202">
        <v>1</v>
      </c>
      <c r="P3202">
        <v>50</v>
      </c>
      <c r="Q3202">
        <v>68</v>
      </c>
      <c r="R3202">
        <v>26</v>
      </c>
      <c r="S3202">
        <v>9</v>
      </c>
      <c r="T3202">
        <v>15</v>
      </c>
      <c r="U3202">
        <v>14</v>
      </c>
      <c r="V3202">
        <v>0.1</v>
      </c>
      <c r="W3202">
        <v>1100</v>
      </c>
      <c r="X3202">
        <v>2.8</v>
      </c>
    </row>
    <row r="3203" spans="1:24" hidden="1" x14ac:dyDescent="0.3">
      <c r="A3203" t="s">
        <v>12204</v>
      </c>
      <c r="B3203" t="s">
        <v>12205</v>
      </c>
      <c r="C3203" s="1" t="str">
        <f t="shared" si="520"/>
        <v>21:0269</v>
      </c>
      <c r="D3203" s="1" t="str">
        <f>HYPERLINK("http://geochem.nrcan.gc.ca/cdogs/content/svy/svy210125_e.htm", "21:0125")</f>
        <v>21:0125</v>
      </c>
      <c r="E3203" t="s">
        <v>12206</v>
      </c>
      <c r="F3203" t="s">
        <v>12207</v>
      </c>
      <c r="H3203">
        <v>51.640028899999997</v>
      </c>
      <c r="I3203">
        <v>-118.1426445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7</v>
      </c>
      <c r="M3203" t="s">
        <v>121</v>
      </c>
      <c r="N3203">
        <v>140</v>
      </c>
      <c r="O3203">
        <v>1</v>
      </c>
      <c r="P3203">
        <v>10</v>
      </c>
      <c r="Q3203">
        <v>30</v>
      </c>
      <c r="R3203">
        <v>20</v>
      </c>
      <c r="S3203">
        <v>2</v>
      </c>
      <c r="T3203">
        <v>20</v>
      </c>
      <c r="U3203">
        <v>8</v>
      </c>
      <c r="V3203">
        <v>0.1</v>
      </c>
      <c r="W3203">
        <v>210</v>
      </c>
      <c r="X3203">
        <v>1.35</v>
      </c>
    </row>
    <row r="3204" spans="1:24" hidden="1" x14ac:dyDescent="0.3">
      <c r="A3204" t="s">
        <v>12208</v>
      </c>
      <c r="B3204" t="s">
        <v>12209</v>
      </c>
      <c r="C3204" s="1" t="str">
        <f t="shared" si="520"/>
        <v>21:0269</v>
      </c>
      <c r="D3204" s="1" t="str">
        <f>HYPERLINK("http://geochem.nrcan.gc.ca/cdogs/content/svy/svy210125_e.htm", "21:0125")</f>
        <v>21:0125</v>
      </c>
      <c r="E3204" t="s">
        <v>12210</v>
      </c>
      <c r="F3204" t="s">
        <v>12211</v>
      </c>
      <c r="H3204">
        <v>51.684844200000001</v>
      </c>
      <c r="I3204">
        <v>-118.0573392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8</v>
      </c>
      <c r="M3204" t="s">
        <v>28</v>
      </c>
      <c r="N3204">
        <v>141</v>
      </c>
      <c r="O3204">
        <v>3</v>
      </c>
      <c r="P3204">
        <v>5</v>
      </c>
      <c r="Q3204">
        <v>18</v>
      </c>
      <c r="R3204">
        <v>34</v>
      </c>
      <c r="S3204">
        <v>3</v>
      </c>
      <c r="T3204">
        <v>18</v>
      </c>
      <c r="U3204">
        <v>7</v>
      </c>
      <c r="V3204">
        <v>0.1</v>
      </c>
      <c r="W3204">
        <v>210</v>
      </c>
      <c r="X3204">
        <v>0.9</v>
      </c>
    </row>
    <row r="3205" spans="1:24" hidden="1" x14ac:dyDescent="0.3">
      <c r="A3205" t="s">
        <v>12212</v>
      </c>
      <c r="B3205" t="s">
        <v>12213</v>
      </c>
      <c r="C3205" s="1" t="str">
        <f t="shared" si="520"/>
        <v>21:0269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79</v>
      </c>
      <c r="K3205" t="s">
        <v>80</v>
      </c>
      <c r="L3205">
        <v>8</v>
      </c>
      <c r="M3205" t="s">
        <v>81</v>
      </c>
      <c r="N3205">
        <v>142</v>
      </c>
      <c r="O3205">
        <v>1</v>
      </c>
      <c r="P3205">
        <v>120</v>
      </c>
      <c r="Q3205">
        <v>78</v>
      </c>
      <c r="R3205">
        <v>16</v>
      </c>
      <c r="S3205">
        <v>4</v>
      </c>
      <c r="T3205">
        <v>10</v>
      </c>
      <c r="U3205">
        <v>10</v>
      </c>
      <c r="V3205">
        <v>0.1</v>
      </c>
      <c r="W3205">
        <v>155</v>
      </c>
      <c r="X3205">
        <v>2.15</v>
      </c>
    </row>
    <row r="3206" spans="1:24" hidden="1" x14ac:dyDescent="0.3">
      <c r="A3206" t="s">
        <v>12214</v>
      </c>
      <c r="B3206" t="s">
        <v>12215</v>
      </c>
      <c r="C3206" s="1" t="str">
        <f t="shared" si="520"/>
        <v>21:0269</v>
      </c>
      <c r="D3206" s="1" t="str">
        <f t="shared" ref="D3206:D3241" si="521">HYPERLINK("http://geochem.nrcan.gc.ca/cdogs/content/svy/svy210125_e.htm", "21:0125")</f>
        <v>21:0125</v>
      </c>
      <c r="E3206" t="s">
        <v>12216</v>
      </c>
      <c r="F3206" t="s">
        <v>12217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HYPERLINK("http://geochem.nrcan.gc.ca/cdogs/content/kwd/kwd020030_e.htm", "NGR bulk stream sediment")</f>
        <v>NGR bulk stream sediment</v>
      </c>
      <c r="K3206" s="1" t="str">
        <f t="shared" ref="K3206:K3241" si="523">HYPERLINK("http://geochem.nrcan.gc.ca/cdogs/content/kwd/kwd080006_e.htm", "&lt;177 micron (NGR)")</f>
        <v>&lt;177 micron (NGR)</v>
      </c>
      <c r="L3206">
        <v>8</v>
      </c>
      <c r="M3206" t="s">
        <v>33</v>
      </c>
      <c r="N3206">
        <v>143</v>
      </c>
      <c r="O3206">
        <v>1</v>
      </c>
      <c r="P3206">
        <v>10</v>
      </c>
      <c r="Q3206">
        <v>36</v>
      </c>
      <c r="R3206">
        <v>46</v>
      </c>
      <c r="S3206">
        <v>5</v>
      </c>
      <c r="T3206">
        <v>27</v>
      </c>
      <c r="U3206">
        <v>11</v>
      </c>
      <c r="V3206">
        <v>0.1</v>
      </c>
      <c r="W3206">
        <v>240</v>
      </c>
      <c r="X3206">
        <v>1.85</v>
      </c>
    </row>
    <row r="3207" spans="1:24" hidden="1" x14ac:dyDescent="0.3">
      <c r="A3207" t="s">
        <v>12218</v>
      </c>
      <c r="B3207" t="s">
        <v>12219</v>
      </c>
      <c r="C3207" s="1" t="str">
        <f t="shared" si="520"/>
        <v>21:0269</v>
      </c>
      <c r="D3207" s="1" t="str">
        <f t="shared" si="521"/>
        <v>21:0125</v>
      </c>
      <c r="E3207" t="s">
        <v>12220</v>
      </c>
      <c r="F3207" t="s">
        <v>12221</v>
      </c>
      <c r="H3207">
        <v>51.657887600000002</v>
      </c>
      <c r="I3207">
        <v>-118.1183714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38</v>
      </c>
      <c r="N3207">
        <v>144</v>
      </c>
      <c r="O3207">
        <v>2</v>
      </c>
      <c r="P3207">
        <v>20</v>
      </c>
      <c r="Q3207">
        <v>54</v>
      </c>
      <c r="R3207">
        <v>36</v>
      </c>
      <c r="S3207">
        <v>10</v>
      </c>
      <c r="T3207">
        <v>43</v>
      </c>
      <c r="U3207">
        <v>13</v>
      </c>
      <c r="V3207">
        <v>0.1</v>
      </c>
      <c r="W3207">
        <v>335</v>
      </c>
      <c r="X3207">
        <v>2.25</v>
      </c>
    </row>
    <row r="3208" spans="1:24" hidden="1" x14ac:dyDescent="0.3">
      <c r="A3208" t="s">
        <v>12222</v>
      </c>
      <c r="B3208" t="s">
        <v>12223</v>
      </c>
      <c r="C3208" s="1" t="str">
        <f t="shared" si="520"/>
        <v>21:0269</v>
      </c>
      <c r="D3208" s="1" t="str">
        <f t="shared" si="521"/>
        <v>21:0125</v>
      </c>
      <c r="E3208" t="s">
        <v>12224</v>
      </c>
      <c r="F3208" t="s">
        <v>12225</v>
      </c>
      <c r="H3208">
        <v>51.672018199999997</v>
      </c>
      <c r="I3208">
        <v>-118.09409100000001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43</v>
      </c>
      <c r="N3208">
        <v>145</v>
      </c>
      <c r="O3208">
        <v>2</v>
      </c>
      <c r="P3208">
        <v>10</v>
      </c>
      <c r="Q3208">
        <v>62</v>
      </c>
      <c r="R3208">
        <v>40</v>
      </c>
      <c r="S3208">
        <v>8</v>
      </c>
      <c r="T3208">
        <v>40</v>
      </c>
      <c r="U3208">
        <v>16</v>
      </c>
      <c r="V3208">
        <v>0.1</v>
      </c>
      <c r="W3208">
        <v>540</v>
      </c>
      <c r="X3208">
        <v>3.15</v>
      </c>
    </row>
    <row r="3209" spans="1:24" hidden="1" x14ac:dyDescent="0.3">
      <c r="A3209" t="s">
        <v>12226</v>
      </c>
      <c r="B3209" t="s">
        <v>12227</v>
      </c>
      <c r="C3209" s="1" t="str">
        <f t="shared" si="520"/>
        <v>21:0269</v>
      </c>
      <c r="D3209" s="1" t="str">
        <f t="shared" si="521"/>
        <v>21:0125</v>
      </c>
      <c r="E3209" t="s">
        <v>12228</v>
      </c>
      <c r="F3209" t="s">
        <v>12229</v>
      </c>
      <c r="H3209">
        <v>51.681581000000001</v>
      </c>
      <c r="I3209">
        <v>-118.094611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57</v>
      </c>
      <c r="N3209">
        <v>146</v>
      </c>
      <c r="O3209">
        <v>1</v>
      </c>
      <c r="P3209">
        <v>10</v>
      </c>
      <c r="Q3209">
        <v>56</v>
      </c>
      <c r="R3209">
        <v>56</v>
      </c>
      <c r="S3209">
        <v>4</v>
      </c>
      <c r="T3209">
        <v>19</v>
      </c>
      <c r="U3209">
        <v>11</v>
      </c>
      <c r="V3209">
        <v>0.1</v>
      </c>
      <c r="W3209">
        <v>375</v>
      </c>
      <c r="X3209">
        <v>1.85</v>
      </c>
    </row>
    <row r="3210" spans="1:24" hidden="1" x14ac:dyDescent="0.3">
      <c r="A3210" t="s">
        <v>12230</v>
      </c>
      <c r="B3210" t="s">
        <v>12231</v>
      </c>
      <c r="C3210" s="1" t="str">
        <f t="shared" si="520"/>
        <v>21:0269</v>
      </c>
      <c r="D3210" s="1" t="str">
        <f t="shared" si="521"/>
        <v>21:0125</v>
      </c>
      <c r="E3210" t="s">
        <v>12210</v>
      </c>
      <c r="F3210" t="s">
        <v>12232</v>
      </c>
      <c r="H3210">
        <v>51.684844200000001</v>
      </c>
      <c r="I3210">
        <v>-118.0573392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71</v>
      </c>
      <c r="N3210">
        <v>147</v>
      </c>
      <c r="O3210">
        <v>1</v>
      </c>
      <c r="P3210">
        <v>5</v>
      </c>
      <c r="Q3210">
        <v>16</v>
      </c>
      <c r="R3210">
        <v>40</v>
      </c>
      <c r="S3210">
        <v>5</v>
      </c>
      <c r="T3210">
        <v>19</v>
      </c>
      <c r="U3210">
        <v>7</v>
      </c>
      <c r="V3210">
        <v>0.1</v>
      </c>
      <c r="W3210">
        <v>200</v>
      </c>
      <c r="X3210">
        <v>0.95</v>
      </c>
    </row>
    <row r="3211" spans="1:24" hidden="1" x14ac:dyDescent="0.3">
      <c r="A3211" t="s">
        <v>12233</v>
      </c>
      <c r="B3211" t="s">
        <v>12234</v>
      </c>
      <c r="C3211" s="1" t="str">
        <f t="shared" si="520"/>
        <v>21:0269</v>
      </c>
      <c r="D3211" s="1" t="str">
        <f t="shared" si="521"/>
        <v>21:0125</v>
      </c>
      <c r="E3211" t="s">
        <v>12235</v>
      </c>
      <c r="F3211" t="s">
        <v>12236</v>
      </c>
      <c r="H3211">
        <v>51.692548799999997</v>
      </c>
      <c r="I3211">
        <v>-118.0555224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62</v>
      </c>
      <c r="N3211">
        <v>148</v>
      </c>
      <c r="O3211">
        <v>1</v>
      </c>
      <c r="P3211">
        <v>5</v>
      </c>
      <c r="Q3211">
        <v>14</v>
      </c>
      <c r="R3211">
        <v>24</v>
      </c>
      <c r="S3211">
        <v>2</v>
      </c>
      <c r="T3211">
        <v>3</v>
      </c>
      <c r="U3211">
        <v>3</v>
      </c>
      <c r="V3211">
        <v>0.1</v>
      </c>
      <c r="W3211">
        <v>110</v>
      </c>
      <c r="X3211">
        <v>0.7</v>
      </c>
    </row>
    <row r="3212" spans="1:24" hidden="1" x14ac:dyDescent="0.3">
      <c r="A3212" t="s">
        <v>12237</v>
      </c>
      <c r="B3212" t="s">
        <v>12238</v>
      </c>
      <c r="C3212" s="1" t="str">
        <f t="shared" si="520"/>
        <v>21:0269</v>
      </c>
      <c r="D3212" s="1" t="str">
        <f t="shared" si="521"/>
        <v>21:0125</v>
      </c>
      <c r="E3212" t="s">
        <v>12239</v>
      </c>
      <c r="F3212" t="s">
        <v>12240</v>
      </c>
      <c r="H3212">
        <v>51.689195099999999</v>
      </c>
      <c r="I3212">
        <v>-118.0218517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67</v>
      </c>
      <c r="N3212">
        <v>149</v>
      </c>
      <c r="O3212">
        <v>1</v>
      </c>
      <c r="P3212">
        <v>5</v>
      </c>
      <c r="Q3212">
        <v>10</v>
      </c>
      <c r="R3212">
        <v>32</v>
      </c>
      <c r="S3212">
        <v>1</v>
      </c>
      <c r="T3212">
        <v>12</v>
      </c>
      <c r="U3212">
        <v>7</v>
      </c>
      <c r="V3212">
        <v>0.1</v>
      </c>
      <c r="W3212">
        <v>70</v>
      </c>
      <c r="X3212">
        <v>1</v>
      </c>
    </row>
    <row r="3213" spans="1:24" hidden="1" x14ac:dyDescent="0.3">
      <c r="A3213" t="s">
        <v>12241</v>
      </c>
      <c r="B3213" t="s">
        <v>12242</v>
      </c>
      <c r="C3213" s="1" t="str">
        <f t="shared" si="520"/>
        <v>21:0269</v>
      </c>
      <c r="D3213" s="1" t="str">
        <f t="shared" si="521"/>
        <v>21:0125</v>
      </c>
      <c r="E3213" t="s">
        <v>12243</v>
      </c>
      <c r="F3213" t="s">
        <v>12244</v>
      </c>
      <c r="H3213">
        <v>51.751841300000002</v>
      </c>
      <c r="I3213">
        <v>-118.16891939999999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76</v>
      </c>
      <c r="N3213">
        <v>150</v>
      </c>
      <c r="O3213">
        <v>1</v>
      </c>
      <c r="P3213">
        <v>5</v>
      </c>
      <c r="Q3213">
        <v>18</v>
      </c>
      <c r="R3213">
        <v>42</v>
      </c>
      <c r="S3213">
        <v>2</v>
      </c>
      <c r="T3213">
        <v>21</v>
      </c>
      <c r="U3213">
        <v>11</v>
      </c>
      <c r="V3213">
        <v>0.1</v>
      </c>
      <c r="W3213">
        <v>120</v>
      </c>
      <c r="X3213">
        <v>1.4</v>
      </c>
    </row>
    <row r="3214" spans="1:24" hidden="1" x14ac:dyDescent="0.3">
      <c r="A3214" t="s">
        <v>12245</v>
      </c>
      <c r="B3214" t="s">
        <v>12246</v>
      </c>
      <c r="C3214" s="1" t="str">
        <f t="shared" si="520"/>
        <v>21:0269</v>
      </c>
      <c r="D3214" s="1" t="str">
        <f t="shared" si="521"/>
        <v>21:0125</v>
      </c>
      <c r="E3214" t="s">
        <v>12247</v>
      </c>
      <c r="F3214" t="s">
        <v>12248</v>
      </c>
      <c r="H3214">
        <v>51.726964600000002</v>
      </c>
      <c r="I3214">
        <v>-118.17567630000001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48</v>
      </c>
      <c r="N3214">
        <v>151</v>
      </c>
      <c r="O3214">
        <v>1</v>
      </c>
      <c r="P3214">
        <v>10</v>
      </c>
      <c r="Q3214">
        <v>34</v>
      </c>
      <c r="R3214">
        <v>48</v>
      </c>
      <c r="S3214">
        <v>2</v>
      </c>
      <c r="T3214">
        <v>14</v>
      </c>
      <c r="U3214">
        <v>9</v>
      </c>
      <c r="V3214">
        <v>0.1</v>
      </c>
      <c r="W3214">
        <v>165</v>
      </c>
      <c r="X3214">
        <v>1.5</v>
      </c>
    </row>
    <row r="3215" spans="1:24" hidden="1" x14ac:dyDescent="0.3">
      <c r="A3215" t="s">
        <v>12249</v>
      </c>
      <c r="B3215" t="s">
        <v>12250</v>
      </c>
      <c r="C3215" s="1" t="str">
        <f t="shared" si="520"/>
        <v>21:0269</v>
      </c>
      <c r="D3215" s="1" t="str">
        <f t="shared" si="521"/>
        <v>21:0125</v>
      </c>
      <c r="E3215" t="s">
        <v>12247</v>
      </c>
      <c r="F3215" t="s">
        <v>12251</v>
      </c>
      <c r="H3215">
        <v>51.726964600000002</v>
      </c>
      <c r="I3215">
        <v>-118.17567630000001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52</v>
      </c>
      <c r="N3215">
        <v>152</v>
      </c>
      <c r="O3215">
        <v>1</v>
      </c>
      <c r="P3215">
        <v>5</v>
      </c>
      <c r="Q3215">
        <v>28</v>
      </c>
      <c r="R3215">
        <v>42</v>
      </c>
      <c r="S3215">
        <v>2</v>
      </c>
      <c r="T3215">
        <v>12</v>
      </c>
      <c r="U3215">
        <v>8</v>
      </c>
      <c r="V3215">
        <v>0.1</v>
      </c>
      <c r="W3215">
        <v>145</v>
      </c>
      <c r="X3215">
        <v>1.35</v>
      </c>
    </row>
    <row r="3216" spans="1:24" hidden="1" x14ac:dyDescent="0.3">
      <c r="A3216" t="s">
        <v>12252</v>
      </c>
      <c r="B3216" t="s">
        <v>12253</v>
      </c>
      <c r="C3216" s="1" t="str">
        <f t="shared" si="520"/>
        <v>21:0269</v>
      </c>
      <c r="D3216" s="1" t="str">
        <f t="shared" si="521"/>
        <v>21:0125</v>
      </c>
      <c r="E3216" t="s">
        <v>12254</v>
      </c>
      <c r="F3216" t="s">
        <v>12255</v>
      </c>
      <c r="H3216">
        <v>51.716301899999998</v>
      </c>
      <c r="I3216">
        <v>-118.2351125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86</v>
      </c>
      <c r="N3216">
        <v>153</v>
      </c>
      <c r="O3216">
        <v>1</v>
      </c>
      <c r="P3216">
        <v>5</v>
      </c>
      <c r="Q3216">
        <v>52</v>
      </c>
      <c r="R3216">
        <v>26</v>
      </c>
      <c r="S3216">
        <v>6</v>
      </c>
      <c r="T3216">
        <v>25</v>
      </c>
      <c r="U3216">
        <v>13</v>
      </c>
      <c r="V3216">
        <v>0.1</v>
      </c>
      <c r="W3216">
        <v>290</v>
      </c>
      <c r="X3216">
        <v>2.15</v>
      </c>
    </row>
    <row r="3217" spans="1:24" hidden="1" x14ac:dyDescent="0.3">
      <c r="A3217" t="s">
        <v>12256</v>
      </c>
      <c r="B3217" t="s">
        <v>12257</v>
      </c>
      <c r="C3217" s="1" t="str">
        <f t="shared" si="520"/>
        <v>21:0269</v>
      </c>
      <c r="D3217" s="1" t="str">
        <f t="shared" si="521"/>
        <v>21:0125</v>
      </c>
      <c r="E3217" t="s">
        <v>12258</v>
      </c>
      <c r="F3217" t="s">
        <v>12259</v>
      </c>
      <c r="H3217">
        <v>51.719464799999997</v>
      </c>
      <c r="I3217">
        <v>-118.1953295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91</v>
      </c>
      <c r="N3217">
        <v>154</v>
      </c>
      <c r="O3217">
        <v>1</v>
      </c>
      <c r="P3217">
        <v>5</v>
      </c>
      <c r="Q3217">
        <v>36</v>
      </c>
      <c r="R3217">
        <v>18</v>
      </c>
      <c r="S3217">
        <v>4</v>
      </c>
      <c r="T3217">
        <v>16</v>
      </c>
      <c r="U3217">
        <v>9</v>
      </c>
      <c r="V3217">
        <v>0.1</v>
      </c>
      <c r="W3217">
        <v>335</v>
      </c>
      <c r="X3217">
        <v>1.7</v>
      </c>
    </row>
    <row r="3218" spans="1:24" hidden="1" x14ac:dyDescent="0.3">
      <c r="A3218" t="s">
        <v>12260</v>
      </c>
      <c r="B3218" t="s">
        <v>12261</v>
      </c>
      <c r="C3218" s="1" t="str">
        <f t="shared" si="520"/>
        <v>21:0269</v>
      </c>
      <c r="D3218" s="1" t="str">
        <f t="shared" si="521"/>
        <v>21:0125</v>
      </c>
      <c r="E3218" t="s">
        <v>12262</v>
      </c>
      <c r="F3218" t="s">
        <v>12263</v>
      </c>
      <c r="H3218">
        <v>51.708475700000001</v>
      </c>
      <c r="I3218">
        <v>-118.18561750000001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96</v>
      </c>
      <c r="N3218">
        <v>155</v>
      </c>
      <c r="O3218">
        <v>1</v>
      </c>
      <c r="P3218">
        <v>5</v>
      </c>
      <c r="Q3218">
        <v>22</v>
      </c>
      <c r="R3218">
        <v>46</v>
      </c>
      <c r="S3218">
        <v>1</v>
      </c>
      <c r="T3218">
        <v>17</v>
      </c>
      <c r="U3218">
        <v>9</v>
      </c>
      <c r="V3218">
        <v>0.1</v>
      </c>
      <c r="W3218">
        <v>150</v>
      </c>
      <c r="X3218">
        <v>1.55</v>
      </c>
    </row>
    <row r="3219" spans="1:24" hidden="1" x14ac:dyDescent="0.3">
      <c r="A3219" t="s">
        <v>12264</v>
      </c>
      <c r="B3219" t="s">
        <v>12265</v>
      </c>
      <c r="C3219" s="1" t="str">
        <f t="shared" si="520"/>
        <v>21:0269</v>
      </c>
      <c r="D3219" s="1" t="str">
        <f t="shared" si="521"/>
        <v>21:0125</v>
      </c>
      <c r="E3219" t="s">
        <v>12266</v>
      </c>
      <c r="F3219" t="s">
        <v>12267</v>
      </c>
      <c r="H3219">
        <v>51.691488499999998</v>
      </c>
      <c r="I3219">
        <v>-118.1865913</v>
      </c>
      <c r="J3219" s="1" t="str">
        <f t="shared" si="522"/>
        <v>NGR bulk stream sediment</v>
      </c>
      <c r="K3219" s="1" t="str">
        <f t="shared" si="523"/>
        <v>&lt;177 micron (NGR)</v>
      </c>
      <c r="L3219">
        <v>8</v>
      </c>
      <c r="M3219" t="s">
        <v>101</v>
      </c>
      <c r="N3219">
        <v>156</v>
      </c>
      <c r="O3219">
        <v>1</v>
      </c>
      <c r="P3219">
        <v>10</v>
      </c>
      <c r="Q3219">
        <v>36</v>
      </c>
      <c r="R3219">
        <v>28</v>
      </c>
      <c r="S3219">
        <v>3</v>
      </c>
      <c r="T3219">
        <v>24</v>
      </c>
      <c r="U3219">
        <v>10</v>
      </c>
      <c r="V3219">
        <v>0.1</v>
      </c>
      <c r="W3219">
        <v>170</v>
      </c>
      <c r="X3219">
        <v>1.6</v>
      </c>
    </row>
    <row r="3220" spans="1:24" hidden="1" x14ac:dyDescent="0.3">
      <c r="A3220" t="s">
        <v>12268</v>
      </c>
      <c r="B3220" t="s">
        <v>12269</v>
      </c>
      <c r="C3220" s="1" t="str">
        <f t="shared" si="520"/>
        <v>21:0269</v>
      </c>
      <c r="D3220" s="1" t="str">
        <f t="shared" si="521"/>
        <v>21:0125</v>
      </c>
      <c r="E3220" t="s">
        <v>12270</v>
      </c>
      <c r="F3220" t="s">
        <v>12271</v>
      </c>
      <c r="H3220">
        <v>51.690993499999998</v>
      </c>
      <c r="I3220">
        <v>-118.1990351</v>
      </c>
      <c r="J3220" s="1" t="str">
        <f t="shared" si="522"/>
        <v>NGR bulk stream sediment</v>
      </c>
      <c r="K3220" s="1" t="str">
        <f t="shared" si="523"/>
        <v>&lt;177 micron (NGR)</v>
      </c>
      <c r="L3220">
        <v>8</v>
      </c>
      <c r="M3220" t="s">
        <v>106</v>
      </c>
      <c r="N3220">
        <v>157</v>
      </c>
      <c r="O3220">
        <v>1</v>
      </c>
      <c r="P3220">
        <v>20</v>
      </c>
      <c r="Q3220">
        <v>46</v>
      </c>
      <c r="R3220">
        <v>22</v>
      </c>
      <c r="S3220">
        <v>9</v>
      </c>
      <c r="T3220">
        <v>22</v>
      </c>
      <c r="U3220">
        <v>13</v>
      </c>
      <c r="V3220">
        <v>0.1</v>
      </c>
      <c r="W3220">
        <v>535</v>
      </c>
      <c r="X3220">
        <v>2.4500000000000002</v>
      </c>
    </row>
    <row r="3221" spans="1:24" hidden="1" x14ac:dyDescent="0.3">
      <c r="A3221" t="s">
        <v>12272</v>
      </c>
      <c r="B3221" t="s">
        <v>12273</v>
      </c>
      <c r="C3221" s="1" t="str">
        <f t="shared" si="520"/>
        <v>21:0269</v>
      </c>
      <c r="D3221" s="1" t="str">
        <f t="shared" si="521"/>
        <v>21:0125</v>
      </c>
      <c r="E3221" t="s">
        <v>12274</v>
      </c>
      <c r="F3221" t="s">
        <v>12275</v>
      </c>
      <c r="H3221">
        <v>51.653882600000003</v>
      </c>
      <c r="I3221">
        <v>-118.19720270000001</v>
      </c>
      <c r="J3221" s="1" t="str">
        <f t="shared" si="522"/>
        <v>NGR bulk stream sediment</v>
      </c>
      <c r="K3221" s="1" t="str">
        <f t="shared" si="523"/>
        <v>&lt;177 micron (NGR)</v>
      </c>
      <c r="L3221">
        <v>8</v>
      </c>
      <c r="M3221" t="s">
        <v>111</v>
      </c>
      <c r="N3221">
        <v>158</v>
      </c>
      <c r="O3221">
        <v>1</v>
      </c>
      <c r="P3221">
        <v>20</v>
      </c>
      <c r="Q3221">
        <v>42</v>
      </c>
      <c r="R3221">
        <v>16</v>
      </c>
      <c r="S3221">
        <v>4</v>
      </c>
      <c r="T3221">
        <v>20</v>
      </c>
      <c r="U3221">
        <v>11</v>
      </c>
      <c r="V3221">
        <v>0.1</v>
      </c>
      <c r="W3221">
        <v>530</v>
      </c>
      <c r="X3221">
        <v>1.7</v>
      </c>
    </row>
    <row r="3222" spans="1:24" hidden="1" x14ac:dyDescent="0.3">
      <c r="A3222" t="s">
        <v>12276</v>
      </c>
      <c r="B3222" t="s">
        <v>12277</v>
      </c>
      <c r="C3222" s="1" t="str">
        <f t="shared" si="520"/>
        <v>21:0269</v>
      </c>
      <c r="D3222" s="1" t="str">
        <f t="shared" si="521"/>
        <v>21:0125</v>
      </c>
      <c r="E3222" t="s">
        <v>12278</v>
      </c>
      <c r="F3222" t="s">
        <v>12279</v>
      </c>
      <c r="H3222">
        <v>51.6669847</v>
      </c>
      <c r="I3222">
        <v>-118.26413700000001</v>
      </c>
      <c r="J3222" s="1" t="str">
        <f t="shared" si="522"/>
        <v>NGR bulk stream sediment</v>
      </c>
      <c r="K3222" s="1" t="str">
        <f t="shared" si="523"/>
        <v>&lt;177 micron (NGR)</v>
      </c>
      <c r="L3222">
        <v>8</v>
      </c>
      <c r="M3222" t="s">
        <v>116</v>
      </c>
      <c r="N3222">
        <v>159</v>
      </c>
      <c r="O3222">
        <v>1</v>
      </c>
      <c r="P3222">
        <v>5</v>
      </c>
      <c r="Q3222">
        <v>40</v>
      </c>
      <c r="R3222">
        <v>14</v>
      </c>
      <c r="S3222">
        <v>5</v>
      </c>
      <c r="T3222">
        <v>17</v>
      </c>
      <c r="U3222">
        <v>10</v>
      </c>
      <c r="V3222">
        <v>0.1</v>
      </c>
      <c r="W3222">
        <v>330</v>
      </c>
      <c r="X3222">
        <v>1.95</v>
      </c>
    </row>
    <row r="3223" spans="1:24" hidden="1" x14ac:dyDescent="0.3">
      <c r="A3223" t="s">
        <v>12280</v>
      </c>
      <c r="B3223" t="s">
        <v>12281</v>
      </c>
      <c r="C3223" s="1" t="str">
        <f t="shared" si="520"/>
        <v>21:0269</v>
      </c>
      <c r="D3223" s="1" t="str">
        <f t="shared" si="521"/>
        <v>21:0125</v>
      </c>
      <c r="E3223" t="s">
        <v>12282</v>
      </c>
      <c r="F3223" t="s">
        <v>12283</v>
      </c>
      <c r="H3223">
        <v>51.663672900000002</v>
      </c>
      <c r="I3223">
        <v>-118.2702046</v>
      </c>
      <c r="J3223" s="1" t="str">
        <f t="shared" si="522"/>
        <v>NGR bulk stream sediment</v>
      </c>
      <c r="K3223" s="1" t="str">
        <f t="shared" si="523"/>
        <v>&lt;177 micron (NGR)</v>
      </c>
      <c r="L3223">
        <v>8</v>
      </c>
      <c r="M3223" t="s">
        <v>121</v>
      </c>
      <c r="N3223">
        <v>160</v>
      </c>
      <c r="O3223">
        <v>1</v>
      </c>
      <c r="P3223">
        <v>20</v>
      </c>
      <c r="Q3223">
        <v>40</v>
      </c>
      <c r="R3223">
        <v>8</v>
      </c>
      <c r="S3223">
        <v>5</v>
      </c>
      <c r="T3223">
        <v>13</v>
      </c>
      <c r="U3223">
        <v>9</v>
      </c>
      <c r="V3223">
        <v>0.1</v>
      </c>
      <c r="W3223">
        <v>475</v>
      </c>
      <c r="X3223">
        <v>1.6</v>
      </c>
    </row>
    <row r="3224" spans="1:24" hidden="1" x14ac:dyDescent="0.3">
      <c r="A3224" t="s">
        <v>12284</v>
      </c>
      <c r="B3224" t="s">
        <v>12285</v>
      </c>
      <c r="C3224" s="1" t="str">
        <f t="shared" si="520"/>
        <v>21:0269</v>
      </c>
      <c r="D3224" s="1" t="str">
        <f t="shared" si="521"/>
        <v>21:0125</v>
      </c>
      <c r="E3224" t="s">
        <v>12286</v>
      </c>
      <c r="F3224" t="s">
        <v>12287</v>
      </c>
      <c r="H3224">
        <v>51.301374199999998</v>
      </c>
      <c r="I3224">
        <v>-118.08242420000001</v>
      </c>
      <c r="J3224" s="1" t="str">
        <f t="shared" si="522"/>
        <v>NGR bulk stream sediment</v>
      </c>
      <c r="K3224" s="1" t="str">
        <f t="shared" si="523"/>
        <v>&lt;177 micron (NGR)</v>
      </c>
      <c r="L3224">
        <v>9</v>
      </c>
      <c r="M3224" t="s">
        <v>28</v>
      </c>
      <c r="N3224">
        <v>161</v>
      </c>
      <c r="O3224">
        <v>4</v>
      </c>
      <c r="P3224">
        <v>40</v>
      </c>
      <c r="Q3224">
        <v>106</v>
      </c>
      <c r="R3224">
        <v>26</v>
      </c>
      <c r="S3224">
        <v>40</v>
      </c>
      <c r="T3224">
        <v>16</v>
      </c>
      <c r="U3224">
        <v>7</v>
      </c>
      <c r="V3224">
        <v>0.1</v>
      </c>
      <c r="W3224">
        <v>290</v>
      </c>
      <c r="X3224">
        <v>1.1000000000000001</v>
      </c>
    </row>
    <row r="3225" spans="1:24" hidden="1" x14ac:dyDescent="0.3">
      <c r="A3225" t="s">
        <v>12288</v>
      </c>
      <c r="B3225" t="s">
        <v>12289</v>
      </c>
      <c r="C3225" s="1" t="str">
        <f t="shared" si="520"/>
        <v>21:0269</v>
      </c>
      <c r="D3225" s="1" t="str">
        <f t="shared" si="521"/>
        <v>21:0125</v>
      </c>
      <c r="E3225" t="s">
        <v>12290</v>
      </c>
      <c r="F3225" t="s">
        <v>12291</v>
      </c>
      <c r="H3225">
        <v>51.690962200000001</v>
      </c>
      <c r="I3225">
        <v>-118.2579327</v>
      </c>
      <c r="J3225" s="1" t="str">
        <f t="shared" si="522"/>
        <v>NGR bulk stream sediment</v>
      </c>
      <c r="K3225" s="1" t="str">
        <f t="shared" si="523"/>
        <v>&lt;177 micron (NGR)</v>
      </c>
      <c r="L3225">
        <v>9</v>
      </c>
      <c r="M3225" t="s">
        <v>33</v>
      </c>
      <c r="N3225">
        <v>162</v>
      </c>
      <c r="O3225">
        <v>1</v>
      </c>
      <c r="P3225">
        <v>10</v>
      </c>
      <c r="Q3225">
        <v>50</v>
      </c>
      <c r="R3225">
        <v>16</v>
      </c>
      <c r="S3225">
        <v>9</v>
      </c>
      <c r="T3225">
        <v>17</v>
      </c>
      <c r="U3225">
        <v>10</v>
      </c>
      <c r="V3225">
        <v>0.1</v>
      </c>
      <c r="W3225">
        <v>445</v>
      </c>
      <c r="X3225">
        <v>2</v>
      </c>
    </row>
    <row r="3226" spans="1:24" hidden="1" x14ac:dyDescent="0.3">
      <c r="A3226" t="s">
        <v>12292</v>
      </c>
      <c r="B3226" t="s">
        <v>12293</v>
      </c>
      <c r="C3226" s="1" t="str">
        <f t="shared" si="520"/>
        <v>21:0269</v>
      </c>
      <c r="D3226" s="1" t="str">
        <f t="shared" si="521"/>
        <v>21:0125</v>
      </c>
      <c r="E3226" t="s">
        <v>12294</v>
      </c>
      <c r="F3226" t="s">
        <v>12295</v>
      </c>
      <c r="H3226">
        <v>51.649896300000002</v>
      </c>
      <c r="I3226">
        <v>-118.2610313</v>
      </c>
      <c r="J3226" s="1" t="str">
        <f t="shared" si="522"/>
        <v>NGR bulk stream sediment</v>
      </c>
      <c r="K3226" s="1" t="str">
        <f t="shared" si="523"/>
        <v>&lt;177 micron (NGR)</v>
      </c>
      <c r="L3226">
        <v>9</v>
      </c>
      <c r="M3226" t="s">
        <v>38</v>
      </c>
      <c r="N3226">
        <v>163</v>
      </c>
      <c r="O3226">
        <v>1</v>
      </c>
      <c r="P3226">
        <v>5</v>
      </c>
      <c r="Q3226">
        <v>42</v>
      </c>
      <c r="R3226">
        <v>20</v>
      </c>
      <c r="S3226">
        <v>5</v>
      </c>
      <c r="T3226">
        <v>18</v>
      </c>
      <c r="U3226">
        <v>10</v>
      </c>
      <c r="V3226">
        <v>0.1</v>
      </c>
      <c r="W3226">
        <v>335</v>
      </c>
      <c r="X3226">
        <v>1.55</v>
      </c>
    </row>
    <row r="3227" spans="1:24" hidden="1" x14ac:dyDescent="0.3">
      <c r="A3227" t="s">
        <v>12296</v>
      </c>
      <c r="B3227" t="s">
        <v>12297</v>
      </c>
      <c r="C3227" s="1" t="str">
        <f t="shared" si="520"/>
        <v>21:0269</v>
      </c>
      <c r="D3227" s="1" t="str">
        <f t="shared" si="521"/>
        <v>21:0125</v>
      </c>
      <c r="E3227" t="s">
        <v>12286</v>
      </c>
      <c r="F3227" t="s">
        <v>12298</v>
      </c>
      <c r="H3227">
        <v>51.301374199999998</v>
      </c>
      <c r="I3227">
        <v>-118.08242420000001</v>
      </c>
      <c r="J3227" s="1" t="str">
        <f t="shared" si="522"/>
        <v>NGR bulk stream sediment</v>
      </c>
      <c r="K3227" s="1" t="str">
        <f t="shared" si="523"/>
        <v>&lt;177 micron (NGR)</v>
      </c>
      <c r="L3227">
        <v>9</v>
      </c>
      <c r="M3227" t="s">
        <v>71</v>
      </c>
      <c r="N3227">
        <v>164</v>
      </c>
      <c r="O3227">
        <v>4</v>
      </c>
      <c r="P3227">
        <v>30</v>
      </c>
      <c r="Q3227">
        <v>112</v>
      </c>
      <c r="R3227">
        <v>28</v>
      </c>
      <c r="S3227">
        <v>44</v>
      </c>
      <c r="T3227">
        <v>17</v>
      </c>
      <c r="U3227">
        <v>7</v>
      </c>
      <c r="V3227">
        <v>0.1</v>
      </c>
      <c r="W3227">
        <v>270</v>
      </c>
      <c r="X3227">
        <v>1.05</v>
      </c>
    </row>
    <row r="3228" spans="1:24" hidden="1" x14ac:dyDescent="0.3">
      <c r="A3228" t="s">
        <v>12299</v>
      </c>
      <c r="B3228" t="s">
        <v>12300</v>
      </c>
      <c r="C3228" s="1" t="str">
        <f t="shared" si="520"/>
        <v>21:0269</v>
      </c>
      <c r="D3228" s="1" t="str">
        <f t="shared" si="521"/>
        <v>21:0125</v>
      </c>
      <c r="E3228" t="s">
        <v>12301</v>
      </c>
      <c r="F3228" t="s">
        <v>12302</v>
      </c>
      <c r="H3228">
        <v>51.304895299999998</v>
      </c>
      <c r="I3228">
        <v>-118.08962270000001</v>
      </c>
      <c r="J3228" s="1" t="str">
        <f t="shared" si="522"/>
        <v>NGR bulk stream sediment</v>
      </c>
      <c r="K3228" s="1" t="str">
        <f t="shared" si="523"/>
        <v>&lt;177 micron (NGR)</v>
      </c>
      <c r="L3228">
        <v>9</v>
      </c>
      <c r="M3228" t="s">
        <v>43</v>
      </c>
      <c r="N3228">
        <v>165</v>
      </c>
      <c r="O3228">
        <v>1</v>
      </c>
      <c r="P3228">
        <v>10</v>
      </c>
      <c r="Q3228">
        <v>64</v>
      </c>
      <c r="R3228">
        <v>28</v>
      </c>
      <c r="S3228">
        <v>17</v>
      </c>
      <c r="T3228">
        <v>27</v>
      </c>
      <c r="U3228">
        <v>18</v>
      </c>
      <c r="V3228">
        <v>0.1</v>
      </c>
      <c r="W3228">
        <v>470</v>
      </c>
      <c r="X3228">
        <v>2.4</v>
      </c>
    </row>
    <row r="3229" spans="1:24" hidden="1" x14ac:dyDescent="0.3">
      <c r="A3229" t="s">
        <v>12303</v>
      </c>
      <c r="B3229" t="s">
        <v>12304</v>
      </c>
      <c r="C3229" s="1" t="str">
        <f t="shared" si="520"/>
        <v>21:0269</v>
      </c>
      <c r="D3229" s="1" t="str">
        <f t="shared" si="521"/>
        <v>21:0125</v>
      </c>
      <c r="E3229" t="s">
        <v>12305</v>
      </c>
      <c r="F3229" t="s">
        <v>12306</v>
      </c>
      <c r="H3229">
        <v>51.265567099999998</v>
      </c>
      <c r="I3229">
        <v>-118.13628249999999</v>
      </c>
      <c r="J3229" s="1" t="str">
        <f t="shared" si="522"/>
        <v>NGR bulk stream sediment</v>
      </c>
      <c r="K3229" s="1" t="str">
        <f t="shared" si="523"/>
        <v>&lt;177 micron (NGR)</v>
      </c>
      <c r="L3229">
        <v>9</v>
      </c>
      <c r="M3229" t="s">
        <v>57</v>
      </c>
      <c r="N3229">
        <v>166</v>
      </c>
      <c r="O3229">
        <v>1</v>
      </c>
      <c r="P3229">
        <v>10</v>
      </c>
      <c r="Q3229">
        <v>52</v>
      </c>
      <c r="R3229">
        <v>22</v>
      </c>
      <c r="S3229">
        <v>11</v>
      </c>
      <c r="T3229">
        <v>21</v>
      </c>
      <c r="U3229">
        <v>10</v>
      </c>
      <c r="V3229">
        <v>0.2</v>
      </c>
      <c r="W3229">
        <v>520</v>
      </c>
      <c r="X3229">
        <v>1.95</v>
      </c>
    </row>
    <row r="3230" spans="1:24" hidden="1" x14ac:dyDescent="0.3">
      <c r="A3230" t="s">
        <v>12307</v>
      </c>
      <c r="B3230" t="s">
        <v>12308</v>
      </c>
      <c r="C3230" s="1" t="str">
        <f t="shared" si="520"/>
        <v>21:0269</v>
      </c>
      <c r="D3230" s="1" t="str">
        <f t="shared" si="521"/>
        <v>21:0125</v>
      </c>
      <c r="E3230" t="s">
        <v>12309</v>
      </c>
      <c r="F3230" t="s">
        <v>12310</v>
      </c>
      <c r="H3230">
        <v>51.254782800000001</v>
      </c>
      <c r="I3230">
        <v>-118.08831000000001</v>
      </c>
      <c r="J3230" s="1" t="str">
        <f t="shared" si="522"/>
        <v>NGR bulk stream sediment</v>
      </c>
      <c r="K3230" s="1" t="str">
        <f t="shared" si="523"/>
        <v>&lt;177 micron (NGR)</v>
      </c>
      <c r="L3230">
        <v>9</v>
      </c>
      <c r="M3230" t="s">
        <v>62</v>
      </c>
      <c r="N3230">
        <v>167</v>
      </c>
      <c r="O3230">
        <v>1</v>
      </c>
      <c r="P3230">
        <v>20</v>
      </c>
      <c r="Q3230">
        <v>164</v>
      </c>
      <c r="R3230">
        <v>36</v>
      </c>
      <c r="S3230">
        <v>45</v>
      </c>
      <c r="T3230">
        <v>35</v>
      </c>
      <c r="U3230">
        <v>17</v>
      </c>
      <c r="V3230">
        <v>0.1</v>
      </c>
      <c r="W3230">
        <v>785</v>
      </c>
      <c r="X3230">
        <v>2.5499999999999998</v>
      </c>
    </row>
    <row r="3231" spans="1:24" hidden="1" x14ac:dyDescent="0.3">
      <c r="A3231" t="s">
        <v>12311</v>
      </c>
      <c r="B3231" t="s">
        <v>12312</v>
      </c>
      <c r="C3231" s="1" t="str">
        <f t="shared" si="520"/>
        <v>21:0269</v>
      </c>
      <c r="D3231" s="1" t="str">
        <f t="shared" si="521"/>
        <v>21:0125</v>
      </c>
      <c r="E3231" t="s">
        <v>12313</v>
      </c>
      <c r="F3231" t="s">
        <v>12314</v>
      </c>
      <c r="H3231">
        <v>51.2639785</v>
      </c>
      <c r="I3231">
        <v>-118.0770744</v>
      </c>
      <c r="J3231" s="1" t="str">
        <f t="shared" si="522"/>
        <v>NGR bulk stream sediment</v>
      </c>
      <c r="K3231" s="1" t="str">
        <f t="shared" si="523"/>
        <v>&lt;177 micron (NGR)</v>
      </c>
      <c r="L3231">
        <v>9</v>
      </c>
      <c r="M3231" t="s">
        <v>67</v>
      </c>
      <c r="N3231">
        <v>168</v>
      </c>
      <c r="O3231">
        <v>1</v>
      </c>
      <c r="P3231">
        <v>10</v>
      </c>
      <c r="Q3231">
        <v>60</v>
      </c>
      <c r="R3231">
        <v>30</v>
      </c>
      <c r="S3231">
        <v>12</v>
      </c>
      <c r="T3231">
        <v>27</v>
      </c>
      <c r="U3231">
        <v>15</v>
      </c>
      <c r="V3231">
        <v>0.1</v>
      </c>
      <c r="W3231">
        <v>415</v>
      </c>
      <c r="X3231">
        <v>2.35</v>
      </c>
    </row>
    <row r="3232" spans="1:24" hidden="1" x14ac:dyDescent="0.3">
      <c r="A3232" t="s">
        <v>12315</v>
      </c>
      <c r="B3232" t="s">
        <v>12316</v>
      </c>
      <c r="C3232" s="1" t="str">
        <f t="shared" si="520"/>
        <v>21:0269</v>
      </c>
      <c r="D3232" s="1" t="str">
        <f t="shared" si="521"/>
        <v>21:0125</v>
      </c>
      <c r="E3232" t="s">
        <v>12317</v>
      </c>
      <c r="F3232" t="s">
        <v>12318</v>
      </c>
      <c r="H3232">
        <v>51.257089800000003</v>
      </c>
      <c r="I3232">
        <v>-118.0574227</v>
      </c>
      <c r="J3232" s="1" t="str">
        <f t="shared" si="522"/>
        <v>NGR bulk stream sediment</v>
      </c>
      <c r="K3232" s="1" t="str">
        <f t="shared" si="523"/>
        <v>&lt;177 micron (NGR)</v>
      </c>
      <c r="L3232">
        <v>9</v>
      </c>
      <c r="M3232" t="s">
        <v>76</v>
      </c>
      <c r="N3232">
        <v>169</v>
      </c>
      <c r="O3232">
        <v>2</v>
      </c>
      <c r="P3232">
        <v>10</v>
      </c>
      <c r="Q3232">
        <v>58</v>
      </c>
      <c r="R3232">
        <v>32</v>
      </c>
      <c r="S3232">
        <v>14</v>
      </c>
      <c r="T3232">
        <v>29</v>
      </c>
      <c r="U3232">
        <v>13</v>
      </c>
      <c r="V3232">
        <v>0.1</v>
      </c>
      <c r="W3232">
        <v>455</v>
      </c>
      <c r="X3232">
        <v>1.95</v>
      </c>
    </row>
    <row r="3233" spans="1:24" hidden="1" x14ac:dyDescent="0.3">
      <c r="A3233" t="s">
        <v>12319</v>
      </c>
      <c r="B3233" t="s">
        <v>12320</v>
      </c>
      <c r="C3233" s="1" t="str">
        <f t="shared" si="520"/>
        <v>21:0269</v>
      </c>
      <c r="D3233" s="1" t="str">
        <f t="shared" si="521"/>
        <v>21:0125</v>
      </c>
      <c r="E3233" t="s">
        <v>12321</v>
      </c>
      <c r="F3233" t="s">
        <v>12322</v>
      </c>
      <c r="H3233">
        <v>51.270678199999999</v>
      </c>
      <c r="I3233">
        <v>-118.0147556</v>
      </c>
      <c r="J3233" s="1" t="str">
        <f t="shared" si="522"/>
        <v>NGR bulk stream sediment</v>
      </c>
      <c r="K3233" s="1" t="str">
        <f t="shared" si="523"/>
        <v>&lt;177 micron (NGR)</v>
      </c>
      <c r="L3233">
        <v>9</v>
      </c>
      <c r="M3233" t="s">
        <v>86</v>
      </c>
      <c r="N3233">
        <v>170</v>
      </c>
      <c r="O3233">
        <v>1</v>
      </c>
      <c r="P3233">
        <v>60</v>
      </c>
      <c r="Q3233">
        <v>112</v>
      </c>
      <c r="R3233">
        <v>60</v>
      </c>
      <c r="S3233">
        <v>29</v>
      </c>
      <c r="T3233">
        <v>44</v>
      </c>
      <c r="U3233">
        <v>20</v>
      </c>
      <c r="V3233">
        <v>0.1</v>
      </c>
      <c r="W3233">
        <v>1200</v>
      </c>
      <c r="X3233">
        <v>3.3</v>
      </c>
    </row>
    <row r="3234" spans="1:24" hidden="1" x14ac:dyDescent="0.3">
      <c r="A3234" t="s">
        <v>12323</v>
      </c>
      <c r="B3234" t="s">
        <v>12324</v>
      </c>
      <c r="C3234" s="1" t="str">
        <f t="shared" si="520"/>
        <v>21:0269</v>
      </c>
      <c r="D3234" s="1" t="str">
        <f t="shared" si="521"/>
        <v>21:0125</v>
      </c>
      <c r="E3234" t="s">
        <v>12325</v>
      </c>
      <c r="F3234" t="s">
        <v>12326</v>
      </c>
      <c r="H3234">
        <v>51.2595843</v>
      </c>
      <c r="I3234">
        <v>-118.0113013</v>
      </c>
      <c r="J3234" s="1" t="str">
        <f t="shared" si="522"/>
        <v>NGR bulk stream sediment</v>
      </c>
      <c r="K3234" s="1" t="str">
        <f t="shared" si="523"/>
        <v>&lt;177 micron (NGR)</v>
      </c>
      <c r="L3234">
        <v>9</v>
      </c>
      <c r="M3234" t="s">
        <v>91</v>
      </c>
      <c r="N3234">
        <v>171</v>
      </c>
      <c r="O3234">
        <v>3</v>
      </c>
      <c r="P3234">
        <v>20</v>
      </c>
      <c r="Q3234">
        <v>78</v>
      </c>
      <c r="R3234">
        <v>46</v>
      </c>
      <c r="S3234">
        <v>11</v>
      </c>
      <c r="T3234">
        <v>22</v>
      </c>
      <c r="U3234">
        <v>12</v>
      </c>
      <c r="V3234">
        <v>0.1</v>
      </c>
      <c r="W3234">
        <v>360</v>
      </c>
      <c r="X3234">
        <v>1.75</v>
      </c>
    </row>
    <row r="3235" spans="1:24" hidden="1" x14ac:dyDescent="0.3">
      <c r="A3235" t="s">
        <v>12327</v>
      </c>
      <c r="B3235" t="s">
        <v>12328</v>
      </c>
      <c r="C3235" s="1" t="str">
        <f t="shared" si="520"/>
        <v>21:0269</v>
      </c>
      <c r="D3235" s="1" t="str">
        <f t="shared" si="521"/>
        <v>21:0125</v>
      </c>
      <c r="E3235" t="s">
        <v>12329</v>
      </c>
      <c r="F3235" t="s">
        <v>12330</v>
      </c>
      <c r="H3235">
        <v>51.678934599999998</v>
      </c>
      <c r="I3235">
        <v>-118.3853202</v>
      </c>
      <c r="J3235" s="1" t="str">
        <f t="shared" si="522"/>
        <v>NGR bulk stream sediment</v>
      </c>
      <c r="K3235" s="1" t="str">
        <f t="shared" si="523"/>
        <v>&lt;177 micron (NGR)</v>
      </c>
      <c r="L3235">
        <v>9</v>
      </c>
      <c r="M3235" t="s">
        <v>48</v>
      </c>
      <c r="N3235">
        <v>172</v>
      </c>
      <c r="O3235">
        <v>1</v>
      </c>
      <c r="P3235">
        <v>20</v>
      </c>
      <c r="Q3235">
        <v>62</v>
      </c>
      <c r="R3235">
        <v>36</v>
      </c>
      <c r="S3235">
        <v>8</v>
      </c>
      <c r="T3235">
        <v>39</v>
      </c>
      <c r="U3235">
        <v>15</v>
      </c>
      <c r="V3235">
        <v>0.1</v>
      </c>
      <c r="W3235">
        <v>340</v>
      </c>
      <c r="X3235">
        <v>2.85</v>
      </c>
    </row>
    <row r="3236" spans="1:24" hidden="1" x14ac:dyDescent="0.3">
      <c r="A3236" t="s">
        <v>12331</v>
      </c>
      <c r="B3236" t="s">
        <v>12332</v>
      </c>
      <c r="C3236" s="1" t="str">
        <f t="shared" si="520"/>
        <v>21:0269</v>
      </c>
      <c r="D3236" s="1" t="str">
        <f t="shared" si="521"/>
        <v>21:0125</v>
      </c>
      <c r="E3236" t="s">
        <v>12329</v>
      </c>
      <c r="F3236" t="s">
        <v>12333</v>
      </c>
      <c r="H3236">
        <v>51.678934599999998</v>
      </c>
      <c r="I3236">
        <v>-118.3853202</v>
      </c>
      <c r="J3236" s="1" t="str">
        <f t="shared" si="522"/>
        <v>NGR bulk stream sediment</v>
      </c>
      <c r="K3236" s="1" t="str">
        <f t="shared" si="523"/>
        <v>&lt;177 micron (NGR)</v>
      </c>
      <c r="L3236">
        <v>9</v>
      </c>
      <c r="M3236" t="s">
        <v>52</v>
      </c>
      <c r="N3236">
        <v>173</v>
      </c>
      <c r="O3236">
        <v>1</v>
      </c>
      <c r="P3236">
        <v>20</v>
      </c>
      <c r="Q3236">
        <v>64</v>
      </c>
      <c r="R3236">
        <v>34</v>
      </c>
      <c r="S3236">
        <v>6</v>
      </c>
      <c r="T3236">
        <v>39</v>
      </c>
      <c r="U3236">
        <v>15</v>
      </c>
      <c r="V3236">
        <v>0.1</v>
      </c>
      <c r="W3236">
        <v>355</v>
      </c>
      <c r="X3236">
        <v>3.1</v>
      </c>
    </row>
    <row r="3237" spans="1:24" hidden="1" x14ac:dyDescent="0.3">
      <c r="A3237" t="s">
        <v>12334</v>
      </c>
      <c r="B3237" t="s">
        <v>12335</v>
      </c>
      <c r="C3237" s="1" t="str">
        <f t="shared" si="520"/>
        <v>21:0269</v>
      </c>
      <c r="D3237" s="1" t="str">
        <f t="shared" si="521"/>
        <v>21:0125</v>
      </c>
      <c r="E3237" t="s">
        <v>12336</v>
      </c>
      <c r="F3237" t="s">
        <v>12337</v>
      </c>
      <c r="H3237">
        <v>51.6781705</v>
      </c>
      <c r="I3237">
        <v>-118.366117</v>
      </c>
      <c r="J3237" s="1" t="str">
        <f t="shared" si="522"/>
        <v>NGR bulk stream sediment</v>
      </c>
      <c r="K3237" s="1" t="str">
        <f t="shared" si="523"/>
        <v>&lt;177 micron (NGR)</v>
      </c>
      <c r="L3237">
        <v>9</v>
      </c>
      <c r="M3237" t="s">
        <v>96</v>
      </c>
      <c r="N3237">
        <v>174</v>
      </c>
      <c r="O3237">
        <v>1</v>
      </c>
      <c r="P3237">
        <v>20</v>
      </c>
      <c r="Q3237">
        <v>74</v>
      </c>
      <c r="R3237">
        <v>32</v>
      </c>
      <c r="S3237">
        <v>13</v>
      </c>
      <c r="T3237">
        <v>35</v>
      </c>
      <c r="U3237">
        <v>17</v>
      </c>
      <c r="V3237">
        <v>0.1</v>
      </c>
      <c r="W3237">
        <v>460</v>
      </c>
      <c r="X3237">
        <v>3</v>
      </c>
    </row>
    <row r="3238" spans="1:24" hidden="1" x14ac:dyDescent="0.3">
      <c r="A3238" t="s">
        <v>12338</v>
      </c>
      <c r="B3238" t="s">
        <v>12339</v>
      </c>
      <c r="C3238" s="1" t="str">
        <f t="shared" si="520"/>
        <v>21:0269</v>
      </c>
      <c r="D3238" s="1" t="str">
        <f t="shared" si="521"/>
        <v>21:0125</v>
      </c>
      <c r="E3238" t="s">
        <v>12340</v>
      </c>
      <c r="F3238" t="s">
        <v>12341</v>
      </c>
      <c r="H3238">
        <v>51.699302899999999</v>
      </c>
      <c r="I3238">
        <v>-118.3435558</v>
      </c>
      <c r="J3238" s="1" t="str">
        <f t="shared" si="522"/>
        <v>NGR bulk stream sediment</v>
      </c>
      <c r="K3238" s="1" t="str">
        <f t="shared" si="523"/>
        <v>&lt;177 micron (NGR)</v>
      </c>
      <c r="L3238">
        <v>9</v>
      </c>
      <c r="M3238" t="s">
        <v>101</v>
      </c>
      <c r="N3238">
        <v>175</v>
      </c>
      <c r="O3238">
        <v>1</v>
      </c>
      <c r="P3238">
        <v>20</v>
      </c>
      <c r="Q3238">
        <v>60</v>
      </c>
      <c r="R3238">
        <v>26</v>
      </c>
      <c r="S3238">
        <v>7</v>
      </c>
      <c r="T3238">
        <v>29</v>
      </c>
      <c r="U3238">
        <v>13</v>
      </c>
      <c r="V3238">
        <v>0.1</v>
      </c>
      <c r="W3238">
        <v>395</v>
      </c>
      <c r="X3238">
        <v>2.7</v>
      </c>
    </row>
    <row r="3239" spans="1:24" hidden="1" x14ac:dyDescent="0.3">
      <c r="A3239" t="s">
        <v>12342</v>
      </c>
      <c r="B3239" t="s">
        <v>12343</v>
      </c>
      <c r="C3239" s="1" t="str">
        <f t="shared" si="520"/>
        <v>21:0269</v>
      </c>
      <c r="D3239" s="1" t="str">
        <f t="shared" si="521"/>
        <v>21:0125</v>
      </c>
      <c r="E3239" t="s">
        <v>12344</v>
      </c>
      <c r="F3239" t="s">
        <v>12345</v>
      </c>
      <c r="H3239">
        <v>51.711198500000002</v>
      </c>
      <c r="I3239">
        <v>-118.3483952</v>
      </c>
      <c r="J3239" s="1" t="str">
        <f t="shared" si="522"/>
        <v>NGR bulk stream sediment</v>
      </c>
      <c r="K3239" s="1" t="str">
        <f t="shared" si="523"/>
        <v>&lt;177 micron (NGR)</v>
      </c>
      <c r="L3239">
        <v>9</v>
      </c>
      <c r="M3239" t="s">
        <v>106</v>
      </c>
      <c r="N3239">
        <v>176</v>
      </c>
      <c r="O3239">
        <v>1</v>
      </c>
      <c r="P3239">
        <v>20</v>
      </c>
      <c r="Q3239">
        <v>48</v>
      </c>
      <c r="R3239">
        <v>24</v>
      </c>
      <c r="S3239">
        <v>6</v>
      </c>
      <c r="T3239">
        <v>29</v>
      </c>
      <c r="U3239">
        <v>12</v>
      </c>
      <c r="V3239">
        <v>0.2</v>
      </c>
      <c r="W3239">
        <v>270</v>
      </c>
      <c r="X3239">
        <v>2.4</v>
      </c>
    </row>
    <row r="3240" spans="1:24" hidden="1" x14ac:dyDescent="0.3">
      <c r="A3240" t="s">
        <v>12346</v>
      </c>
      <c r="B3240" t="s">
        <v>12347</v>
      </c>
      <c r="C3240" s="1" t="str">
        <f t="shared" si="520"/>
        <v>21:0269</v>
      </c>
      <c r="D3240" s="1" t="str">
        <f t="shared" si="521"/>
        <v>21:0125</v>
      </c>
      <c r="E3240" t="s">
        <v>12348</v>
      </c>
      <c r="F3240" t="s">
        <v>12349</v>
      </c>
      <c r="H3240">
        <v>51.722991700000001</v>
      </c>
      <c r="I3240">
        <v>-118.3897058</v>
      </c>
      <c r="J3240" s="1" t="str">
        <f t="shared" si="522"/>
        <v>NGR bulk stream sediment</v>
      </c>
      <c r="K3240" s="1" t="str">
        <f t="shared" si="523"/>
        <v>&lt;177 micron (NGR)</v>
      </c>
      <c r="L3240">
        <v>9</v>
      </c>
      <c r="M3240" t="s">
        <v>111</v>
      </c>
      <c r="N3240">
        <v>177</v>
      </c>
      <c r="O3240">
        <v>1</v>
      </c>
      <c r="P3240">
        <v>20</v>
      </c>
      <c r="Q3240">
        <v>48</v>
      </c>
      <c r="R3240">
        <v>32</v>
      </c>
      <c r="S3240">
        <v>8</v>
      </c>
      <c r="T3240">
        <v>34</v>
      </c>
      <c r="U3240">
        <v>14</v>
      </c>
      <c r="V3240">
        <v>0.1</v>
      </c>
      <c r="W3240">
        <v>350</v>
      </c>
      <c r="X3240">
        <v>2.7</v>
      </c>
    </row>
    <row r="3241" spans="1:24" hidden="1" x14ac:dyDescent="0.3">
      <c r="A3241" t="s">
        <v>12350</v>
      </c>
      <c r="B3241" t="s">
        <v>12351</v>
      </c>
      <c r="C3241" s="1" t="str">
        <f t="shared" si="520"/>
        <v>21:0269</v>
      </c>
      <c r="D3241" s="1" t="str">
        <f t="shared" si="521"/>
        <v>21:0125</v>
      </c>
      <c r="E3241" t="s">
        <v>12352</v>
      </c>
      <c r="F3241" t="s">
        <v>12353</v>
      </c>
      <c r="H3241">
        <v>51.721980100000003</v>
      </c>
      <c r="I3241">
        <v>-118.3390009</v>
      </c>
      <c r="J3241" s="1" t="str">
        <f t="shared" si="522"/>
        <v>NGR bulk stream sediment</v>
      </c>
      <c r="K3241" s="1" t="str">
        <f t="shared" si="523"/>
        <v>&lt;177 micron (NGR)</v>
      </c>
      <c r="L3241">
        <v>9</v>
      </c>
      <c r="M3241" t="s">
        <v>116</v>
      </c>
      <c r="N3241">
        <v>178</v>
      </c>
      <c r="O3241">
        <v>1</v>
      </c>
      <c r="P3241">
        <v>20</v>
      </c>
      <c r="Q3241">
        <v>54</v>
      </c>
      <c r="R3241">
        <v>24</v>
      </c>
      <c r="S3241">
        <v>7</v>
      </c>
      <c r="T3241">
        <v>34</v>
      </c>
      <c r="U3241">
        <v>13</v>
      </c>
      <c r="V3241">
        <v>0.1</v>
      </c>
      <c r="W3241">
        <v>305</v>
      </c>
      <c r="X3241">
        <v>2.2000000000000002</v>
      </c>
    </row>
    <row r="3242" spans="1:24" hidden="1" x14ac:dyDescent="0.3">
      <c r="A3242" t="s">
        <v>12354</v>
      </c>
      <c r="B3242" t="s">
        <v>12355</v>
      </c>
      <c r="C3242" s="1" t="str">
        <f t="shared" si="520"/>
        <v>21:0269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79</v>
      </c>
      <c r="K3242" t="s">
        <v>80</v>
      </c>
      <c r="L3242">
        <v>9</v>
      </c>
      <c r="M3242" t="s">
        <v>81</v>
      </c>
      <c r="N3242">
        <v>179</v>
      </c>
      <c r="O3242">
        <v>1</v>
      </c>
      <c r="P3242">
        <v>80</v>
      </c>
      <c r="Q3242">
        <v>108</v>
      </c>
      <c r="R3242">
        <v>92</v>
      </c>
      <c r="S3242">
        <v>18</v>
      </c>
      <c r="T3242">
        <v>29</v>
      </c>
      <c r="U3242">
        <v>35</v>
      </c>
      <c r="V3242">
        <v>0.1</v>
      </c>
      <c r="W3242">
        <v>2750</v>
      </c>
      <c r="X3242">
        <v>5.3</v>
      </c>
    </row>
    <row r="3243" spans="1:24" hidden="1" x14ac:dyDescent="0.3">
      <c r="A3243" t="s">
        <v>12356</v>
      </c>
      <c r="B3243" t="s">
        <v>12357</v>
      </c>
      <c r="C3243" s="1" t="str">
        <f t="shared" si="520"/>
        <v>21:0269</v>
      </c>
      <c r="D3243" s="1" t="str">
        <f t="shared" ref="D3243:D3253" si="524">HYPERLINK("http://geochem.nrcan.gc.ca/cdogs/content/svy/svy210125_e.htm", "21:0125")</f>
        <v>21:0125</v>
      </c>
      <c r="E3243" t="s">
        <v>12358</v>
      </c>
      <c r="F3243" t="s">
        <v>12359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HYPERLINK("http://geochem.nrcan.gc.ca/cdogs/content/kwd/kwd020030_e.htm", "NGR bulk stream sediment")</f>
        <v>NGR bulk stream sediment</v>
      </c>
      <c r="K3243" s="1" t="str">
        <f t="shared" ref="K3243:K3253" si="526">HYPERLINK("http://geochem.nrcan.gc.ca/cdogs/content/kwd/kwd080006_e.htm", "&lt;177 micron (NGR)")</f>
        <v>&lt;177 micron (NGR)</v>
      </c>
      <c r="L3243">
        <v>9</v>
      </c>
      <c r="M3243" t="s">
        <v>121</v>
      </c>
      <c r="N3243">
        <v>180</v>
      </c>
      <c r="O3243">
        <v>1</v>
      </c>
      <c r="P3243">
        <v>20</v>
      </c>
      <c r="Q3243">
        <v>48</v>
      </c>
      <c r="R3243">
        <v>24</v>
      </c>
      <c r="S3243">
        <v>5</v>
      </c>
      <c r="T3243">
        <v>32</v>
      </c>
      <c r="U3243">
        <v>11</v>
      </c>
      <c r="V3243">
        <v>0.1</v>
      </c>
      <c r="W3243">
        <v>275</v>
      </c>
      <c r="X3243">
        <v>2.15</v>
      </c>
    </row>
    <row r="3244" spans="1:24" hidden="1" x14ac:dyDescent="0.3">
      <c r="A3244" t="s">
        <v>12360</v>
      </c>
      <c r="B3244" t="s">
        <v>12361</v>
      </c>
      <c r="C3244" s="1" t="str">
        <f t="shared" si="520"/>
        <v>21:0269</v>
      </c>
      <c r="D3244" s="1" t="str">
        <f t="shared" si="524"/>
        <v>21:0125</v>
      </c>
      <c r="E3244" t="s">
        <v>12362</v>
      </c>
      <c r="F3244" t="s">
        <v>12363</v>
      </c>
      <c r="H3244">
        <v>51.829142400000002</v>
      </c>
      <c r="I3244">
        <v>-118.5876136</v>
      </c>
      <c r="J3244" s="1" t="str">
        <f t="shared" si="525"/>
        <v>NGR bulk stream sediment</v>
      </c>
      <c r="K3244" s="1" t="str">
        <f t="shared" si="526"/>
        <v>&lt;177 micron (NGR)</v>
      </c>
      <c r="L3244">
        <v>10</v>
      </c>
      <c r="M3244" t="s">
        <v>28</v>
      </c>
      <c r="N3244">
        <v>181</v>
      </c>
      <c r="O3244">
        <v>1</v>
      </c>
      <c r="P3244">
        <v>20</v>
      </c>
      <c r="Q3244">
        <v>46</v>
      </c>
      <c r="R3244">
        <v>18</v>
      </c>
      <c r="S3244">
        <v>2</v>
      </c>
      <c r="T3244">
        <v>23</v>
      </c>
      <c r="U3244">
        <v>10</v>
      </c>
      <c r="V3244">
        <v>0.2</v>
      </c>
      <c r="W3244">
        <v>235</v>
      </c>
      <c r="X3244">
        <v>2.0499999999999998</v>
      </c>
    </row>
    <row r="3245" spans="1:24" hidden="1" x14ac:dyDescent="0.3">
      <c r="A3245" t="s">
        <v>12364</v>
      </c>
      <c r="B3245" t="s">
        <v>12365</v>
      </c>
      <c r="C3245" s="1" t="str">
        <f t="shared" si="520"/>
        <v>21:0269</v>
      </c>
      <c r="D3245" s="1" t="str">
        <f t="shared" si="524"/>
        <v>21:0125</v>
      </c>
      <c r="E3245" t="s">
        <v>12366</v>
      </c>
      <c r="F3245" t="s">
        <v>12367</v>
      </c>
      <c r="H3245">
        <v>51.735825699999999</v>
      </c>
      <c r="I3245">
        <v>-118.2943121</v>
      </c>
      <c r="J3245" s="1" t="str">
        <f t="shared" si="525"/>
        <v>NGR bulk stream sediment</v>
      </c>
      <c r="K3245" s="1" t="str">
        <f t="shared" si="526"/>
        <v>&lt;177 micron (NGR)</v>
      </c>
      <c r="L3245">
        <v>10</v>
      </c>
      <c r="M3245" t="s">
        <v>33</v>
      </c>
      <c r="N3245">
        <v>182</v>
      </c>
      <c r="O3245">
        <v>1</v>
      </c>
      <c r="P3245">
        <v>10</v>
      </c>
      <c r="Q3245">
        <v>40</v>
      </c>
      <c r="R3245">
        <v>40</v>
      </c>
      <c r="S3245">
        <v>10</v>
      </c>
      <c r="T3245">
        <v>46</v>
      </c>
      <c r="U3245">
        <v>16</v>
      </c>
      <c r="V3245">
        <v>0.1</v>
      </c>
      <c r="W3245">
        <v>230</v>
      </c>
      <c r="X3245">
        <v>2.35</v>
      </c>
    </row>
    <row r="3246" spans="1:24" hidden="1" x14ac:dyDescent="0.3">
      <c r="A3246" t="s">
        <v>12368</v>
      </c>
      <c r="B3246" t="s">
        <v>12369</v>
      </c>
      <c r="C3246" s="1" t="str">
        <f t="shared" si="520"/>
        <v>21:0269</v>
      </c>
      <c r="D3246" s="1" t="str">
        <f t="shared" si="524"/>
        <v>21:0125</v>
      </c>
      <c r="E3246" t="s">
        <v>12370</v>
      </c>
      <c r="F3246" t="s">
        <v>12371</v>
      </c>
      <c r="H3246">
        <v>51.740860699999999</v>
      </c>
      <c r="I3246">
        <v>-118.28864799999999</v>
      </c>
      <c r="J3246" s="1" t="str">
        <f t="shared" si="525"/>
        <v>NGR bulk stream sediment</v>
      </c>
      <c r="K3246" s="1" t="str">
        <f t="shared" si="526"/>
        <v>&lt;177 micron (NGR)</v>
      </c>
      <c r="L3246">
        <v>10</v>
      </c>
      <c r="M3246" t="s">
        <v>38</v>
      </c>
      <c r="N3246">
        <v>183</v>
      </c>
      <c r="O3246">
        <v>1</v>
      </c>
      <c r="P3246">
        <v>10</v>
      </c>
      <c r="Q3246">
        <v>32</v>
      </c>
      <c r="R3246">
        <v>26</v>
      </c>
      <c r="S3246">
        <v>4</v>
      </c>
      <c r="T3246">
        <v>19</v>
      </c>
      <c r="U3246">
        <v>9</v>
      </c>
      <c r="V3246">
        <v>0.1</v>
      </c>
      <c r="W3246">
        <v>185</v>
      </c>
      <c r="X3246">
        <v>1.6</v>
      </c>
    </row>
    <row r="3247" spans="1:24" hidden="1" x14ac:dyDescent="0.3">
      <c r="A3247" t="s">
        <v>12372</v>
      </c>
      <c r="B3247" t="s">
        <v>12373</v>
      </c>
      <c r="C3247" s="1" t="str">
        <f t="shared" si="520"/>
        <v>21:0269</v>
      </c>
      <c r="D3247" s="1" t="str">
        <f t="shared" si="524"/>
        <v>21:0125</v>
      </c>
      <c r="E3247" t="s">
        <v>12374</v>
      </c>
      <c r="F3247" t="s">
        <v>12375</v>
      </c>
      <c r="H3247">
        <v>51.755541399999998</v>
      </c>
      <c r="I3247">
        <v>-118.3990931</v>
      </c>
      <c r="J3247" s="1" t="str">
        <f t="shared" si="525"/>
        <v>NGR bulk stream sediment</v>
      </c>
      <c r="K3247" s="1" t="str">
        <f t="shared" si="526"/>
        <v>&lt;177 micron (NGR)</v>
      </c>
      <c r="L3247">
        <v>10</v>
      </c>
      <c r="M3247" t="s">
        <v>43</v>
      </c>
      <c r="N3247">
        <v>184</v>
      </c>
      <c r="O3247">
        <v>1</v>
      </c>
      <c r="P3247">
        <v>10</v>
      </c>
      <c r="Q3247">
        <v>28</v>
      </c>
      <c r="R3247">
        <v>14</v>
      </c>
      <c r="S3247">
        <v>3</v>
      </c>
      <c r="T3247">
        <v>15</v>
      </c>
      <c r="U3247">
        <v>7</v>
      </c>
      <c r="V3247">
        <v>0.1</v>
      </c>
      <c r="W3247">
        <v>150</v>
      </c>
      <c r="X3247">
        <v>1.4</v>
      </c>
    </row>
    <row r="3248" spans="1:24" hidden="1" x14ac:dyDescent="0.3">
      <c r="A3248" t="s">
        <v>12376</v>
      </c>
      <c r="B3248" t="s">
        <v>12377</v>
      </c>
      <c r="C3248" s="1" t="str">
        <f t="shared" si="520"/>
        <v>21:0269</v>
      </c>
      <c r="D3248" s="1" t="str">
        <f t="shared" si="524"/>
        <v>21:0125</v>
      </c>
      <c r="E3248" t="s">
        <v>12378</v>
      </c>
      <c r="F3248" t="s">
        <v>12379</v>
      </c>
      <c r="H3248">
        <v>51.773141600000002</v>
      </c>
      <c r="I3248">
        <v>-118.3668363</v>
      </c>
      <c r="J3248" s="1" t="str">
        <f t="shared" si="525"/>
        <v>NGR bulk stream sediment</v>
      </c>
      <c r="K3248" s="1" t="str">
        <f t="shared" si="526"/>
        <v>&lt;177 micron (NGR)</v>
      </c>
      <c r="L3248">
        <v>10</v>
      </c>
      <c r="M3248" t="s">
        <v>57</v>
      </c>
      <c r="N3248">
        <v>185</v>
      </c>
      <c r="O3248">
        <v>1</v>
      </c>
      <c r="P3248">
        <v>10</v>
      </c>
      <c r="Q3248">
        <v>30</v>
      </c>
      <c r="R3248">
        <v>12</v>
      </c>
      <c r="S3248">
        <v>4</v>
      </c>
      <c r="T3248">
        <v>17</v>
      </c>
      <c r="U3248">
        <v>7</v>
      </c>
      <c r="V3248">
        <v>0.1</v>
      </c>
      <c r="W3248">
        <v>145</v>
      </c>
      <c r="X3248">
        <v>1.5</v>
      </c>
    </row>
    <row r="3249" spans="1:24" hidden="1" x14ac:dyDescent="0.3">
      <c r="A3249" t="s">
        <v>12380</v>
      </c>
      <c r="B3249" t="s">
        <v>12381</v>
      </c>
      <c r="C3249" s="1" t="str">
        <f t="shared" si="520"/>
        <v>21:0269</v>
      </c>
      <c r="D3249" s="1" t="str">
        <f t="shared" si="524"/>
        <v>21:0125</v>
      </c>
      <c r="E3249" t="s">
        <v>12382</v>
      </c>
      <c r="F3249" t="s">
        <v>12383</v>
      </c>
      <c r="H3249">
        <v>51.774265700000001</v>
      </c>
      <c r="I3249">
        <v>-118.35907210000001</v>
      </c>
      <c r="J3249" s="1" t="str">
        <f t="shared" si="525"/>
        <v>NGR bulk stream sediment</v>
      </c>
      <c r="K3249" s="1" t="str">
        <f t="shared" si="526"/>
        <v>&lt;177 micron (NGR)</v>
      </c>
      <c r="L3249">
        <v>10</v>
      </c>
      <c r="M3249" t="s">
        <v>62</v>
      </c>
      <c r="N3249">
        <v>186</v>
      </c>
      <c r="O3249">
        <v>2</v>
      </c>
      <c r="P3249">
        <v>10</v>
      </c>
      <c r="Q3249">
        <v>54</v>
      </c>
      <c r="R3249">
        <v>38</v>
      </c>
      <c r="S3249">
        <v>4</v>
      </c>
      <c r="T3249">
        <v>33</v>
      </c>
      <c r="U3249">
        <v>13</v>
      </c>
      <c r="V3249">
        <v>0.1</v>
      </c>
      <c r="W3249">
        <v>310</v>
      </c>
      <c r="X3249">
        <v>2.5</v>
      </c>
    </row>
    <row r="3250" spans="1:24" hidden="1" x14ac:dyDescent="0.3">
      <c r="A3250" t="s">
        <v>12384</v>
      </c>
      <c r="B3250" t="s">
        <v>12385</v>
      </c>
      <c r="C3250" s="1" t="str">
        <f t="shared" si="520"/>
        <v>21:0269</v>
      </c>
      <c r="D3250" s="1" t="str">
        <f t="shared" si="524"/>
        <v>21:0125</v>
      </c>
      <c r="E3250" t="s">
        <v>12386</v>
      </c>
      <c r="F3250" t="s">
        <v>12387</v>
      </c>
      <c r="H3250">
        <v>51.7940842</v>
      </c>
      <c r="I3250">
        <v>-118.3838124</v>
      </c>
      <c r="J3250" s="1" t="str">
        <f t="shared" si="525"/>
        <v>NGR bulk stream sediment</v>
      </c>
      <c r="K3250" s="1" t="str">
        <f t="shared" si="526"/>
        <v>&lt;177 micron (NGR)</v>
      </c>
      <c r="L3250">
        <v>10</v>
      </c>
      <c r="M3250" t="s">
        <v>67</v>
      </c>
      <c r="N3250">
        <v>187</v>
      </c>
      <c r="O3250">
        <v>1</v>
      </c>
      <c r="P3250">
        <v>10</v>
      </c>
      <c r="Q3250">
        <v>86</v>
      </c>
      <c r="R3250">
        <v>26</v>
      </c>
      <c r="S3250">
        <v>8</v>
      </c>
      <c r="T3250">
        <v>22</v>
      </c>
      <c r="U3250">
        <v>12</v>
      </c>
      <c r="V3250">
        <v>0.1</v>
      </c>
      <c r="W3250">
        <v>600</v>
      </c>
      <c r="X3250">
        <v>2.65</v>
      </c>
    </row>
    <row r="3251" spans="1:24" hidden="1" x14ac:dyDescent="0.3">
      <c r="A3251" t="s">
        <v>12388</v>
      </c>
      <c r="B3251" t="s">
        <v>12389</v>
      </c>
      <c r="C3251" s="1" t="str">
        <f t="shared" si="520"/>
        <v>21:0269</v>
      </c>
      <c r="D3251" s="1" t="str">
        <f t="shared" si="524"/>
        <v>21:0125</v>
      </c>
      <c r="E3251" t="s">
        <v>12390</v>
      </c>
      <c r="F3251" t="s">
        <v>12391</v>
      </c>
      <c r="H3251">
        <v>51.7958663</v>
      </c>
      <c r="I3251">
        <v>-118.367538</v>
      </c>
      <c r="J3251" s="1" t="str">
        <f t="shared" si="525"/>
        <v>NGR bulk stream sediment</v>
      </c>
      <c r="K3251" s="1" t="str">
        <f t="shared" si="526"/>
        <v>&lt;177 micron (NGR)</v>
      </c>
      <c r="L3251">
        <v>10</v>
      </c>
      <c r="M3251" t="s">
        <v>48</v>
      </c>
      <c r="N3251">
        <v>188</v>
      </c>
      <c r="O3251">
        <v>2</v>
      </c>
      <c r="P3251">
        <v>20</v>
      </c>
      <c r="Q3251">
        <v>64</v>
      </c>
      <c r="R3251">
        <v>40</v>
      </c>
      <c r="S3251">
        <v>5</v>
      </c>
      <c r="T3251">
        <v>33</v>
      </c>
      <c r="U3251">
        <v>13</v>
      </c>
      <c r="V3251">
        <v>0.1</v>
      </c>
      <c r="W3251">
        <v>355</v>
      </c>
      <c r="X3251">
        <v>2.75</v>
      </c>
    </row>
    <row r="3252" spans="1:24" hidden="1" x14ac:dyDescent="0.3">
      <c r="A3252" t="s">
        <v>12392</v>
      </c>
      <c r="B3252" t="s">
        <v>12393</v>
      </c>
      <c r="C3252" s="1" t="str">
        <f t="shared" si="520"/>
        <v>21:0269</v>
      </c>
      <c r="D3252" s="1" t="str">
        <f t="shared" si="524"/>
        <v>21:0125</v>
      </c>
      <c r="E3252" t="s">
        <v>12390</v>
      </c>
      <c r="F3252" t="s">
        <v>12394</v>
      </c>
      <c r="H3252">
        <v>51.7958663</v>
      </c>
      <c r="I3252">
        <v>-118.367538</v>
      </c>
      <c r="J3252" s="1" t="str">
        <f t="shared" si="525"/>
        <v>NGR bulk stream sediment</v>
      </c>
      <c r="K3252" s="1" t="str">
        <f t="shared" si="526"/>
        <v>&lt;177 micron (NGR)</v>
      </c>
      <c r="L3252">
        <v>10</v>
      </c>
      <c r="M3252" t="s">
        <v>52</v>
      </c>
      <c r="N3252">
        <v>189</v>
      </c>
      <c r="O3252">
        <v>1</v>
      </c>
      <c r="P3252">
        <v>20</v>
      </c>
      <c r="Q3252">
        <v>66</v>
      </c>
      <c r="R3252">
        <v>36</v>
      </c>
      <c r="S3252">
        <v>5</v>
      </c>
      <c r="T3252">
        <v>36</v>
      </c>
      <c r="U3252">
        <v>14</v>
      </c>
      <c r="V3252">
        <v>0.1</v>
      </c>
      <c r="W3252">
        <v>395</v>
      </c>
      <c r="X3252">
        <v>3.05</v>
      </c>
    </row>
    <row r="3253" spans="1:24" hidden="1" x14ac:dyDescent="0.3">
      <c r="A3253" t="s">
        <v>12395</v>
      </c>
      <c r="B3253" t="s">
        <v>12396</v>
      </c>
      <c r="C3253" s="1" t="str">
        <f t="shared" si="520"/>
        <v>21:0269</v>
      </c>
      <c r="D3253" s="1" t="str">
        <f t="shared" si="524"/>
        <v>21:0125</v>
      </c>
      <c r="E3253" t="s">
        <v>12397</v>
      </c>
      <c r="F3253" t="s">
        <v>12398</v>
      </c>
      <c r="H3253">
        <v>51.819136399999998</v>
      </c>
      <c r="I3253">
        <v>-118.3876848</v>
      </c>
      <c r="J3253" s="1" t="str">
        <f t="shared" si="525"/>
        <v>NGR bulk stream sediment</v>
      </c>
      <c r="K3253" s="1" t="str">
        <f t="shared" si="526"/>
        <v>&lt;177 micron (NGR)</v>
      </c>
      <c r="L3253">
        <v>10</v>
      </c>
      <c r="M3253" t="s">
        <v>76</v>
      </c>
      <c r="N3253">
        <v>190</v>
      </c>
      <c r="O3253">
        <v>1</v>
      </c>
      <c r="P3253">
        <v>10</v>
      </c>
      <c r="Q3253">
        <v>76</v>
      </c>
      <c r="R3253">
        <v>18</v>
      </c>
      <c r="S3253">
        <v>6</v>
      </c>
      <c r="T3253">
        <v>15</v>
      </c>
      <c r="U3253">
        <v>10</v>
      </c>
      <c r="V3253">
        <v>0.1</v>
      </c>
      <c r="W3253">
        <v>460</v>
      </c>
      <c r="X3253">
        <v>2.35</v>
      </c>
    </row>
    <row r="3254" spans="1:24" hidden="1" x14ac:dyDescent="0.3">
      <c r="A3254" t="s">
        <v>12399</v>
      </c>
      <c r="B3254" t="s">
        <v>12400</v>
      </c>
      <c r="C3254" s="1" t="str">
        <f t="shared" si="520"/>
        <v>21:0269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79</v>
      </c>
      <c r="K3254" t="s">
        <v>80</v>
      </c>
      <c r="L3254">
        <v>10</v>
      </c>
      <c r="M3254" t="s">
        <v>81</v>
      </c>
      <c r="N3254">
        <v>191</v>
      </c>
      <c r="O3254">
        <v>1</v>
      </c>
      <c r="P3254">
        <v>80</v>
      </c>
      <c r="Q3254">
        <v>110</v>
      </c>
      <c r="R3254">
        <v>90</v>
      </c>
      <c r="S3254">
        <v>19</v>
      </c>
      <c r="T3254">
        <v>29</v>
      </c>
      <c r="U3254">
        <v>34</v>
      </c>
      <c r="V3254">
        <v>0.1</v>
      </c>
      <c r="W3254">
        <v>2750</v>
      </c>
      <c r="X3254">
        <v>5.15</v>
      </c>
    </row>
    <row r="3255" spans="1:24" hidden="1" x14ac:dyDescent="0.3">
      <c r="A3255" t="s">
        <v>12401</v>
      </c>
      <c r="B3255" t="s">
        <v>12402</v>
      </c>
      <c r="C3255" s="1" t="str">
        <f t="shared" si="520"/>
        <v>21:0269</v>
      </c>
      <c r="D3255" s="1" t="str">
        <f t="shared" ref="D3255:D3273" si="527">HYPERLINK("http://geochem.nrcan.gc.ca/cdogs/content/svy/svy210125_e.htm", "21:0125")</f>
        <v>21:0125</v>
      </c>
      <c r="E3255" t="s">
        <v>12403</v>
      </c>
      <c r="F3255" t="s">
        <v>12404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HYPERLINK("http://geochem.nrcan.gc.ca/cdogs/content/kwd/kwd020030_e.htm", "NGR bulk stream sediment")</f>
        <v>NGR bulk stream sediment</v>
      </c>
      <c r="K3255" s="1" t="str">
        <f t="shared" ref="K3255:K3273" si="529">HYPERLINK("http://geochem.nrcan.gc.ca/cdogs/content/kwd/kwd080006_e.htm", "&lt;177 micron (NGR)")</f>
        <v>&lt;177 micron (NGR)</v>
      </c>
      <c r="L3255">
        <v>10</v>
      </c>
      <c r="M3255" t="s">
        <v>86</v>
      </c>
      <c r="N3255">
        <v>192</v>
      </c>
      <c r="O3255">
        <v>1</v>
      </c>
      <c r="P3255">
        <v>20</v>
      </c>
      <c r="Q3255">
        <v>48</v>
      </c>
      <c r="R3255">
        <v>20</v>
      </c>
      <c r="S3255">
        <v>5</v>
      </c>
      <c r="T3255">
        <v>13</v>
      </c>
      <c r="U3255">
        <v>8</v>
      </c>
      <c r="V3255">
        <v>0.1</v>
      </c>
      <c r="W3255">
        <v>370</v>
      </c>
      <c r="X3255">
        <v>2.0499999999999998</v>
      </c>
    </row>
    <row r="3256" spans="1:24" hidden="1" x14ac:dyDescent="0.3">
      <c r="A3256" t="s">
        <v>12405</v>
      </c>
      <c r="B3256" t="s">
        <v>12406</v>
      </c>
      <c r="C3256" s="1" t="str">
        <f t="shared" ref="C3256:C3319" si="530">HYPERLINK("http://geochem.nrcan.gc.ca/cdogs/content/bdl/bdl210269_e.htm", "21:0269")</f>
        <v>21:0269</v>
      </c>
      <c r="D3256" s="1" t="str">
        <f t="shared" si="527"/>
        <v>21:0125</v>
      </c>
      <c r="E3256" t="s">
        <v>12407</v>
      </c>
      <c r="F3256" t="s">
        <v>12408</v>
      </c>
      <c r="H3256">
        <v>51.855025599999998</v>
      </c>
      <c r="I3256">
        <v>-118.4494708</v>
      </c>
      <c r="J3256" s="1" t="str">
        <f t="shared" si="528"/>
        <v>NGR bulk stream sediment</v>
      </c>
      <c r="K3256" s="1" t="str">
        <f t="shared" si="529"/>
        <v>&lt;177 micron (NGR)</v>
      </c>
      <c r="L3256">
        <v>10</v>
      </c>
      <c r="M3256" t="s">
        <v>91</v>
      </c>
      <c r="N3256">
        <v>193</v>
      </c>
      <c r="O3256">
        <v>1</v>
      </c>
      <c r="P3256">
        <v>10</v>
      </c>
      <c r="Q3256">
        <v>34</v>
      </c>
      <c r="R3256">
        <v>20</v>
      </c>
      <c r="S3256">
        <v>3</v>
      </c>
      <c r="T3256">
        <v>18</v>
      </c>
      <c r="U3256">
        <v>8</v>
      </c>
      <c r="V3256">
        <v>0.1</v>
      </c>
      <c r="W3256">
        <v>185</v>
      </c>
      <c r="X3256">
        <v>1.7</v>
      </c>
    </row>
    <row r="3257" spans="1:24" hidden="1" x14ac:dyDescent="0.3">
      <c r="A3257" t="s">
        <v>12409</v>
      </c>
      <c r="B3257" t="s">
        <v>12410</v>
      </c>
      <c r="C3257" s="1" t="str">
        <f t="shared" si="530"/>
        <v>21:0269</v>
      </c>
      <c r="D3257" s="1" t="str">
        <f t="shared" si="527"/>
        <v>21:0125</v>
      </c>
      <c r="E3257" t="s">
        <v>12411</v>
      </c>
      <c r="F3257" t="s">
        <v>12412</v>
      </c>
      <c r="H3257">
        <v>51.815299699999997</v>
      </c>
      <c r="I3257">
        <v>-118.4544053</v>
      </c>
      <c r="J3257" s="1" t="str">
        <f t="shared" si="528"/>
        <v>NGR bulk stream sediment</v>
      </c>
      <c r="K3257" s="1" t="str">
        <f t="shared" si="529"/>
        <v>&lt;177 micron (NGR)</v>
      </c>
      <c r="L3257">
        <v>10</v>
      </c>
      <c r="M3257" t="s">
        <v>96</v>
      </c>
      <c r="N3257">
        <v>194</v>
      </c>
      <c r="O3257">
        <v>1</v>
      </c>
      <c r="P3257">
        <v>10</v>
      </c>
      <c r="Q3257">
        <v>70</v>
      </c>
      <c r="R3257">
        <v>12</v>
      </c>
      <c r="S3257">
        <v>8</v>
      </c>
      <c r="T3257">
        <v>11</v>
      </c>
      <c r="U3257">
        <v>7</v>
      </c>
      <c r="V3257">
        <v>0.1</v>
      </c>
      <c r="W3257">
        <v>440</v>
      </c>
      <c r="X3257">
        <v>1.85</v>
      </c>
    </row>
    <row r="3258" spans="1:24" hidden="1" x14ac:dyDescent="0.3">
      <c r="A3258" t="s">
        <v>12413</v>
      </c>
      <c r="B3258" t="s">
        <v>12414</v>
      </c>
      <c r="C3258" s="1" t="str">
        <f t="shared" si="530"/>
        <v>21:0269</v>
      </c>
      <c r="D3258" s="1" t="str">
        <f t="shared" si="527"/>
        <v>21:0125</v>
      </c>
      <c r="E3258" t="s">
        <v>12415</v>
      </c>
      <c r="F3258" t="s">
        <v>12416</v>
      </c>
      <c r="H3258">
        <v>51.838638099999997</v>
      </c>
      <c r="I3258">
        <v>-118.4722129</v>
      </c>
      <c r="J3258" s="1" t="str">
        <f t="shared" si="528"/>
        <v>NGR bulk stream sediment</v>
      </c>
      <c r="K3258" s="1" t="str">
        <f t="shared" si="529"/>
        <v>&lt;177 micron (NGR)</v>
      </c>
      <c r="L3258">
        <v>10</v>
      </c>
      <c r="M3258" t="s">
        <v>101</v>
      </c>
      <c r="N3258">
        <v>195</v>
      </c>
      <c r="O3258">
        <v>1</v>
      </c>
      <c r="P3258">
        <v>10</v>
      </c>
      <c r="Q3258">
        <v>54</v>
      </c>
      <c r="R3258">
        <v>16</v>
      </c>
      <c r="S3258">
        <v>5</v>
      </c>
      <c r="T3258">
        <v>9</v>
      </c>
      <c r="U3258">
        <v>7</v>
      </c>
      <c r="V3258">
        <v>0.1</v>
      </c>
      <c r="W3258">
        <v>375</v>
      </c>
      <c r="X3258">
        <v>1.85</v>
      </c>
    </row>
    <row r="3259" spans="1:24" hidden="1" x14ac:dyDescent="0.3">
      <c r="A3259" t="s">
        <v>12417</v>
      </c>
      <c r="B3259" t="s">
        <v>12418</v>
      </c>
      <c r="C3259" s="1" t="str">
        <f t="shared" si="530"/>
        <v>21:0269</v>
      </c>
      <c r="D3259" s="1" t="str">
        <f t="shared" si="527"/>
        <v>21:0125</v>
      </c>
      <c r="E3259" t="s">
        <v>12419</v>
      </c>
      <c r="F3259" t="s">
        <v>12420</v>
      </c>
      <c r="H3259">
        <v>51.8430277</v>
      </c>
      <c r="I3259">
        <v>-118.4835487</v>
      </c>
      <c r="J3259" s="1" t="str">
        <f t="shared" si="528"/>
        <v>NGR bulk stream sediment</v>
      </c>
      <c r="K3259" s="1" t="str">
        <f t="shared" si="529"/>
        <v>&lt;177 micron (NGR)</v>
      </c>
      <c r="L3259">
        <v>10</v>
      </c>
      <c r="M3259" t="s">
        <v>106</v>
      </c>
      <c r="N3259">
        <v>196</v>
      </c>
      <c r="O3259">
        <v>1</v>
      </c>
      <c r="P3259">
        <v>10</v>
      </c>
      <c r="Q3259">
        <v>44</v>
      </c>
      <c r="R3259">
        <v>28</v>
      </c>
      <c r="S3259">
        <v>5</v>
      </c>
      <c r="T3259">
        <v>27</v>
      </c>
      <c r="U3259">
        <v>12</v>
      </c>
      <c r="V3259">
        <v>0.1</v>
      </c>
      <c r="W3259">
        <v>300</v>
      </c>
      <c r="X3259">
        <v>2.35</v>
      </c>
    </row>
    <row r="3260" spans="1:24" hidden="1" x14ac:dyDescent="0.3">
      <c r="A3260" t="s">
        <v>12421</v>
      </c>
      <c r="B3260" t="s">
        <v>12422</v>
      </c>
      <c r="C3260" s="1" t="str">
        <f t="shared" si="530"/>
        <v>21:0269</v>
      </c>
      <c r="D3260" s="1" t="str">
        <f t="shared" si="527"/>
        <v>21:0125</v>
      </c>
      <c r="E3260" t="s">
        <v>12423</v>
      </c>
      <c r="F3260" t="s">
        <v>12424</v>
      </c>
      <c r="H3260">
        <v>51.823091400000003</v>
      </c>
      <c r="I3260">
        <v>-118.5271225</v>
      </c>
      <c r="J3260" s="1" t="str">
        <f t="shared" si="528"/>
        <v>NGR bulk stream sediment</v>
      </c>
      <c r="K3260" s="1" t="str">
        <f t="shared" si="529"/>
        <v>&lt;177 micron (NGR)</v>
      </c>
      <c r="L3260">
        <v>10</v>
      </c>
      <c r="M3260" t="s">
        <v>111</v>
      </c>
      <c r="N3260">
        <v>197</v>
      </c>
      <c r="O3260">
        <v>1</v>
      </c>
      <c r="P3260">
        <v>10</v>
      </c>
      <c r="Q3260">
        <v>32</v>
      </c>
      <c r="R3260">
        <v>18</v>
      </c>
      <c r="S3260">
        <v>2</v>
      </c>
      <c r="T3260">
        <v>32</v>
      </c>
      <c r="U3260">
        <v>10</v>
      </c>
      <c r="V3260">
        <v>0.1</v>
      </c>
      <c r="W3260">
        <v>150</v>
      </c>
      <c r="X3260">
        <v>1.9</v>
      </c>
    </row>
    <row r="3261" spans="1:24" hidden="1" x14ac:dyDescent="0.3">
      <c r="A3261" t="s">
        <v>12425</v>
      </c>
      <c r="B3261" t="s">
        <v>12426</v>
      </c>
      <c r="C3261" s="1" t="str">
        <f t="shared" si="530"/>
        <v>21:0269</v>
      </c>
      <c r="D3261" s="1" t="str">
        <f t="shared" si="527"/>
        <v>21:0125</v>
      </c>
      <c r="E3261" t="s">
        <v>12362</v>
      </c>
      <c r="F3261" t="s">
        <v>12427</v>
      </c>
      <c r="H3261">
        <v>51.829142400000002</v>
      </c>
      <c r="I3261">
        <v>-118.5876136</v>
      </c>
      <c r="J3261" s="1" t="str">
        <f t="shared" si="528"/>
        <v>NGR bulk stream sediment</v>
      </c>
      <c r="K3261" s="1" t="str">
        <f t="shared" si="529"/>
        <v>&lt;177 micron (NGR)</v>
      </c>
      <c r="L3261">
        <v>10</v>
      </c>
      <c r="M3261" t="s">
        <v>71</v>
      </c>
      <c r="N3261">
        <v>198</v>
      </c>
      <c r="O3261">
        <v>1</v>
      </c>
      <c r="P3261">
        <v>20</v>
      </c>
      <c r="Q3261">
        <v>42</v>
      </c>
      <c r="R3261">
        <v>14</v>
      </c>
      <c r="S3261">
        <v>2</v>
      </c>
      <c r="T3261">
        <v>20</v>
      </c>
      <c r="U3261">
        <v>9</v>
      </c>
      <c r="V3261">
        <v>0.1</v>
      </c>
      <c r="W3261">
        <v>205</v>
      </c>
      <c r="X3261">
        <v>1.9</v>
      </c>
    </row>
    <row r="3262" spans="1:24" hidden="1" x14ac:dyDescent="0.3">
      <c r="A3262" t="s">
        <v>12428</v>
      </c>
      <c r="B3262" t="s">
        <v>12429</v>
      </c>
      <c r="C3262" s="1" t="str">
        <f t="shared" si="530"/>
        <v>21:0269</v>
      </c>
      <c r="D3262" s="1" t="str">
        <f t="shared" si="527"/>
        <v>21:0125</v>
      </c>
      <c r="E3262" t="s">
        <v>12430</v>
      </c>
      <c r="F3262" t="s">
        <v>12431</v>
      </c>
      <c r="H3262">
        <v>51.829947900000001</v>
      </c>
      <c r="I3262">
        <v>-118.5323179</v>
      </c>
      <c r="J3262" s="1" t="str">
        <f t="shared" si="528"/>
        <v>NGR bulk stream sediment</v>
      </c>
      <c r="K3262" s="1" t="str">
        <f t="shared" si="529"/>
        <v>&lt;177 micron (NGR)</v>
      </c>
      <c r="L3262">
        <v>10</v>
      </c>
      <c r="M3262" t="s">
        <v>116</v>
      </c>
      <c r="N3262">
        <v>199</v>
      </c>
      <c r="O3262">
        <v>1</v>
      </c>
      <c r="P3262">
        <v>10</v>
      </c>
      <c r="Q3262">
        <v>54</v>
      </c>
      <c r="R3262">
        <v>16</v>
      </c>
      <c r="S3262">
        <v>5</v>
      </c>
      <c r="T3262">
        <v>20</v>
      </c>
      <c r="U3262">
        <v>8</v>
      </c>
      <c r="V3262">
        <v>0.1</v>
      </c>
      <c r="W3262">
        <v>290</v>
      </c>
      <c r="X3262">
        <v>2.2999999999999998</v>
      </c>
    </row>
    <row r="3263" spans="1:24" hidden="1" x14ac:dyDescent="0.3">
      <c r="A3263" t="s">
        <v>12432</v>
      </c>
      <c r="B3263" t="s">
        <v>12433</v>
      </c>
      <c r="C3263" s="1" t="str">
        <f t="shared" si="530"/>
        <v>21:0269</v>
      </c>
      <c r="D3263" s="1" t="str">
        <f t="shared" si="527"/>
        <v>21:0125</v>
      </c>
      <c r="E3263" t="s">
        <v>12434</v>
      </c>
      <c r="F3263" t="s">
        <v>12435</v>
      </c>
      <c r="H3263">
        <v>51.8013902</v>
      </c>
      <c r="I3263">
        <v>-118.493016</v>
      </c>
      <c r="J3263" s="1" t="str">
        <f t="shared" si="528"/>
        <v>NGR bulk stream sediment</v>
      </c>
      <c r="K3263" s="1" t="str">
        <f t="shared" si="529"/>
        <v>&lt;177 micron (NGR)</v>
      </c>
      <c r="L3263">
        <v>10</v>
      </c>
      <c r="M3263" t="s">
        <v>121</v>
      </c>
      <c r="N3263">
        <v>200</v>
      </c>
      <c r="O3263">
        <v>1</v>
      </c>
      <c r="P3263">
        <v>10</v>
      </c>
      <c r="Q3263">
        <v>54</v>
      </c>
      <c r="R3263">
        <v>18</v>
      </c>
      <c r="S3263">
        <v>5</v>
      </c>
      <c r="T3263">
        <v>23</v>
      </c>
      <c r="U3263">
        <v>10</v>
      </c>
      <c r="V3263">
        <v>0.1</v>
      </c>
      <c r="W3263">
        <v>320</v>
      </c>
      <c r="X3263">
        <v>2.2999999999999998</v>
      </c>
    </row>
    <row r="3264" spans="1:24" hidden="1" x14ac:dyDescent="0.3">
      <c r="A3264" t="s">
        <v>12436</v>
      </c>
      <c r="B3264" t="s">
        <v>12437</v>
      </c>
      <c r="C3264" s="1" t="str">
        <f t="shared" si="530"/>
        <v>21:0269</v>
      </c>
      <c r="D3264" s="1" t="str">
        <f t="shared" si="527"/>
        <v>21:0125</v>
      </c>
      <c r="E3264" t="s">
        <v>12438</v>
      </c>
      <c r="F3264" t="s">
        <v>12439</v>
      </c>
      <c r="H3264">
        <v>51.790342299999999</v>
      </c>
      <c r="I3264">
        <v>-118.45103589999999</v>
      </c>
      <c r="J3264" s="1" t="str">
        <f t="shared" si="528"/>
        <v>NGR bulk stream sediment</v>
      </c>
      <c r="K3264" s="1" t="str">
        <f t="shared" si="529"/>
        <v>&lt;177 micron (NGR)</v>
      </c>
      <c r="L3264">
        <v>11</v>
      </c>
      <c r="M3264" t="s">
        <v>28</v>
      </c>
      <c r="N3264">
        <v>201</v>
      </c>
      <c r="O3264">
        <v>1</v>
      </c>
      <c r="P3264">
        <v>20</v>
      </c>
      <c r="Q3264">
        <v>52</v>
      </c>
      <c r="R3264">
        <v>16</v>
      </c>
      <c r="S3264">
        <v>5</v>
      </c>
      <c r="T3264">
        <v>20</v>
      </c>
      <c r="U3264">
        <v>10</v>
      </c>
      <c r="V3264">
        <v>0.1</v>
      </c>
      <c r="W3264">
        <v>320</v>
      </c>
      <c r="X3264">
        <v>1.95</v>
      </c>
    </row>
    <row r="3265" spans="1:24" hidden="1" x14ac:dyDescent="0.3">
      <c r="A3265" t="s">
        <v>12440</v>
      </c>
      <c r="B3265" t="s">
        <v>12441</v>
      </c>
      <c r="C3265" s="1" t="str">
        <f t="shared" si="530"/>
        <v>21:0269</v>
      </c>
      <c r="D3265" s="1" t="str">
        <f t="shared" si="527"/>
        <v>21:0125</v>
      </c>
      <c r="E3265" t="s">
        <v>12442</v>
      </c>
      <c r="F3265" t="s">
        <v>12443</v>
      </c>
      <c r="H3265">
        <v>51.796745799999997</v>
      </c>
      <c r="I3265">
        <v>-118.4983009</v>
      </c>
      <c r="J3265" s="1" t="str">
        <f t="shared" si="528"/>
        <v>NGR bulk stream sediment</v>
      </c>
      <c r="K3265" s="1" t="str">
        <f t="shared" si="529"/>
        <v>&lt;177 micron (NGR)</v>
      </c>
      <c r="L3265">
        <v>11</v>
      </c>
      <c r="M3265" t="s">
        <v>33</v>
      </c>
      <c r="N3265">
        <v>202</v>
      </c>
      <c r="O3265">
        <v>1</v>
      </c>
      <c r="P3265">
        <v>10</v>
      </c>
      <c r="Q3265">
        <v>40</v>
      </c>
      <c r="R3265">
        <v>20</v>
      </c>
      <c r="S3265">
        <v>5</v>
      </c>
      <c r="T3265">
        <v>22</v>
      </c>
      <c r="U3265">
        <v>10</v>
      </c>
      <c r="V3265">
        <v>0.1</v>
      </c>
      <c r="W3265">
        <v>255</v>
      </c>
      <c r="X3265">
        <v>2.1</v>
      </c>
    </row>
    <row r="3266" spans="1:24" hidden="1" x14ac:dyDescent="0.3">
      <c r="A3266" t="s">
        <v>12444</v>
      </c>
      <c r="B3266" t="s">
        <v>12445</v>
      </c>
      <c r="C3266" s="1" t="str">
        <f t="shared" si="530"/>
        <v>21:0269</v>
      </c>
      <c r="D3266" s="1" t="str">
        <f t="shared" si="527"/>
        <v>21:0125</v>
      </c>
      <c r="E3266" t="s">
        <v>12438</v>
      </c>
      <c r="F3266" t="s">
        <v>12446</v>
      </c>
      <c r="H3266">
        <v>51.790342299999999</v>
      </c>
      <c r="I3266">
        <v>-118.45103589999999</v>
      </c>
      <c r="J3266" s="1" t="str">
        <f t="shared" si="528"/>
        <v>NGR bulk stream sediment</v>
      </c>
      <c r="K3266" s="1" t="str">
        <f t="shared" si="529"/>
        <v>&lt;177 micron (NGR)</v>
      </c>
      <c r="L3266">
        <v>11</v>
      </c>
      <c r="M3266" t="s">
        <v>71</v>
      </c>
      <c r="N3266">
        <v>203</v>
      </c>
      <c r="O3266">
        <v>1</v>
      </c>
      <c r="P3266">
        <v>10</v>
      </c>
      <c r="Q3266">
        <v>52</v>
      </c>
      <c r="R3266">
        <v>16</v>
      </c>
      <c r="S3266">
        <v>4</v>
      </c>
      <c r="T3266">
        <v>21</v>
      </c>
      <c r="U3266">
        <v>10</v>
      </c>
      <c r="V3266">
        <v>0.1</v>
      </c>
      <c r="W3266">
        <v>320</v>
      </c>
      <c r="X3266">
        <v>2.0499999999999998</v>
      </c>
    </row>
    <row r="3267" spans="1:24" hidden="1" x14ac:dyDescent="0.3">
      <c r="A3267" t="s">
        <v>12447</v>
      </c>
      <c r="B3267" t="s">
        <v>12448</v>
      </c>
      <c r="C3267" s="1" t="str">
        <f t="shared" si="530"/>
        <v>21:0269</v>
      </c>
      <c r="D3267" s="1" t="str">
        <f t="shared" si="527"/>
        <v>21:0125</v>
      </c>
      <c r="E3267" t="s">
        <v>12449</v>
      </c>
      <c r="F3267" t="s">
        <v>12450</v>
      </c>
      <c r="H3267">
        <v>51.779494900000003</v>
      </c>
      <c r="I3267">
        <v>-118.4957435</v>
      </c>
      <c r="J3267" s="1" t="str">
        <f t="shared" si="528"/>
        <v>NGR bulk stream sediment</v>
      </c>
      <c r="K3267" s="1" t="str">
        <f t="shared" si="529"/>
        <v>&lt;177 micron (NGR)</v>
      </c>
      <c r="L3267">
        <v>11</v>
      </c>
      <c r="M3267" t="s">
        <v>38</v>
      </c>
      <c r="N3267">
        <v>204</v>
      </c>
      <c r="O3267">
        <v>1</v>
      </c>
      <c r="P3267">
        <v>10</v>
      </c>
      <c r="Q3267">
        <v>40</v>
      </c>
      <c r="R3267">
        <v>20</v>
      </c>
      <c r="S3267">
        <v>4</v>
      </c>
      <c r="T3267">
        <v>23</v>
      </c>
      <c r="U3267">
        <v>10</v>
      </c>
      <c r="V3267">
        <v>0.1</v>
      </c>
      <c r="W3267">
        <v>270</v>
      </c>
      <c r="X3267">
        <v>2.15</v>
      </c>
    </row>
    <row r="3268" spans="1:24" hidden="1" x14ac:dyDescent="0.3">
      <c r="A3268" t="s">
        <v>12451</v>
      </c>
      <c r="B3268" t="s">
        <v>12452</v>
      </c>
      <c r="C3268" s="1" t="str">
        <f t="shared" si="530"/>
        <v>21:0269</v>
      </c>
      <c r="D3268" s="1" t="str">
        <f t="shared" si="527"/>
        <v>21:0125</v>
      </c>
      <c r="E3268" t="s">
        <v>12453</v>
      </c>
      <c r="F3268" t="s">
        <v>12454</v>
      </c>
      <c r="H3268">
        <v>51.783189499999999</v>
      </c>
      <c r="I3268">
        <v>-118.5057097</v>
      </c>
      <c r="J3268" s="1" t="str">
        <f t="shared" si="528"/>
        <v>NGR bulk stream sediment</v>
      </c>
      <c r="K3268" s="1" t="str">
        <f t="shared" si="529"/>
        <v>&lt;177 micron (NGR)</v>
      </c>
      <c r="L3268">
        <v>11</v>
      </c>
      <c r="M3268" t="s">
        <v>43</v>
      </c>
      <c r="N3268">
        <v>205</v>
      </c>
      <c r="O3268">
        <v>1</v>
      </c>
      <c r="P3268">
        <v>40</v>
      </c>
      <c r="Q3268">
        <v>44</v>
      </c>
      <c r="R3268">
        <v>16</v>
      </c>
      <c r="S3268">
        <v>5</v>
      </c>
      <c r="T3268">
        <v>21</v>
      </c>
      <c r="U3268">
        <v>10</v>
      </c>
      <c r="V3268">
        <v>0.1</v>
      </c>
      <c r="W3268">
        <v>300</v>
      </c>
      <c r="X3268">
        <v>1.8</v>
      </c>
    </row>
    <row r="3269" spans="1:24" hidden="1" x14ac:dyDescent="0.3">
      <c r="A3269" t="s">
        <v>12455</v>
      </c>
      <c r="B3269" t="s">
        <v>12456</v>
      </c>
      <c r="C3269" s="1" t="str">
        <f t="shared" si="530"/>
        <v>21:0269</v>
      </c>
      <c r="D3269" s="1" t="str">
        <f t="shared" si="527"/>
        <v>21:0125</v>
      </c>
      <c r="E3269" t="s">
        <v>12457</v>
      </c>
      <c r="F3269" t="s">
        <v>12458</v>
      </c>
      <c r="H3269">
        <v>51.7490144</v>
      </c>
      <c r="I3269">
        <v>-118.4797861</v>
      </c>
      <c r="J3269" s="1" t="str">
        <f t="shared" si="528"/>
        <v>NGR bulk stream sediment</v>
      </c>
      <c r="K3269" s="1" t="str">
        <f t="shared" si="529"/>
        <v>&lt;177 micron (NGR)</v>
      </c>
      <c r="L3269">
        <v>11</v>
      </c>
      <c r="M3269" t="s">
        <v>57</v>
      </c>
      <c r="N3269">
        <v>206</v>
      </c>
      <c r="O3269">
        <v>1</v>
      </c>
      <c r="P3269">
        <v>10</v>
      </c>
      <c r="Q3269">
        <v>58</v>
      </c>
      <c r="R3269">
        <v>28</v>
      </c>
      <c r="S3269">
        <v>6</v>
      </c>
      <c r="T3269">
        <v>31</v>
      </c>
      <c r="U3269">
        <v>14</v>
      </c>
      <c r="V3269">
        <v>0.1</v>
      </c>
      <c r="W3269">
        <v>410</v>
      </c>
      <c r="X3269">
        <v>3</v>
      </c>
    </row>
    <row r="3270" spans="1:24" hidden="1" x14ac:dyDescent="0.3">
      <c r="A3270" t="s">
        <v>12459</v>
      </c>
      <c r="B3270" t="s">
        <v>12460</v>
      </c>
      <c r="C3270" s="1" t="str">
        <f t="shared" si="530"/>
        <v>21:0269</v>
      </c>
      <c r="D3270" s="1" t="str">
        <f t="shared" si="527"/>
        <v>21:0125</v>
      </c>
      <c r="E3270" t="s">
        <v>12461</v>
      </c>
      <c r="F3270" t="s">
        <v>12462</v>
      </c>
      <c r="H3270">
        <v>51.751752699999997</v>
      </c>
      <c r="I3270">
        <v>-118.472255</v>
      </c>
      <c r="J3270" s="1" t="str">
        <f t="shared" si="528"/>
        <v>NGR bulk stream sediment</v>
      </c>
      <c r="K3270" s="1" t="str">
        <f t="shared" si="529"/>
        <v>&lt;177 micron (NGR)</v>
      </c>
      <c r="L3270">
        <v>11</v>
      </c>
      <c r="M3270" t="s">
        <v>62</v>
      </c>
      <c r="N3270">
        <v>207</v>
      </c>
      <c r="O3270">
        <v>1</v>
      </c>
      <c r="P3270">
        <v>50</v>
      </c>
      <c r="Q3270">
        <v>108</v>
      </c>
      <c r="R3270">
        <v>24</v>
      </c>
      <c r="S3270">
        <v>32</v>
      </c>
      <c r="T3270">
        <v>34</v>
      </c>
      <c r="U3270">
        <v>18</v>
      </c>
      <c r="V3270">
        <v>0.1</v>
      </c>
      <c r="W3270">
        <v>1800</v>
      </c>
      <c r="X3270">
        <v>3.25</v>
      </c>
    </row>
    <row r="3271" spans="1:24" hidden="1" x14ac:dyDescent="0.3">
      <c r="A3271" t="s">
        <v>12463</v>
      </c>
      <c r="B3271" t="s">
        <v>12464</v>
      </c>
      <c r="C3271" s="1" t="str">
        <f t="shared" si="530"/>
        <v>21:0269</v>
      </c>
      <c r="D3271" s="1" t="str">
        <f t="shared" si="527"/>
        <v>21:0125</v>
      </c>
      <c r="E3271" t="s">
        <v>12465</v>
      </c>
      <c r="F3271" t="s">
        <v>12466</v>
      </c>
      <c r="H3271">
        <v>51.869781500000002</v>
      </c>
      <c r="I3271">
        <v>-118.34656750000001</v>
      </c>
      <c r="J3271" s="1" t="str">
        <f t="shared" si="528"/>
        <v>NGR bulk stream sediment</v>
      </c>
      <c r="K3271" s="1" t="str">
        <f t="shared" si="529"/>
        <v>&lt;177 micron (NGR)</v>
      </c>
      <c r="L3271">
        <v>11</v>
      </c>
      <c r="M3271" t="s">
        <v>67</v>
      </c>
      <c r="N3271">
        <v>208</v>
      </c>
      <c r="O3271">
        <v>2</v>
      </c>
      <c r="P3271">
        <v>10</v>
      </c>
      <c r="Q3271">
        <v>44</v>
      </c>
      <c r="R3271">
        <v>28</v>
      </c>
      <c r="S3271">
        <v>6</v>
      </c>
      <c r="T3271">
        <v>20</v>
      </c>
      <c r="U3271">
        <v>10</v>
      </c>
      <c r="V3271">
        <v>0.1</v>
      </c>
      <c r="W3271">
        <v>175</v>
      </c>
      <c r="X3271">
        <v>2</v>
      </c>
    </row>
    <row r="3272" spans="1:24" hidden="1" x14ac:dyDescent="0.3">
      <c r="A3272" t="s">
        <v>12467</v>
      </c>
      <c r="B3272" t="s">
        <v>12468</v>
      </c>
      <c r="C3272" s="1" t="str">
        <f t="shared" si="530"/>
        <v>21:0269</v>
      </c>
      <c r="D3272" s="1" t="str">
        <f t="shared" si="527"/>
        <v>21:0125</v>
      </c>
      <c r="E3272" t="s">
        <v>12469</v>
      </c>
      <c r="F3272" t="s">
        <v>12470</v>
      </c>
      <c r="H3272">
        <v>51.850637300000002</v>
      </c>
      <c r="I3272">
        <v>-118.4080223</v>
      </c>
      <c r="J3272" s="1" t="str">
        <f t="shared" si="528"/>
        <v>NGR bulk stream sediment</v>
      </c>
      <c r="K3272" s="1" t="str">
        <f t="shared" si="529"/>
        <v>&lt;177 micron (NGR)</v>
      </c>
      <c r="L3272">
        <v>11</v>
      </c>
      <c r="M3272" t="s">
        <v>76</v>
      </c>
      <c r="N3272">
        <v>209</v>
      </c>
      <c r="O3272">
        <v>1</v>
      </c>
      <c r="P3272">
        <v>20</v>
      </c>
      <c r="Q3272">
        <v>36</v>
      </c>
      <c r="R3272">
        <v>20</v>
      </c>
      <c r="S3272">
        <v>3</v>
      </c>
      <c r="T3272">
        <v>15</v>
      </c>
      <c r="U3272">
        <v>8</v>
      </c>
      <c r="V3272">
        <v>0.1</v>
      </c>
      <c r="W3272">
        <v>155</v>
      </c>
      <c r="X3272">
        <v>1.7</v>
      </c>
    </row>
    <row r="3273" spans="1:24" hidden="1" x14ac:dyDescent="0.3">
      <c r="A3273" t="s">
        <v>12471</v>
      </c>
      <c r="B3273" t="s">
        <v>12472</v>
      </c>
      <c r="C3273" s="1" t="str">
        <f t="shared" si="530"/>
        <v>21:0269</v>
      </c>
      <c r="D3273" s="1" t="str">
        <f t="shared" si="527"/>
        <v>21:0125</v>
      </c>
      <c r="E3273" t="s">
        <v>12473</v>
      </c>
      <c r="F3273" t="s">
        <v>12474</v>
      </c>
      <c r="H3273">
        <v>51.822649300000002</v>
      </c>
      <c r="I3273">
        <v>-118.3610213</v>
      </c>
      <c r="J3273" s="1" t="str">
        <f t="shared" si="528"/>
        <v>NGR bulk stream sediment</v>
      </c>
      <c r="K3273" s="1" t="str">
        <f t="shared" si="529"/>
        <v>&lt;177 micron (NGR)</v>
      </c>
      <c r="L3273">
        <v>11</v>
      </c>
      <c r="M3273" t="s">
        <v>86</v>
      </c>
      <c r="N3273">
        <v>210</v>
      </c>
      <c r="O3273">
        <v>1</v>
      </c>
      <c r="P3273">
        <v>40</v>
      </c>
      <c r="Q3273">
        <v>126</v>
      </c>
      <c r="R3273">
        <v>40</v>
      </c>
      <c r="S3273">
        <v>6</v>
      </c>
      <c r="T3273">
        <v>28</v>
      </c>
      <c r="U3273">
        <v>11</v>
      </c>
      <c r="V3273">
        <v>0.1</v>
      </c>
      <c r="W3273">
        <v>325</v>
      </c>
      <c r="X3273">
        <v>2.2999999999999998</v>
      </c>
    </row>
    <row r="3274" spans="1:24" hidden="1" x14ac:dyDescent="0.3">
      <c r="A3274" t="s">
        <v>12475</v>
      </c>
      <c r="B3274" t="s">
        <v>12476</v>
      </c>
      <c r="C3274" s="1" t="str">
        <f t="shared" si="530"/>
        <v>21:0269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79</v>
      </c>
      <c r="K3274" t="s">
        <v>80</v>
      </c>
      <c r="L3274">
        <v>11</v>
      </c>
      <c r="M3274" t="s">
        <v>81</v>
      </c>
      <c r="N3274">
        <v>211</v>
      </c>
      <c r="O3274">
        <v>1</v>
      </c>
      <c r="P3274">
        <v>110</v>
      </c>
      <c r="Q3274">
        <v>74</v>
      </c>
      <c r="R3274">
        <v>14</v>
      </c>
      <c r="S3274">
        <v>4</v>
      </c>
      <c r="T3274">
        <v>8</v>
      </c>
      <c r="U3274">
        <v>9</v>
      </c>
      <c r="V3274">
        <v>0.1</v>
      </c>
      <c r="W3274">
        <v>150</v>
      </c>
      <c r="X3274">
        <v>2.0499999999999998</v>
      </c>
    </row>
    <row r="3275" spans="1:24" hidden="1" x14ac:dyDescent="0.3">
      <c r="A3275" t="s">
        <v>12477</v>
      </c>
      <c r="B3275" t="s">
        <v>12478</v>
      </c>
      <c r="C3275" s="1" t="str">
        <f t="shared" si="530"/>
        <v>21:0269</v>
      </c>
      <c r="D3275" s="1" t="str">
        <f t="shared" ref="D3275:D3289" si="531">HYPERLINK("http://geochem.nrcan.gc.ca/cdogs/content/svy/svy210125_e.htm", "21:0125")</f>
        <v>21:0125</v>
      </c>
      <c r="E3275" t="s">
        <v>12479</v>
      </c>
      <c r="F3275" t="s">
        <v>12480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HYPERLINK("http://geochem.nrcan.gc.ca/cdogs/content/kwd/kwd020030_e.htm", "NGR bulk stream sediment")</f>
        <v>NGR bulk stream sediment</v>
      </c>
      <c r="K3275" s="1" t="str">
        <f t="shared" ref="K3275:K3289" si="533">HYPERLINK("http://geochem.nrcan.gc.ca/cdogs/content/kwd/kwd080006_e.htm", "&lt;177 micron (NGR)")</f>
        <v>&lt;177 micron (NGR)</v>
      </c>
      <c r="L3275">
        <v>11</v>
      </c>
      <c r="M3275" t="s">
        <v>91</v>
      </c>
      <c r="N3275">
        <v>212</v>
      </c>
      <c r="O3275">
        <v>3</v>
      </c>
      <c r="P3275">
        <v>20</v>
      </c>
      <c r="Q3275">
        <v>48</v>
      </c>
      <c r="R3275">
        <v>48</v>
      </c>
      <c r="S3275">
        <v>3</v>
      </c>
      <c r="T3275">
        <v>28</v>
      </c>
      <c r="U3275">
        <v>10</v>
      </c>
      <c r="V3275">
        <v>0.1</v>
      </c>
      <c r="W3275">
        <v>260</v>
      </c>
      <c r="X3275">
        <v>1.8</v>
      </c>
    </row>
    <row r="3276" spans="1:24" hidden="1" x14ac:dyDescent="0.3">
      <c r="A3276" t="s">
        <v>12481</v>
      </c>
      <c r="B3276" t="s">
        <v>12482</v>
      </c>
      <c r="C3276" s="1" t="str">
        <f t="shared" si="530"/>
        <v>21:0269</v>
      </c>
      <c r="D3276" s="1" t="str">
        <f t="shared" si="531"/>
        <v>21:0125</v>
      </c>
      <c r="E3276" t="s">
        <v>12483</v>
      </c>
      <c r="F3276" t="s">
        <v>12484</v>
      </c>
      <c r="H3276">
        <v>51.8338921</v>
      </c>
      <c r="I3276">
        <v>-118.3459612</v>
      </c>
      <c r="J3276" s="1" t="str">
        <f t="shared" si="532"/>
        <v>NGR bulk stream sediment</v>
      </c>
      <c r="K3276" s="1" t="str">
        <f t="shared" si="533"/>
        <v>&lt;177 micron (NGR)</v>
      </c>
      <c r="L3276">
        <v>11</v>
      </c>
      <c r="M3276" t="s">
        <v>96</v>
      </c>
      <c r="N3276">
        <v>213</v>
      </c>
      <c r="O3276">
        <v>1</v>
      </c>
      <c r="P3276">
        <v>20</v>
      </c>
      <c r="Q3276">
        <v>38</v>
      </c>
      <c r="R3276">
        <v>22</v>
      </c>
      <c r="S3276">
        <v>3</v>
      </c>
      <c r="T3276">
        <v>21</v>
      </c>
      <c r="U3276">
        <v>9</v>
      </c>
      <c r="V3276">
        <v>0.1</v>
      </c>
      <c r="W3276">
        <v>185</v>
      </c>
      <c r="X3276">
        <v>1.8</v>
      </c>
    </row>
    <row r="3277" spans="1:24" hidden="1" x14ac:dyDescent="0.3">
      <c r="A3277" t="s">
        <v>12485</v>
      </c>
      <c r="B3277" t="s">
        <v>12486</v>
      </c>
      <c r="C3277" s="1" t="str">
        <f t="shared" si="530"/>
        <v>21:0269</v>
      </c>
      <c r="D3277" s="1" t="str">
        <f t="shared" si="531"/>
        <v>21:0125</v>
      </c>
      <c r="E3277" t="s">
        <v>12487</v>
      </c>
      <c r="F3277" t="s">
        <v>12488</v>
      </c>
      <c r="H3277">
        <v>51.8401268</v>
      </c>
      <c r="I3277">
        <v>-118.3114398</v>
      </c>
      <c r="J3277" s="1" t="str">
        <f t="shared" si="532"/>
        <v>NGR bulk stream sediment</v>
      </c>
      <c r="K3277" s="1" t="str">
        <f t="shared" si="533"/>
        <v>&lt;177 micron (NGR)</v>
      </c>
      <c r="L3277">
        <v>11</v>
      </c>
      <c r="M3277" t="s">
        <v>101</v>
      </c>
      <c r="N3277">
        <v>214</v>
      </c>
      <c r="O3277">
        <v>1</v>
      </c>
      <c r="P3277">
        <v>40</v>
      </c>
      <c r="Q3277">
        <v>86</v>
      </c>
      <c r="R3277">
        <v>34</v>
      </c>
      <c r="S3277">
        <v>5</v>
      </c>
      <c r="T3277">
        <v>47</v>
      </c>
      <c r="U3277">
        <v>21</v>
      </c>
      <c r="V3277">
        <v>0.1</v>
      </c>
      <c r="W3277">
        <v>480</v>
      </c>
      <c r="X3277">
        <v>2.65</v>
      </c>
    </row>
    <row r="3278" spans="1:24" hidden="1" x14ac:dyDescent="0.3">
      <c r="A3278" t="s">
        <v>12489</v>
      </c>
      <c r="B3278" t="s">
        <v>12490</v>
      </c>
      <c r="C3278" s="1" t="str">
        <f t="shared" si="530"/>
        <v>21:0269</v>
      </c>
      <c r="D3278" s="1" t="str">
        <f t="shared" si="531"/>
        <v>21:0125</v>
      </c>
      <c r="E3278" t="s">
        <v>12491</v>
      </c>
      <c r="F3278" t="s">
        <v>12492</v>
      </c>
      <c r="H3278">
        <v>51.839619499999998</v>
      </c>
      <c r="I3278">
        <v>-118.28487610000001</v>
      </c>
      <c r="J3278" s="1" t="str">
        <f t="shared" si="532"/>
        <v>NGR bulk stream sediment</v>
      </c>
      <c r="K3278" s="1" t="str">
        <f t="shared" si="533"/>
        <v>&lt;177 micron (NGR)</v>
      </c>
      <c r="L3278">
        <v>11</v>
      </c>
      <c r="M3278" t="s">
        <v>48</v>
      </c>
      <c r="N3278">
        <v>215</v>
      </c>
      <c r="O3278">
        <v>1</v>
      </c>
      <c r="P3278">
        <v>20</v>
      </c>
      <c r="Q3278">
        <v>50</v>
      </c>
      <c r="R3278">
        <v>22</v>
      </c>
      <c r="S3278">
        <v>2</v>
      </c>
      <c r="T3278">
        <v>29</v>
      </c>
      <c r="U3278">
        <v>10</v>
      </c>
      <c r="V3278">
        <v>0.1</v>
      </c>
      <c r="W3278">
        <v>200</v>
      </c>
      <c r="X3278">
        <v>2</v>
      </c>
    </row>
    <row r="3279" spans="1:24" hidden="1" x14ac:dyDescent="0.3">
      <c r="A3279" t="s">
        <v>12493</v>
      </c>
      <c r="B3279" t="s">
        <v>12494</v>
      </c>
      <c r="C3279" s="1" t="str">
        <f t="shared" si="530"/>
        <v>21:0269</v>
      </c>
      <c r="D3279" s="1" t="str">
        <f t="shared" si="531"/>
        <v>21:0125</v>
      </c>
      <c r="E3279" t="s">
        <v>12491</v>
      </c>
      <c r="F3279" t="s">
        <v>12495</v>
      </c>
      <c r="H3279">
        <v>51.839619499999998</v>
      </c>
      <c r="I3279">
        <v>-118.28487610000001</v>
      </c>
      <c r="J3279" s="1" t="str">
        <f t="shared" si="532"/>
        <v>NGR bulk stream sediment</v>
      </c>
      <c r="K3279" s="1" t="str">
        <f t="shared" si="533"/>
        <v>&lt;177 micron (NGR)</v>
      </c>
      <c r="L3279">
        <v>11</v>
      </c>
      <c r="M3279" t="s">
        <v>52</v>
      </c>
      <c r="N3279">
        <v>216</v>
      </c>
      <c r="O3279">
        <v>1</v>
      </c>
      <c r="P3279">
        <v>20</v>
      </c>
      <c r="Q3279">
        <v>44</v>
      </c>
      <c r="R3279">
        <v>20</v>
      </c>
      <c r="S3279">
        <v>2</v>
      </c>
      <c r="T3279">
        <v>25</v>
      </c>
      <c r="U3279">
        <v>9</v>
      </c>
      <c r="V3279">
        <v>0.1</v>
      </c>
      <c r="W3279">
        <v>200</v>
      </c>
      <c r="X3279">
        <v>1.8</v>
      </c>
    </row>
    <row r="3280" spans="1:24" hidden="1" x14ac:dyDescent="0.3">
      <c r="A3280" t="s">
        <v>12496</v>
      </c>
      <c r="B3280" t="s">
        <v>12497</v>
      </c>
      <c r="C3280" s="1" t="str">
        <f t="shared" si="530"/>
        <v>21:0269</v>
      </c>
      <c r="D3280" s="1" t="str">
        <f t="shared" si="531"/>
        <v>21:0125</v>
      </c>
      <c r="E3280" t="s">
        <v>12498</v>
      </c>
      <c r="F3280" t="s">
        <v>12499</v>
      </c>
      <c r="H3280">
        <v>51.848167599999996</v>
      </c>
      <c r="I3280">
        <v>-118.2925674</v>
      </c>
      <c r="J3280" s="1" t="str">
        <f t="shared" si="532"/>
        <v>NGR bulk stream sediment</v>
      </c>
      <c r="K3280" s="1" t="str">
        <f t="shared" si="533"/>
        <v>&lt;177 micron (NGR)</v>
      </c>
      <c r="L3280">
        <v>11</v>
      </c>
      <c r="M3280" t="s">
        <v>106</v>
      </c>
      <c r="N3280">
        <v>217</v>
      </c>
      <c r="O3280">
        <v>1</v>
      </c>
      <c r="P3280">
        <v>10</v>
      </c>
      <c r="Q3280">
        <v>62</v>
      </c>
      <c r="R3280">
        <v>30</v>
      </c>
      <c r="S3280">
        <v>4</v>
      </c>
      <c r="T3280">
        <v>33</v>
      </c>
      <c r="U3280">
        <v>11</v>
      </c>
      <c r="V3280">
        <v>0.1</v>
      </c>
      <c r="W3280">
        <v>210</v>
      </c>
      <c r="X3280">
        <v>2.6</v>
      </c>
    </row>
    <row r="3281" spans="1:24" hidden="1" x14ac:dyDescent="0.3">
      <c r="A3281" t="s">
        <v>12500</v>
      </c>
      <c r="B3281" t="s">
        <v>12501</v>
      </c>
      <c r="C3281" s="1" t="str">
        <f t="shared" si="530"/>
        <v>21:0269</v>
      </c>
      <c r="D3281" s="1" t="str">
        <f t="shared" si="531"/>
        <v>21:0125</v>
      </c>
      <c r="E3281" t="s">
        <v>12502</v>
      </c>
      <c r="F3281" t="s">
        <v>12503</v>
      </c>
      <c r="H3281">
        <v>51.846483999999997</v>
      </c>
      <c r="I3281">
        <v>-118.26879719999999</v>
      </c>
      <c r="J3281" s="1" t="str">
        <f t="shared" si="532"/>
        <v>NGR bulk stream sediment</v>
      </c>
      <c r="K3281" s="1" t="str">
        <f t="shared" si="533"/>
        <v>&lt;177 micron (NGR)</v>
      </c>
      <c r="L3281">
        <v>11</v>
      </c>
      <c r="M3281" t="s">
        <v>111</v>
      </c>
      <c r="N3281">
        <v>218</v>
      </c>
      <c r="O3281">
        <v>1</v>
      </c>
      <c r="P3281">
        <v>10</v>
      </c>
      <c r="Q3281">
        <v>22</v>
      </c>
      <c r="R3281">
        <v>32</v>
      </c>
      <c r="S3281">
        <v>2</v>
      </c>
      <c r="T3281">
        <v>24</v>
      </c>
      <c r="U3281">
        <v>9</v>
      </c>
      <c r="V3281">
        <v>0.1</v>
      </c>
      <c r="W3281">
        <v>130</v>
      </c>
      <c r="X3281">
        <v>1.4</v>
      </c>
    </row>
    <row r="3282" spans="1:24" hidden="1" x14ac:dyDescent="0.3">
      <c r="A3282" t="s">
        <v>12504</v>
      </c>
      <c r="B3282" t="s">
        <v>12505</v>
      </c>
      <c r="C3282" s="1" t="str">
        <f t="shared" si="530"/>
        <v>21:0269</v>
      </c>
      <c r="D3282" s="1" t="str">
        <f t="shared" si="531"/>
        <v>21:0125</v>
      </c>
      <c r="E3282" t="s">
        <v>12506</v>
      </c>
      <c r="F3282" t="s">
        <v>12507</v>
      </c>
      <c r="H3282">
        <v>51.826495799999996</v>
      </c>
      <c r="I3282">
        <v>-118.2408382</v>
      </c>
      <c r="J3282" s="1" t="str">
        <f t="shared" si="532"/>
        <v>NGR bulk stream sediment</v>
      </c>
      <c r="K3282" s="1" t="str">
        <f t="shared" si="533"/>
        <v>&lt;177 micron (NGR)</v>
      </c>
      <c r="L3282">
        <v>11</v>
      </c>
      <c r="M3282" t="s">
        <v>116</v>
      </c>
      <c r="N3282">
        <v>219</v>
      </c>
      <c r="O3282">
        <v>1</v>
      </c>
      <c r="P3282">
        <v>10</v>
      </c>
      <c r="Q3282">
        <v>44</v>
      </c>
      <c r="R3282">
        <v>48</v>
      </c>
      <c r="S3282">
        <v>2</v>
      </c>
      <c r="T3282">
        <v>33</v>
      </c>
      <c r="U3282">
        <v>14</v>
      </c>
      <c r="V3282">
        <v>0.1</v>
      </c>
      <c r="W3282">
        <v>210</v>
      </c>
      <c r="X3282">
        <v>2.4</v>
      </c>
    </row>
    <row r="3283" spans="1:24" hidden="1" x14ac:dyDescent="0.3">
      <c r="A3283" t="s">
        <v>12508</v>
      </c>
      <c r="B3283" t="s">
        <v>12509</v>
      </c>
      <c r="C3283" s="1" t="str">
        <f t="shared" si="530"/>
        <v>21:0269</v>
      </c>
      <c r="D3283" s="1" t="str">
        <f t="shared" si="531"/>
        <v>21:0125</v>
      </c>
      <c r="E3283" t="s">
        <v>12510</v>
      </c>
      <c r="F3283" t="s">
        <v>12511</v>
      </c>
      <c r="H3283">
        <v>51.829643300000001</v>
      </c>
      <c r="I3283">
        <v>-118.2201725</v>
      </c>
      <c r="J3283" s="1" t="str">
        <f t="shared" si="532"/>
        <v>NGR bulk stream sediment</v>
      </c>
      <c r="K3283" s="1" t="str">
        <f t="shared" si="533"/>
        <v>&lt;177 micron (NGR)</v>
      </c>
      <c r="L3283">
        <v>11</v>
      </c>
      <c r="M3283" t="s">
        <v>121</v>
      </c>
      <c r="N3283">
        <v>220</v>
      </c>
      <c r="O3283">
        <v>1</v>
      </c>
      <c r="P3283">
        <v>10</v>
      </c>
      <c r="Q3283">
        <v>32</v>
      </c>
      <c r="R3283">
        <v>38</v>
      </c>
      <c r="S3283">
        <v>3</v>
      </c>
      <c r="T3283">
        <v>24</v>
      </c>
      <c r="U3283">
        <v>9</v>
      </c>
      <c r="V3283">
        <v>0.1</v>
      </c>
      <c r="W3283">
        <v>245</v>
      </c>
      <c r="X3283">
        <v>1.5</v>
      </c>
    </row>
    <row r="3284" spans="1:24" hidden="1" x14ac:dyDescent="0.3">
      <c r="A3284" t="s">
        <v>12512</v>
      </c>
      <c r="B3284" t="s">
        <v>12513</v>
      </c>
      <c r="C3284" s="1" t="str">
        <f t="shared" si="530"/>
        <v>21:0269</v>
      </c>
      <c r="D3284" s="1" t="str">
        <f t="shared" si="531"/>
        <v>21:0125</v>
      </c>
      <c r="E3284" t="s">
        <v>12514</v>
      </c>
      <c r="F3284" t="s">
        <v>12515</v>
      </c>
      <c r="H3284">
        <v>51.891983500000002</v>
      </c>
      <c r="I3284">
        <v>-118.42887519999999</v>
      </c>
      <c r="J3284" s="1" t="str">
        <f t="shared" si="532"/>
        <v>NGR bulk stream sediment</v>
      </c>
      <c r="K3284" s="1" t="str">
        <f t="shared" si="533"/>
        <v>&lt;177 micron (NGR)</v>
      </c>
      <c r="L3284">
        <v>12</v>
      </c>
      <c r="M3284" t="s">
        <v>28</v>
      </c>
      <c r="N3284">
        <v>221</v>
      </c>
      <c r="O3284">
        <v>1</v>
      </c>
      <c r="P3284">
        <v>5</v>
      </c>
      <c r="Q3284">
        <v>32</v>
      </c>
      <c r="R3284">
        <v>18</v>
      </c>
      <c r="S3284">
        <v>6</v>
      </c>
      <c r="T3284">
        <v>19</v>
      </c>
      <c r="U3284">
        <v>8</v>
      </c>
      <c r="V3284">
        <v>0.1</v>
      </c>
      <c r="W3284">
        <v>180</v>
      </c>
      <c r="X3284">
        <v>1.4</v>
      </c>
    </row>
    <row r="3285" spans="1:24" hidden="1" x14ac:dyDescent="0.3">
      <c r="A3285" t="s">
        <v>12516</v>
      </c>
      <c r="B3285" t="s">
        <v>12517</v>
      </c>
      <c r="C3285" s="1" t="str">
        <f t="shared" si="530"/>
        <v>21:0269</v>
      </c>
      <c r="D3285" s="1" t="str">
        <f t="shared" si="531"/>
        <v>21:0125</v>
      </c>
      <c r="E3285" t="s">
        <v>12518</v>
      </c>
      <c r="F3285" t="s">
        <v>12519</v>
      </c>
      <c r="H3285">
        <v>51.817321999999997</v>
      </c>
      <c r="I3285">
        <v>-118.20816050000001</v>
      </c>
      <c r="J3285" s="1" t="str">
        <f t="shared" si="532"/>
        <v>NGR bulk stream sediment</v>
      </c>
      <c r="K3285" s="1" t="str">
        <f t="shared" si="533"/>
        <v>&lt;177 micron (NGR)</v>
      </c>
      <c r="L3285">
        <v>12</v>
      </c>
      <c r="M3285" t="s">
        <v>33</v>
      </c>
      <c r="N3285">
        <v>222</v>
      </c>
      <c r="O3285">
        <v>1</v>
      </c>
      <c r="P3285">
        <v>10</v>
      </c>
      <c r="Q3285">
        <v>58</v>
      </c>
      <c r="R3285">
        <v>38</v>
      </c>
      <c r="S3285">
        <v>4</v>
      </c>
      <c r="T3285">
        <v>38</v>
      </c>
      <c r="U3285">
        <v>11</v>
      </c>
      <c r="V3285">
        <v>0.1</v>
      </c>
      <c r="W3285">
        <v>225</v>
      </c>
      <c r="X3285">
        <v>2.75</v>
      </c>
    </row>
    <row r="3286" spans="1:24" hidden="1" x14ac:dyDescent="0.3">
      <c r="A3286" t="s">
        <v>12520</v>
      </c>
      <c r="B3286" t="s">
        <v>12521</v>
      </c>
      <c r="C3286" s="1" t="str">
        <f t="shared" si="530"/>
        <v>21:0269</v>
      </c>
      <c r="D3286" s="1" t="str">
        <f t="shared" si="531"/>
        <v>21:0125</v>
      </c>
      <c r="E3286" t="s">
        <v>12522</v>
      </c>
      <c r="F3286" t="s">
        <v>12523</v>
      </c>
      <c r="H3286">
        <v>51.821444900000003</v>
      </c>
      <c r="I3286">
        <v>-118.2033376</v>
      </c>
      <c r="J3286" s="1" t="str">
        <f t="shared" si="532"/>
        <v>NGR bulk stream sediment</v>
      </c>
      <c r="K3286" s="1" t="str">
        <f t="shared" si="533"/>
        <v>&lt;177 micron (NGR)</v>
      </c>
      <c r="L3286">
        <v>12</v>
      </c>
      <c r="M3286" t="s">
        <v>38</v>
      </c>
      <c r="N3286">
        <v>223</v>
      </c>
      <c r="O3286">
        <v>2</v>
      </c>
      <c r="P3286">
        <v>10</v>
      </c>
      <c r="Q3286">
        <v>52</v>
      </c>
      <c r="R3286">
        <v>50</v>
      </c>
      <c r="S3286">
        <v>3</v>
      </c>
      <c r="T3286">
        <v>25</v>
      </c>
      <c r="U3286">
        <v>11</v>
      </c>
      <c r="V3286">
        <v>0.1</v>
      </c>
      <c r="W3286">
        <v>220</v>
      </c>
      <c r="X3286">
        <v>2.65</v>
      </c>
    </row>
    <row r="3287" spans="1:24" hidden="1" x14ac:dyDescent="0.3">
      <c r="A3287" t="s">
        <v>12524</v>
      </c>
      <c r="B3287" t="s">
        <v>12525</v>
      </c>
      <c r="C3287" s="1" t="str">
        <f t="shared" si="530"/>
        <v>21:0269</v>
      </c>
      <c r="D3287" s="1" t="str">
        <f t="shared" si="531"/>
        <v>21:0125</v>
      </c>
      <c r="E3287" t="s">
        <v>12526</v>
      </c>
      <c r="F3287" t="s">
        <v>12527</v>
      </c>
      <c r="H3287">
        <v>51.841173599999998</v>
      </c>
      <c r="I3287">
        <v>-118.1566734</v>
      </c>
      <c r="J3287" s="1" t="str">
        <f t="shared" si="532"/>
        <v>NGR bulk stream sediment</v>
      </c>
      <c r="K3287" s="1" t="str">
        <f t="shared" si="533"/>
        <v>&lt;177 micron (NGR)</v>
      </c>
      <c r="L3287">
        <v>12</v>
      </c>
      <c r="M3287" t="s">
        <v>43</v>
      </c>
      <c r="N3287">
        <v>224</v>
      </c>
      <c r="O3287">
        <v>2</v>
      </c>
      <c r="P3287">
        <v>20</v>
      </c>
      <c r="Q3287">
        <v>56</v>
      </c>
      <c r="R3287">
        <v>56</v>
      </c>
      <c r="S3287">
        <v>3</v>
      </c>
      <c r="T3287">
        <v>76</v>
      </c>
      <c r="U3287">
        <v>19</v>
      </c>
      <c r="V3287">
        <v>0.1</v>
      </c>
      <c r="W3287">
        <v>310</v>
      </c>
      <c r="X3287">
        <v>2.95</v>
      </c>
    </row>
    <row r="3288" spans="1:24" hidden="1" x14ac:dyDescent="0.3">
      <c r="A3288" t="s">
        <v>12528</v>
      </c>
      <c r="B3288" t="s">
        <v>12529</v>
      </c>
      <c r="C3288" s="1" t="str">
        <f t="shared" si="530"/>
        <v>21:0269</v>
      </c>
      <c r="D3288" s="1" t="str">
        <f t="shared" si="531"/>
        <v>21:0125</v>
      </c>
      <c r="E3288" t="s">
        <v>12530</v>
      </c>
      <c r="F3288" t="s">
        <v>12531</v>
      </c>
      <c r="H3288">
        <v>51.873338400000002</v>
      </c>
      <c r="I3288">
        <v>-118.42998369999999</v>
      </c>
      <c r="J3288" s="1" t="str">
        <f t="shared" si="532"/>
        <v>NGR bulk stream sediment</v>
      </c>
      <c r="K3288" s="1" t="str">
        <f t="shared" si="533"/>
        <v>&lt;177 micron (NGR)</v>
      </c>
      <c r="L3288">
        <v>12</v>
      </c>
      <c r="M3288" t="s">
        <v>57</v>
      </c>
      <c r="N3288">
        <v>225</v>
      </c>
      <c r="O3288">
        <v>1</v>
      </c>
      <c r="P3288">
        <v>10</v>
      </c>
      <c r="Q3288">
        <v>40</v>
      </c>
      <c r="R3288">
        <v>22</v>
      </c>
      <c r="S3288">
        <v>4</v>
      </c>
      <c r="T3288">
        <v>26</v>
      </c>
      <c r="U3288">
        <v>10</v>
      </c>
      <c r="V3288">
        <v>0.1</v>
      </c>
      <c r="W3288">
        <v>210</v>
      </c>
      <c r="X3288">
        <v>1.75</v>
      </c>
    </row>
    <row r="3289" spans="1:24" hidden="1" x14ac:dyDescent="0.3">
      <c r="A3289" t="s">
        <v>12532</v>
      </c>
      <c r="B3289" t="s">
        <v>12533</v>
      </c>
      <c r="C3289" s="1" t="str">
        <f t="shared" si="530"/>
        <v>21:0269</v>
      </c>
      <c r="D3289" s="1" t="str">
        <f t="shared" si="531"/>
        <v>21:0125</v>
      </c>
      <c r="E3289" t="s">
        <v>12534</v>
      </c>
      <c r="F3289" t="s">
        <v>12535</v>
      </c>
      <c r="H3289">
        <v>51.878626799999999</v>
      </c>
      <c r="I3289">
        <v>-118.4202432</v>
      </c>
      <c r="J3289" s="1" t="str">
        <f t="shared" si="532"/>
        <v>NGR bulk stream sediment</v>
      </c>
      <c r="K3289" s="1" t="str">
        <f t="shared" si="533"/>
        <v>&lt;177 micron (NGR)</v>
      </c>
      <c r="L3289">
        <v>12</v>
      </c>
      <c r="M3289" t="s">
        <v>48</v>
      </c>
      <c r="N3289">
        <v>226</v>
      </c>
      <c r="O3289">
        <v>2</v>
      </c>
      <c r="P3289">
        <v>10</v>
      </c>
      <c r="Q3289">
        <v>62</v>
      </c>
      <c r="R3289">
        <v>28</v>
      </c>
      <c r="S3289">
        <v>8</v>
      </c>
      <c r="T3289">
        <v>23</v>
      </c>
      <c r="U3289">
        <v>10</v>
      </c>
      <c r="V3289">
        <v>0.1</v>
      </c>
      <c r="W3289">
        <v>225</v>
      </c>
      <c r="X3289">
        <v>2.9</v>
      </c>
    </row>
    <row r="3290" spans="1:24" hidden="1" x14ac:dyDescent="0.3">
      <c r="A3290" t="s">
        <v>12536</v>
      </c>
      <c r="B3290" t="s">
        <v>12537</v>
      </c>
      <c r="C3290" s="1" t="str">
        <f t="shared" si="530"/>
        <v>21:0269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79</v>
      </c>
      <c r="K3290" t="s">
        <v>80</v>
      </c>
      <c r="L3290">
        <v>12</v>
      </c>
      <c r="M3290" t="s">
        <v>81</v>
      </c>
      <c r="N3290">
        <v>227</v>
      </c>
      <c r="O3290">
        <v>2</v>
      </c>
      <c r="P3290">
        <v>50</v>
      </c>
      <c r="Q3290">
        <v>68</v>
      </c>
      <c r="R3290">
        <v>24</v>
      </c>
      <c r="S3290">
        <v>9</v>
      </c>
      <c r="T3290">
        <v>16</v>
      </c>
      <c r="U3290">
        <v>13</v>
      </c>
      <c r="V3290">
        <v>0.1</v>
      </c>
      <c r="W3290">
        <v>1050</v>
      </c>
      <c r="X3290">
        <v>2.75</v>
      </c>
    </row>
    <row r="3291" spans="1:24" hidden="1" x14ac:dyDescent="0.3">
      <c r="A3291" t="s">
        <v>12538</v>
      </c>
      <c r="B3291" t="s">
        <v>12539</v>
      </c>
      <c r="C3291" s="1" t="str">
        <f t="shared" si="530"/>
        <v>21:0269</v>
      </c>
      <c r="D3291" s="1" t="str">
        <f t="shared" ref="D3291:D3308" si="534">HYPERLINK("http://geochem.nrcan.gc.ca/cdogs/content/svy/svy210125_e.htm", "21:0125")</f>
        <v>21:0125</v>
      </c>
      <c r="E3291" t="s">
        <v>12534</v>
      </c>
      <c r="F3291" t="s">
        <v>12540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HYPERLINK("http://geochem.nrcan.gc.ca/cdogs/content/kwd/kwd020030_e.htm", "NGR bulk stream sediment")</f>
        <v>NGR bulk stream sediment</v>
      </c>
      <c r="K3291" s="1" t="str">
        <f t="shared" ref="K3291:K3308" si="536">HYPERLINK("http://geochem.nrcan.gc.ca/cdogs/content/kwd/kwd080006_e.htm", "&lt;177 micron (NGR)")</f>
        <v>&lt;177 micron (NGR)</v>
      </c>
      <c r="L3291">
        <v>12</v>
      </c>
      <c r="M3291" t="s">
        <v>52</v>
      </c>
      <c r="N3291">
        <v>228</v>
      </c>
      <c r="O3291">
        <v>3</v>
      </c>
      <c r="P3291">
        <v>10</v>
      </c>
      <c r="Q3291">
        <v>58</v>
      </c>
      <c r="R3291">
        <v>26</v>
      </c>
      <c r="S3291">
        <v>7</v>
      </c>
      <c r="T3291">
        <v>23</v>
      </c>
      <c r="U3291">
        <v>10</v>
      </c>
      <c r="V3291">
        <v>0.1</v>
      </c>
      <c r="W3291">
        <v>215</v>
      </c>
      <c r="X3291">
        <v>2.7</v>
      </c>
    </row>
    <row r="3292" spans="1:24" hidden="1" x14ac:dyDescent="0.3">
      <c r="A3292" t="s">
        <v>12541</v>
      </c>
      <c r="B3292" t="s">
        <v>12542</v>
      </c>
      <c r="C3292" s="1" t="str">
        <f t="shared" si="530"/>
        <v>21:0269</v>
      </c>
      <c r="D3292" s="1" t="str">
        <f t="shared" si="534"/>
        <v>21:0125</v>
      </c>
      <c r="E3292" t="s">
        <v>12514</v>
      </c>
      <c r="F3292" t="s">
        <v>12543</v>
      </c>
      <c r="H3292">
        <v>51.891983500000002</v>
      </c>
      <c r="I3292">
        <v>-118.42887519999999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71</v>
      </c>
      <c r="N3292">
        <v>229</v>
      </c>
      <c r="O3292">
        <v>1</v>
      </c>
      <c r="P3292">
        <v>10</v>
      </c>
      <c r="Q3292">
        <v>36</v>
      </c>
      <c r="R3292">
        <v>20</v>
      </c>
      <c r="S3292">
        <v>4</v>
      </c>
      <c r="T3292">
        <v>20</v>
      </c>
      <c r="U3292">
        <v>8</v>
      </c>
      <c r="V3292">
        <v>0.1</v>
      </c>
      <c r="W3292">
        <v>210</v>
      </c>
      <c r="X3292">
        <v>1.5</v>
      </c>
    </row>
    <row r="3293" spans="1:24" hidden="1" x14ac:dyDescent="0.3">
      <c r="A3293" t="s">
        <v>12544</v>
      </c>
      <c r="B3293" t="s">
        <v>12545</v>
      </c>
      <c r="C3293" s="1" t="str">
        <f t="shared" si="530"/>
        <v>21:0269</v>
      </c>
      <c r="D3293" s="1" t="str">
        <f t="shared" si="534"/>
        <v>21:0125</v>
      </c>
      <c r="E3293" t="s">
        <v>12546</v>
      </c>
      <c r="F3293" t="s">
        <v>12547</v>
      </c>
      <c r="H3293">
        <v>51.894415199999997</v>
      </c>
      <c r="I3293">
        <v>-118.4129219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62</v>
      </c>
      <c r="N3293">
        <v>230</v>
      </c>
      <c r="O3293">
        <v>2</v>
      </c>
      <c r="P3293">
        <v>5</v>
      </c>
      <c r="Q3293">
        <v>52</v>
      </c>
      <c r="R3293">
        <v>24</v>
      </c>
      <c r="S3293">
        <v>3</v>
      </c>
      <c r="T3293">
        <v>21</v>
      </c>
      <c r="U3293">
        <v>11</v>
      </c>
      <c r="V3293">
        <v>0.1</v>
      </c>
      <c r="W3293">
        <v>165</v>
      </c>
      <c r="X3293">
        <v>2</v>
      </c>
    </row>
    <row r="3294" spans="1:24" hidden="1" x14ac:dyDescent="0.3">
      <c r="A3294" t="s">
        <v>12548</v>
      </c>
      <c r="B3294" t="s">
        <v>12549</v>
      </c>
      <c r="C3294" s="1" t="str">
        <f t="shared" si="530"/>
        <v>21:0269</v>
      </c>
      <c r="D3294" s="1" t="str">
        <f t="shared" si="534"/>
        <v>21:0125</v>
      </c>
      <c r="E3294" t="s">
        <v>12550</v>
      </c>
      <c r="F3294" t="s">
        <v>12551</v>
      </c>
      <c r="H3294">
        <v>51.9049172</v>
      </c>
      <c r="I3294">
        <v>-118.41672579999999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67</v>
      </c>
      <c r="N3294">
        <v>231</v>
      </c>
      <c r="O3294">
        <v>1</v>
      </c>
      <c r="P3294">
        <v>5</v>
      </c>
      <c r="Q3294">
        <v>42</v>
      </c>
      <c r="R3294">
        <v>22</v>
      </c>
      <c r="S3294">
        <v>5</v>
      </c>
      <c r="T3294">
        <v>18</v>
      </c>
      <c r="U3294">
        <v>9</v>
      </c>
      <c r="V3294">
        <v>0.1</v>
      </c>
      <c r="W3294">
        <v>185</v>
      </c>
      <c r="X3294">
        <v>1.85</v>
      </c>
    </row>
    <row r="3295" spans="1:24" hidden="1" x14ac:dyDescent="0.3">
      <c r="A3295" t="s">
        <v>12552</v>
      </c>
      <c r="B3295" t="s">
        <v>12553</v>
      </c>
      <c r="C3295" s="1" t="str">
        <f t="shared" si="530"/>
        <v>21:0269</v>
      </c>
      <c r="D3295" s="1" t="str">
        <f t="shared" si="534"/>
        <v>21:0125</v>
      </c>
      <c r="E3295" t="s">
        <v>12554</v>
      </c>
      <c r="F3295" t="s">
        <v>12555</v>
      </c>
      <c r="H3295">
        <v>51.920492000000003</v>
      </c>
      <c r="I3295">
        <v>-118.38109420000001</v>
      </c>
      <c r="J3295" s="1" t="str">
        <f t="shared" si="535"/>
        <v>NGR bulk stream sediment</v>
      </c>
      <c r="K3295" s="1" t="str">
        <f t="shared" si="536"/>
        <v>&lt;177 micron (NGR)</v>
      </c>
      <c r="L3295">
        <v>12</v>
      </c>
      <c r="M3295" t="s">
        <v>76</v>
      </c>
      <c r="N3295">
        <v>232</v>
      </c>
      <c r="O3295">
        <v>1</v>
      </c>
      <c r="P3295">
        <v>5</v>
      </c>
      <c r="Q3295">
        <v>18</v>
      </c>
      <c r="R3295">
        <v>52</v>
      </c>
      <c r="S3295">
        <v>1</v>
      </c>
      <c r="T3295">
        <v>20</v>
      </c>
      <c r="U3295">
        <v>9</v>
      </c>
      <c r="V3295">
        <v>0.1</v>
      </c>
      <c r="W3295">
        <v>90</v>
      </c>
      <c r="X3295">
        <v>1.3</v>
      </c>
    </row>
    <row r="3296" spans="1:24" hidden="1" x14ac:dyDescent="0.3">
      <c r="A3296" t="s">
        <v>12556</v>
      </c>
      <c r="B3296" t="s">
        <v>12557</v>
      </c>
      <c r="C3296" s="1" t="str">
        <f t="shared" si="530"/>
        <v>21:0269</v>
      </c>
      <c r="D3296" s="1" t="str">
        <f t="shared" si="534"/>
        <v>21:0125</v>
      </c>
      <c r="E3296" t="s">
        <v>12558</v>
      </c>
      <c r="F3296" t="s">
        <v>12559</v>
      </c>
      <c r="H3296">
        <v>51.934735600000003</v>
      </c>
      <c r="I3296">
        <v>-118.3802659</v>
      </c>
      <c r="J3296" s="1" t="str">
        <f t="shared" si="535"/>
        <v>NGR bulk stream sediment</v>
      </c>
      <c r="K3296" s="1" t="str">
        <f t="shared" si="536"/>
        <v>&lt;177 micron (NGR)</v>
      </c>
      <c r="L3296">
        <v>12</v>
      </c>
      <c r="M3296" t="s">
        <v>86</v>
      </c>
      <c r="N3296">
        <v>233</v>
      </c>
      <c r="O3296">
        <v>2</v>
      </c>
      <c r="P3296">
        <v>20</v>
      </c>
      <c r="Q3296">
        <v>66</v>
      </c>
      <c r="R3296">
        <v>28</v>
      </c>
      <c r="S3296">
        <v>5</v>
      </c>
      <c r="T3296">
        <v>24</v>
      </c>
      <c r="U3296">
        <v>17</v>
      </c>
      <c r="V3296">
        <v>0.1</v>
      </c>
      <c r="W3296">
        <v>345</v>
      </c>
      <c r="X3296">
        <v>2.25</v>
      </c>
    </row>
    <row r="3297" spans="1:24" hidden="1" x14ac:dyDescent="0.3">
      <c r="A3297" t="s">
        <v>12560</v>
      </c>
      <c r="B3297" t="s">
        <v>12561</v>
      </c>
      <c r="C3297" s="1" t="str">
        <f t="shared" si="530"/>
        <v>21:0269</v>
      </c>
      <c r="D3297" s="1" t="str">
        <f t="shared" si="534"/>
        <v>21:0125</v>
      </c>
      <c r="E3297" t="s">
        <v>12562</v>
      </c>
      <c r="F3297" t="s">
        <v>12563</v>
      </c>
      <c r="H3297">
        <v>51.845136599999996</v>
      </c>
      <c r="I3297">
        <v>-118.7158798</v>
      </c>
      <c r="J3297" s="1" t="str">
        <f t="shared" si="535"/>
        <v>NGR bulk stream sediment</v>
      </c>
      <c r="K3297" s="1" t="str">
        <f t="shared" si="536"/>
        <v>&lt;177 micron (NGR)</v>
      </c>
      <c r="L3297">
        <v>12</v>
      </c>
      <c r="M3297" t="s">
        <v>91</v>
      </c>
      <c r="N3297">
        <v>234</v>
      </c>
      <c r="O3297">
        <v>1</v>
      </c>
      <c r="P3297">
        <v>20</v>
      </c>
      <c r="Q3297">
        <v>66</v>
      </c>
      <c r="R3297">
        <v>30</v>
      </c>
      <c r="S3297">
        <v>8</v>
      </c>
      <c r="T3297">
        <v>36</v>
      </c>
      <c r="U3297">
        <v>12</v>
      </c>
      <c r="V3297">
        <v>0.1</v>
      </c>
      <c r="W3297">
        <v>275</v>
      </c>
      <c r="X3297">
        <v>3</v>
      </c>
    </row>
    <row r="3298" spans="1:24" hidden="1" x14ac:dyDescent="0.3">
      <c r="A3298" t="s">
        <v>12564</v>
      </c>
      <c r="B3298" t="s">
        <v>12565</v>
      </c>
      <c r="C3298" s="1" t="str">
        <f t="shared" si="530"/>
        <v>21:0269</v>
      </c>
      <c r="D3298" s="1" t="str">
        <f t="shared" si="534"/>
        <v>21:0125</v>
      </c>
      <c r="E3298" t="s">
        <v>12566</v>
      </c>
      <c r="F3298" t="s">
        <v>12567</v>
      </c>
      <c r="H3298">
        <v>51.854820599999996</v>
      </c>
      <c r="I3298">
        <v>-118.71717719999999</v>
      </c>
      <c r="J3298" s="1" t="str">
        <f t="shared" si="535"/>
        <v>NGR bulk stream sediment</v>
      </c>
      <c r="K3298" s="1" t="str">
        <f t="shared" si="536"/>
        <v>&lt;177 micron (NGR)</v>
      </c>
      <c r="L3298">
        <v>12</v>
      </c>
      <c r="M3298" t="s">
        <v>96</v>
      </c>
      <c r="N3298">
        <v>235</v>
      </c>
      <c r="O3298">
        <v>2</v>
      </c>
      <c r="P3298">
        <v>20</v>
      </c>
      <c r="Q3298">
        <v>62</v>
      </c>
      <c r="R3298">
        <v>26</v>
      </c>
      <c r="S3298">
        <v>19</v>
      </c>
      <c r="T3298">
        <v>29</v>
      </c>
      <c r="U3298">
        <v>12</v>
      </c>
      <c r="V3298">
        <v>0.1</v>
      </c>
      <c r="W3298">
        <v>355</v>
      </c>
      <c r="X3298">
        <v>2.35</v>
      </c>
    </row>
    <row r="3299" spans="1:24" hidden="1" x14ac:dyDescent="0.3">
      <c r="A3299" t="s">
        <v>12568</v>
      </c>
      <c r="B3299" t="s">
        <v>12569</v>
      </c>
      <c r="C3299" s="1" t="str">
        <f t="shared" si="530"/>
        <v>21:0269</v>
      </c>
      <c r="D3299" s="1" t="str">
        <f t="shared" si="534"/>
        <v>21:0125</v>
      </c>
      <c r="E3299" t="s">
        <v>12570</v>
      </c>
      <c r="F3299" t="s">
        <v>12571</v>
      </c>
      <c r="H3299">
        <v>51.857758799999999</v>
      </c>
      <c r="I3299">
        <v>-118.7634853</v>
      </c>
      <c r="J3299" s="1" t="str">
        <f t="shared" si="535"/>
        <v>NGR bulk stream sediment</v>
      </c>
      <c r="K3299" s="1" t="str">
        <f t="shared" si="536"/>
        <v>&lt;177 micron (NGR)</v>
      </c>
      <c r="L3299">
        <v>12</v>
      </c>
      <c r="M3299" t="s">
        <v>101</v>
      </c>
      <c r="N3299">
        <v>236</v>
      </c>
      <c r="O3299">
        <v>2</v>
      </c>
      <c r="P3299">
        <v>10</v>
      </c>
      <c r="Q3299">
        <v>64</v>
      </c>
      <c r="R3299">
        <v>38</v>
      </c>
      <c r="S3299">
        <v>6</v>
      </c>
      <c r="T3299">
        <v>33</v>
      </c>
      <c r="U3299">
        <v>13</v>
      </c>
      <c r="V3299">
        <v>0.1</v>
      </c>
      <c r="W3299">
        <v>275</v>
      </c>
      <c r="X3299">
        <v>2.9</v>
      </c>
    </row>
    <row r="3300" spans="1:24" hidden="1" x14ac:dyDescent="0.3">
      <c r="A3300" t="s">
        <v>12572</v>
      </c>
      <c r="B3300" t="s">
        <v>12573</v>
      </c>
      <c r="C3300" s="1" t="str">
        <f t="shared" si="530"/>
        <v>21:0269</v>
      </c>
      <c r="D3300" s="1" t="str">
        <f t="shared" si="534"/>
        <v>21:0125</v>
      </c>
      <c r="E3300" t="s">
        <v>12574</v>
      </c>
      <c r="F3300" t="s">
        <v>12575</v>
      </c>
      <c r="H3300">
        <v>51.868997800000002</v>
      </c>
      <c r="I3300">
        <v>-118.8318203</v>
      </c>
      <c r="J3300" s="1" t="str">
        <f t="shared" si="535"/>
        <v>NGR bulk stream sediment</v>
      </c>
      <c r="K3300" s="1" t="str">
        <f t="shared" si="536"/>
        <v>&lt;177 micron (NGR)</v>
      </c>
      <c r="L3300">
        <v>12</v>
      </c>
      <c r="M3300" t="s">
        <v>106</v>
      </c>
      <c r="N3300">
        <v>237</v>
      </c>
      <c r="O3300">
        <v>2</v>
      </c>
      <c r="P3300">
        <v>10</v>
      </c>
      <c r="Q3300">
        <v>64</v>
      </c>
      <c r="R3300">
        <v>36</v>
      </c>
      <c r="S3300">
        <v>5</v>
      </c>
      <c r="T3300">
        <v>37</v>
      </c>
      <c r="U3300">
        <v>14</v>
      </c>
      <c r="V3300">
        <v>0.1</v>
      </c>
      <c r="W3300">
        <v>315</v>
      </c>
      <c r="X3300">
        <v>3</v>
      </c>
    </row>
    <row r="3301" spans="1:24" hidden="1" x14ac:dyDescent="0.3">
      <c r="A3301" t="s">
        <v>12576</v>
      </c>
      <c r="B3301" t="s">
        <v>12577</v>
      </c>
      <c r="C3301" s="1" t="str">
        <f t="shared" si="530"/>
        <v>21:0269</v>
      </c>
      <c r="D3301" s="1" t="str">
        <f t="shared" si="534"/>
        <v>21:0125</v>
      </c>
      <c r="E3301" t="s">
        <v>12578</v>
      </c>
      <c r="F3301" t="s">
        <v>12579</v>
      </c>
      <c r="H3301">
        <v>51.8768612</v>
      </c>
      <c r="I3301">
        <v>-118.8754933</v>
      </c>
      <c r="J3301" s="1" t="str">
        <f t="shared" si="535"/>
        <v>NGR bulk stream sediment</v>
      </c>
      <c r="K3301" s="1" t="str">
        <f t="shared" si="536"/>
        <v>&lt;177 micron (NGR)</v>
      </c>
      <c r="L3301">
        <v>12</v>
      </c>
      <c r="M3301" t="s">
        <v>111</v>
      </c>
      <c r="N3301">
        <v>238</v>
      </c>
      <c r="O3301">
        <v>2</v>
      </c>
      <c r="P3301">
        <v>10</v>
      </c>
      <c r="Q3301">
        <v>92</v>
      </c>
      <c r="R3301">
        <v>24</v>
      </c>
      <c r="S3301">
        <v>14</v>
      </c>
      <c r="T3301">
        <v>28</v>
      </c>
      <c r="U3301">
        <v>9</v>
      </c>
      <c r="V3301">
        <v>0.1</v>
      </c>
      <c r="W3301">
        <v>295</v>
      </c>
      <c r="X3301">
        <v>1.7</v>
      </c>
    </row>
    <row r="3302" spans="1:24" hidden="1" x14ac:dyDescent="0.3">
      <c r="A3302" t="s">
        <v>12580</v>
      </c>
      <c r="B3302" t="s">
        <v>12581</v>
      </c>
      <c r="C3302" s="1" t="str">
        <f t="shared" si="530"/>
        <v>21:0269</v>
      </c>
      <c r="D3302" s="1" t="str">
        <f t="shared" si="534"/>
        <v>21:0125</v>
      </c>
      <c r="E3302" t="s">
        <v>12582</v>
      </c>
      <c r="F3302" t="s">
        <v>12583</v>
      </c>
      <c r="H3302">
        <v>51.886457700000001</v>
      </c>
      <c r="I3302">
        <v>-118.8838416</v>
      </c>
      <c r="J3302" s="1" t="str">
        <f t="shared" si="535"/>
        <v>NGR bulk stream sediment</v>
      </c>
      <c r="K3302" s="1" t="str">
        <f t="shared" si="536"/>
        <v>&lt;177 micron (NGR)</v>
      </c>
      <c r="L3302">
        <v>12</v>
      </c>
      <c r="M3302" t="s">
        <v>116</v>
      </c>
      <c r="N3302">
        <v>239</v>
      </c>
      <c r="O3302">
        <v>1</v>
      </c>
      <c r="P3302">
        <v>10</v>
      </c>
      <c r="Q3302">
        <v>30</v>
      </c>
      <c r="R3302">
        <v>10</v>
      </c>
      <c r="S3302">
        <v>4</v>
      </c>
      <c r="T3302">
        <v>7</v>
      </c>
      <c r="U3302">
        <v>3</v>
      </c>
      <c r="V3302">
        <v>0.1</v>
      </c>
      <c r="W3302">
        <v>130</v>
      </c>
      <c r="X3302">
        <v>1.25</v>
      </c>
    </row>
    <row r="3303" spans="1:24" hidden="1" x14ac:dyDescent="0.3">
      <c r="A3303" t="s">
        <v>12584</v>
      </c>
      <c r="B3303" t="s">
        <v>12585</v>
      </c>
      <c r="C3303" s="1" t="str">
        <f t="shared" si="530"/>
        <v>21:0269</v>
      </c>
      <c r="D3303" s="1" t="str">
        <f t="shared" si="534"/>
        <v>21:0125</v>
      </c>
      <c r="E3303" t="s">
        <v>12586</v>
      </c>
      <c r="F3303" t="s">
        <v>12587</v>
      </c>
      <c r="H3303">
        <v>51.894261999999998</v>
      </c>
      <c r="I3303">
        <v>-118.91950079999999</v>
      </c>
      <c r="J3303" s="1" t="str">
        <f t="shared" si="535"/>
        <v>NGR bulk stream sediment</v>
      </c>
      <c r="K3303" s="1" t="str">
        <f t="shared" si="536"/>
        <v>&lt;177 micron (NGR)</v>
      </c>
      <c r="L3303">
        <v>12</v>
      </c>
      <c r="M3303" t="s">
        <v>121</v>
      </c>
      <c r="N3303">
        <v>240</v>
      </c>
      <c r="O3303">
        <v>1</v>
      </c>
      <c r="P3303">
        <v>5</v>
      </c>
      <c r="Q3303">
        <v>14</v>
      </c>
      <c r="R3303">
        <v>8</v>
      </c>
      <c r="S3303">
        <v>2</v>
      </c>
      <c r="T3303">
        <v>4</v>
      </c>
      <c r="U3303">
        <v>2</v>
      </c>
      <c r="V3303">
        <v>0.1</v>
      </c>
      <c r="W3303">
        <v>85</v>
      </c>
      <c r="X3303">
        <v>0.45</v>
      </c>
    </row>
    <row r="3304" spans="1:24" hidden="1" x14ac:dyDescent="0.3">
      <c r="A3304" t="s">
        <v>12588</v>
      </c>
      <c r="B3304" t="s">
        <v>12589</v>
      </c>
      <c r="C3304" s="1" t="str">
        <f t="shared" si="530"/>
        <v>21:0269</v>
      </c>
      <c r="D3304" s="1" t="str">
        <f t="shared" si="534"/>
        <v>21:0125</v>
      </c>
      <c r="E3304" t="s">
        <v>12590</v>
      </c>
      <c r="F3304" t="s">
        <v>12591</v>
      </c>
      <c r="H3304">
        <v>51.961523100000001</v>
      </c>
      <c r="I3304">
        <v>-118.8008274</v>
      </c>
      <c r="J3304" s="1" t="str">
        <f t="shared" si="535"/>
        <v>NGR bulk stream sediment</v>
      </c>
      <c r="K3304" s="1" t="str">
        <f t="shared" si="536"/>
        <v>&lt;177 micron (NGR)</v>
      </c>
      <c r="L3304">
        <v>13</v>
      </c>
      <c r="M3304" t="s">
        <v>28</v>
      </c>
      <c r="N3304">
        <v>241</v>
      </c>
      <c r="O3304">
        <v>1</v>
      </c>
      <c r="P3304">
        <v>5</v>
      </c>
      <c r="Q3304">
        <v>32</v>
      </c>
      <c r="R3304">
        <v>26</v>
      </c>
      <c r="S3304">
        <v>3</v>
      </c>
      <c r="T3304">
        <v>15</v>
      </c>
      <c r="U3304">
        <v>7</v>
      </c>
      <c r="V3304">
        <v>0.1</v>
      </c>
      <c r="W3304">
        <v>155</v>
      </c>
      <c r="X3304">
        <v>1.35</v>
      </c>
    </row>
    <row r="3305" spans="1:24" hidden="1" x14ac:dyDescent="0.3">
      <c r="A3305" t="s">
        <v>12592</v>
      </c>
      <c r="B3305" t="s">
        <v>12593</v>
      </c>
      <c r="C3305" s="1" t="str">
        <f t="shared" si="530"/>
        <v>21:0269</v>
      </c>
      <c r="D3305" s="1" t="str">
        <f t="shared" si="534"/>
        <v>21:0125</v>
      </c>
      <c r="E3305" t="s">
        <v>12594</v>
      </c>
      <c r="F3305" t="s">
        <v>12595</v>
      </c>
      <c r="H3305">
        <v>51.901576400000003</v>
      </c>
      <c r="I3305">
        <v>-118.9187369</v>
      </c>
      <c r="J3305" s="1" t="str">
        <f t="shared" si="535"/>
        <v>NGR bulk stream sediment</v>
      </c>
      <c r="K3305" s="1" t="str">
        <f t="shared" si="536"/>
        <v>&lt;177 micron (NGR)</v>
      </c>
      <c r="L3305">
        <v>13</v>
      </c>
      <c r="M3305" t="s">
        <v>33</v>
      </c>
      <c r="N3305">
        <v>242</v>
      </c>
      <c r="O3305">
        <v>1</v>
      </c>
      <c r="P3305">
        <v>5</v>
      </c>
      <c r="Q3305">
        <v>46</v>
      </c>
      <c r="R3305">
        <v>16</v>
      </c>
      <c r="S3305">
        <v>7</v>
      </c>
      <c r="T3305">
        <v>11</v>
      </c>
      <c r="U3305">
        <v>5</v>
      </c>
      <c r="V3305">
        <v>0.1</v>
      </c>
      <c r="W3305">
        <v>180</v>
      </c>
      <c r="X3305">
        <v>1.5</v>
      </c>
    </row>
    <row r="3306" spans="1:24" hidden="1" x14ac:dyDescent="0.3">
      <c r="A3306" t="s">
        <v>12596</v>
      </c>
      <c r="B3306" t="s">
        <v>12597</v>
      </c>
      <c r="C3306" s="1" t="str">
        <f t="shared" si="530"/>
        <v>21:0269</v>
      </c>
      <c r="D3306" s="1" t="str">
        <f t="shared" si="534"/>
        <v>21:0125</v>
      </c>
      <c r="E3306" t="s">
        <v>12598</v>
      </c>
      <c r="F3306" t="s">
        <v>12599</v>
      </c>
      <c r="H3306">
        <v>51.909281999999997</v>
      </c>
      <c r="I3306">
        <v>-118.9494227</v>
      </c>
      <c r="J3306" s="1" t="str">
        <f t="shared" si="535"/>
        <v>NGR bulk stream sediment</v>
      </c>
      <c r="K3306" s="1" t="str">
        <f t="shared" si="536"/>
        <v>&lt;177 micron (NGR)</v>
      </c>
      <c r="L3306">
        <v>13</v>
      </c>
      <c r="M3306" t="s">
        <v>48</v>
      </c>
      <c r="N3306">
        <v>243</v>
      </c>
      <c r="O3306">
        <v>1</v>
      </c>
      <c r="P3306">
        <v>5</v>
      </c>
      <c r="Q3306">
        <v>42</v>
      </c>
      <c r="R3306">
        <v>18</v>
      </c>
      <c r="S3306">
        <v>8</v>
      </c>
      <c r="T3306">
        <v>11</v>
      </c>
      <c r="U3306">
        <v>4</v>
      </c>
      <c r="V3306">
        <v>0.1</v>
      </c>
      <c r="W3306">
        <v>170</v>
      </c>
      <c r="X3306">
        <v>1.4</v>
      </c>
    </row>
    <row r="3307" spans="1:24" hidden="1" x14ac:dyDescent="0.3">
      <c r="A3307" t="s">
        <v>12600</v>
      </c>
      <c r="B3307" t="s">
        <v>12601</v>
      </c>
      <c r="C3307" s="1" t="str">
        <f t="shared" si="530"/>
        <v>21:0269</v>
      </c>
      <c r="D3307" s="1" t="str">
        <f t="shared" si="534"/>
        <v>21:0125</v>
      </c>
      <c r="E3307" t="s">
        <v>12598</v>
      </c>
      <c r="F3307" t="s">
        <v>12602</v>
      </c>
      <c r="H3307">
        <v>51.909281999999997</v>
      </c>
      <c r="I3307">
        <v>-118.9494227</v>
      </c>
      <c r="J3307" s="1" t="str">
        <f t="shared" si="535"/>
        <v>NGR bulk stream sediment</v>
      </c>
      <c r="K3307" s="1" t="str">
        <f t="shared" si="536"/>
        <v>&lt;177 micron (NGR)</v>
      </c>
      <c r="L3307">
        <v>13</v>
      </c>
      <c r="M3307" t="s">
        <v>52</v>
      </c>
      <c r="N3307">
        <v>244</v>
      </c>
      <c r="O3307">
        <v>1</v>
      </c>
      <c r="P3307">
        <v>5</v>
      </c>
      <c r="Q3307">
        <v>40</v>
      </c>
      <c r="R3307">
        <v>16</v>
      </c>
      <c r="S3307">
        <v>7</v>
      </c>
      <c r="T3307">
        <v>10</v>
      </c>
      <c r="U3307">
        <v>4</v>
      </c>
      <c r="V3307">
        <v>0.1</v>
      </c>
      <c r="W3307">
        <v>170</v>
      </c>
      <c r="X3307">
        <v>1.35</v>
      </c>
    </row>
    <row r="3308" spans="1:24" hidden="1" x14ac:dyDescent="0.3">
      <c r="A3308" t="s">
        <v>12603</v>
      </c>
      <c r="B3308" t="s">
        <v>12604</v>
      </c>
      <c r="C3308" s="1" t="str">
        <f t="shared" si="530"/>
        <v>21:0269</v>
      </c>
      <c r="D3308" s="1" t="str">
        <f t="shared" si="534"/>
        <v>21:0125</v>
      </c>
      <c r="E3308" t="s">
        <v>12605</v>
      </c>
      <c r="F3308" t="s">
        <v>12606</v>
      </c>
      <c r="H3308">
        <v>51.907266100000001</v>
      </c>
      <c r="I3308">
        <v>-118.8291751</v>
      </c>
      <c r="J3308" s="1" t="str">
        <f t="shared" si="535"/>
        <v>NGR bulk stream sediment</v>
      </c>
      <c r="K3308" s="1" t="str">
        <f t="shared" si="536"/>
        <v>&lt;177 micron (NGR)</v>
      </c>
      <c r="L3308">
        <v>13</v>
      </c>
      <c r="M3308" t="s">
        <v>38</v>
      </c>
      <c r="N3308">
        <v>245</v>
      </c>
      <c r="O3308">
        <v>2</v>
      </c>
      <c r="P3308">
        <v>10</v>
      </c>
      <c r="Q3308">
        <v>68</v>
      </c>
      <c r="R3308">
        <v>22</v>
      </c>
      <c r="S3308">
        <v>12</v>
      </c>
      <c r="T3308">
        <v>26</v>
      </c>
      <c r="U3308">
        <v>9</v>
      </c>
      <c r="V3308">
        <v>0.1</v>
      </c>
      <c r="W3308">
        <v>230</v>
      </c>
      <c r="X3308">
        <v>1.6</v>
      </c>
    </row>
    <row r="3309" spans="1:24" hidden="1" x14ac:dyDescent="0.3">
      <c r="A3309" t="s">
        <v>12607</v>
      </c>
      <c r="B3309" t="s">
        <v>12608</v>
      </c>
      <c r="C3309" s="1" t="str">
        <f t="shared" si="530"/>
        <v>21:0269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79</v>
      </c>
      <c r="K3309" t="s">
        <v>80</v>
      </c>
      <c r="L3309">
        <v>13</v>
      </c>
      <c r="M3309" t="s">
        <v>81</v>
      </c>
      <c r="N3309">
        <v>246</v>
      </c>
      <c r="O3309">
        <v>1</v>
      </c>
      <c r="P3309">
        <v>40</v>
      </c>
      <c r="Q3309">
        <v>72</v>
      </c>
      <c r="R3309">
        <v>26</v>
      </c>
      <c r="S3309">
        <v>10</v>
      </c>
      <c r="T3309">
        <v>15</v>
      </c>
      <c r="U3309">
        <v>14</v>
      </c>
      <c r="V3309">
        <v>0.1</v>
      </c>
      <c r="W3309">
        <v>1050</v>
      </c>
      <c r="X3309">
        <v>2.8</v>
      </c>
    </row>
    <row r="3310" spans="1:24" hidden="1" x14ac:dyDescent="0.3">
      <c r="A3310" t="s">
        <v>12609</v>
      </c>
      <c r="B3310" t="s">
        <v>12610</v>
      </c>
      <c r="C3310" s="1" t="str">
        <f t="shared" si="530"/>
        <v>21:0269</v>
      </c>
      <c r="D3310" s="1" t="str">
        <f t="shared" ref="D3310:D3338" si="537">HYPERLINK("http://geochem.nrcan.gc.ca/cdogs/content/svy/svy210125_e.htm", "21:0125")</f>
        <v>21:0125</v>
      </c>
      <c r="E3310" t="s">
        <v>12611</v>
      </c>
      <c r="F3310" t="s">
        <v>12612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HYPERLINK("http://geochem.nrcan.gc.ca/cdogs/content/kwd/kwd020030_e.htm", "NGR bulk stream sediment")</f>
        <v>NGR bulk stream sediment</v>
      </c>
      <c r="K3310" s="1" t="str">
        <f t="shared" ref="K3310:K3338" si="539">HYPERLINK("http://geochem.nrcan.gc.ca/cdogs/content/kwd/kwd080006_e.htm", "&lt;177 micron (NGR)")</f>
        <v>&lt;177 micron (NGR)</v>
      </c>
      <c r="L3310">
        <v>13</v>
      </c>
      <c r="M3310" t="s">
        <v>43</v>
      </c>
      <c r="N3310">
        <v>247</v>
      </c>
      <c r="O3310">
        <v>1</v>
      </c>
      <c r="P3310">
        <v>5</v>
      </c>
      <c r="Q3310">
        <v>50</v>
      </c>
      <c r="R3310">
        <v>22</v>
      </c>
      <c r="S3310">
        <v>8</v>
      </c>
      <c r="T3310">
        <v>21</v>
      </c>
      <c r="U3310">
        <v>7</v>
      </c>
      <c r="V3310">
        <v>0.1</v>
      </c>
      <c r="W3310">
        <v>215</v>
      </c>
      <c r="X3310">
        <v>1.4</v>
      </c>
    </row>
    <row r="3311" spans="1:24" hidden="1" x14ac:dyDescent="0.3">
      <c r="A3311" t="s">
        <v>12613</v>
      </c>
      <c r="B3311" t="s">
        <v>12614</v>
      </c>
      <c r="C3311" s="1" t="str">
        <f t="shared" si="530"/>
        <v>21:0269</v>
      </c>
      <c r="D3311" s="1" t="str">
        <f t="shared" si="537"/>
        <v>21:0125</v>
      </c>
      <c r="E3311" t="s">
        <v>12615</v>
      </c>
      <c r="F3311" t="s">
        <v>12616</v>
      </c>
      <c r="H3311">
        <v>51.8745592</v>
      </c>
      <c r="I3311">
        <v>-118.767527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57</v>
      </c>
      <c r="N3311">
        <v>248</v>
      </c>
      <c r="O3311">
        <v>1</v>
      </c>
      <c r="P3311">
        <v>5</v>
      </c>
      <c r="Q3311">
        <v>60</v>
      </c>
      <c r="R3311">
        <v>32</v>
      </c>
      <c r="S3311">
        <v>9</v>
      </c>
      <c r="T3311">
        <v>23</v>
      </c>
      <c r="U3311">
        <v>12</v>
      </c>
      <c r="V3311">
        <v>0.1</v>
      </c>
      <c r="W3311">
        <v>240</v>
      </c>
      <c r="X3311">
        <v>2.2000000000000002</v>
      </c>
    </row>
    <row r="3312" spans="1:24" hidden="1" x14ac:dyDescent="0.3">
      <c r="A3312" t="s">
        <v>12617</v>
      </c>
      <c r="B3312" t="s">
        <v>12618</v>
      </c>
      <c r="C3312" s="1" t="str">
        <f t="shared" si="530"/>
        <v>21:0269</v>
      </c>
      <c r="D3312" s="1" t="str">
        <f t="shared" si="537"/>
        <v>21:0125</v>
      </c>
      <c r="E3312" t="s">
        <v>12619</v>
      </c>
      <c r="F3312" t="s">
        <v>12620</v>
      </c>
      <c r="H3312">
        <v>51.8764732</v>
      </c>
      <c r="I3312">
        <v>-118.7723965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62</v>
      </c>
      <c r="N3312">
        <v>249</v>
      </c>
      <c r="O3312">
        <v>1</v>
      </c>
      <c r="P3312">
        <v>5</v>
      </c>
      <c r="Q3312">
        <v>38</v>
      </c>
      <c r="R3312">
        <v>20</v>
      </c>
      <c r="S3312">
        <v>4</v>
      </c>
      <c r="T3312">
        <v>14</v>
      </c>
      <c r="U3312">
        <v>6</v>
      </c>
      <c r="V3312">
        <v>0.2</v>
      </c>
      <c r="W3312">
        <v>150</v>
      </c>
      <c r="X3312">
        <v>1.35</v>
      </c>
    </row>
    <row r="3313" spans="1:24" hidden="1" x14ac:dyDescent="0.3">
      <c r="A3313" t="s">
        <v>12621</v>
      </c>
      <c r="B3313" t="s">
        <v>12622</v>
      </c>
      <c r="C3313" s="1" t="str">
        <f t="shared" si="530"/>
        <v>21:0269</v>
      </c>
      <c r="D3313" s="1" t="str">
        <f t="shared" si="537"/>
        <v>21:0125</v>
      </c>
      <c r="E3313" t="s">
        <v>12623</v>
      </c>
      <c r="F3313" t="s">
        <v>12624</v>
      </c>
      <c r="H3313">
        <v>51.932449800000001</v>
      </c>
      <c r="I3313">
        <v>-118.7641258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67</v>
      </c>
      <c r="N3313">
        <v>250</v>
      </c>
      <c r="O3313">
        <v>1</v>
      </c>
      <c r="P3313">
        <v>5</v>
      </c>
      <c r="Q3313">
        <v>40</v>
      </c>
      <c r="R3313">
        <v>22</v>
      </c>
      <c r="S3313">
        <v>5</v>
      </c>
      <c r="T3313">
        <v>12</v>
      </c>
      <c r="U3313">
        <v>7</v>
      </c>
      <c r="V3313">
        <v>0.1</v>
      </c>
      <c r="W3313">
        <v>140</v>
      </c>
      <c r="X3313">
        <v>1.55</v>
      </c>
    </row>
    <row r="3314" spans="1:24" hidden="1" x14ac:dyDescent="0.3">
      <c r="A3314" t="s">
        <v>12625</v>
      </c>
      <c r="B3314" t="s">
        <v>12626</v>
      </c>
      <c r="C3314" s="1" t="str">
        <f t="shared" si="530"/>
        <v>21:0269</v>
      </c>
      <c r="D3314" s="1" t="str">
        <f t="shared" si="537"/>
        <v>21:0125</v>
      </c>
      <c r="E3314" t="s">
        <v>12627</v>
      </c>
      <c r="F3314" t="s">
        <v>12628</v>
      </c>
      <c r="H3314">
        <v>51.953930399999997</v>
      </c>
      <c r="I3314">
        <v>-118.7588409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76</v>
      </c>
      <c r="N3314">
        <v>251</v>
      </c>
      <c r="O3314">
        <v>1</v>
      </c>
      <c r="P3314">
        <v>5</v>
      </c>
      <c r="Q3314">
        <v>44</v>
      </c>
      <c r="R3314">
        <v>22</v>
      </c>
      <c r="S3314">
        <v>5</v>
      </c>
      <c r="T3314">
        <v>15</v>
      </c>
      <c r="U3314">
        <v>7</v>
      </c>
      <c r="V3314">
        <v>0.1</v>
      </c>
      <c r="W3314">
        <v>195</v>
      </c>
      <c r="X3314">
        <v>1.8</v>
      </c>
    </row>
    <row r="3315" spans="1:24" hidden="1" x14ac:dyDescent="0.3">
      <c r="A3315" t="s">
        <v>12629</v>
      </c>
      <c r="B3315" t="s">
        <v>12630</v>
      </c>
      <c r="C3315" s="1" t="str">
        <f t="shared" si="530"/>
        <v>21:0269</v>
      </c>
      <c r="D3315" s="1" t="str">
        <f t="shared" si="537"/>
        <v>21:0125</v>
      </c>
      <c r="E3315" t="s">
        <v>12631</v>
      </c>
      <c r="F3315" t="s">
        <v>12632</v>
      </c>
      <c r="H3315">
        <v>51.962305700000002</v>
      </c>
      <c r="I3315">
        <v>-118.7711922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86</v>
      </c>
      <c r="N3315">
        <v>252</v>
      </c>
      <c r="O3315">
        <v>2</v>
      </c>
      <c r="P3315">
        <v>10</v>
      </c>
      <c r="Q3315">
        <v>52</v>
      </c>
      <c r="R3315">
        <v>28</v>
      </c>
      <c r="S3315">
        <v>5</v>
      </c>
      <c r="T3315">
        <v>37</v>
      </c>
      <c r="U3315">
        <v>10</v>
      </c>
      <c r="V3315">
        <v>0.2</v>
      </c>
      <c r="W3315">
        <v>175</v>
      </c>
      <c r="X3315">
        <v>1.95</v>
      </c>
    </row>
    <row r="3316" spans="1:24" hidden="1" x14ac:dyDescent="0.3">
      <c r="A3316" t="s">
        <v>12633</v>
      </c>
      <c r="B3316" t="s">
        <v>12634</v>
      </c>
      <c r="C3316" s="1" t="str">
        <f t="shared" si="530"/>
        <v>21:0269</v>
      </c>
      <c r="D3316" s="1" t="str">
        <f t="shared" si="537"/>
        <v>21:0125</v>
      </c>
      <c r="E3316" t="s">
        <v>12590</v>
      </c>
      <c r="F3316" t="s">
        <v>12635</v>
      </c>
      <c r="H3316">
        <v>51.961523100000001</v>
      </c>
      <c r="I3316">
        <v>-118.8008274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71</v>
      </c>
      <c r="N3316">
        <v>253</v>
      </c>
      <c r="O3316">
        <v>1</v>
      </c>
      <c r="P3316">
        <v>5</v>
      </c>
      <c r="Q3316">
        <v>30</v>
      </c>
      <c r="R3316">
        <v>26</v>
      </c>
      <c r="S3316">
        <v>3</v>
      </c>
      <c r="T3316">
        <v>15</v>
      </c>
      <c r="U3316">
        <v>7</v>
      </c>
      <c r="V3316">
        <v>0.1</v>
      </c>
      <c r="W3316">
        <v>160</v>
      </c>
      <c r="X3316">
        <v>1.4</v>
      </c>
    </row>
    <row r="3317" spans="1:24" hidden="1" x14ac:dyDescent="0.3">
      <c r="A3317" t="s">
        <v>12636</v>
      </c>
      <c r="B3317" t="s">
        <v>12637</v>
      </c>
      <c r="C3317" s="1" t="str">
        <f t="shared" si="530"/>
        <v>21:0269</v>
      </c>
      <c r="D3317" s="1" t="str">
        <f t="shared" si="537"/>
        <v>21:0125</v>
      </c>
      <c r="E3317" t="s">
        <v>12638</v>
      </c>
      <c r="F3317" t="s">
        <v>12639</v>
      </c>
      <c r="H3317">
        <v>51.948520100000003</v>
      </c>
      <c r="I3317">
        <v>-118.8177841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91</v>
      </c>
      <c r="N3317">
        <v>254</v>
      </c>
      <c r="O3317">
        <v>1</v>
      </c>
      <c r="P3317">
        <v>5</v>
      </c>
      <c r="Q3317">
        <v>44</v>
      </c>
      <c r="R3317">
        <v>22</v>
      </c>
      <c r="S3317">
        <v>6</v>
      </c>
      <c r="T3317">
        <v>17</v>
      </c>
      <c r="U3317">
        <v>9</v>
      </c>
      <c r="V3317">
        <v>0.1</v>
      </c>
      <c r="W3317">
        <v>250</v>
      </c>
      <c r="X3317">
        <v>1.75</v>
      </c>
    </row>
    <row r="3318" spans="1:24" hidden="1" x14ac:dyDescent="0.3">
      <c r="A3318" t="s">
        <v>12640</v>
      </c>
      <c r="B3318" t="s">
        <v>12641</v>
      </c>
      <c r="C3318" s="1" t="str">
        <f t="shared" si="530"/>
        <v>21:0269</v>
      </c>
      <c r="D3318" s="1" t="str">
        <f t="shared" si="537"/>
        <v>21:0125</v>
      </c>
      <c r="E3318" t="s">
        <v>12642</v>
      </c>
      <c r="F3318" t="s">
        <v>12643</v>
      </c>
      <c r="H3318">
        <v>51.938198700000001</v>
      </c>
      <c r="I3318">
        <v>-118.87438349999999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96</v>
      </c>
      <c r="N3318">
        <v>255</v>
      </c>
      <c r="O3318">
        <v>1</v>
      </c>
      <c r="P3318">
        <v>5</v>
      </c>
      <c r="Q3318">
        <v>34</v>
      </c>
      <c r="R3318">
        <v>14</v>
      </c>
      <c r="S3318">
        <v>6</v>
      </c>
      <c r="T3318">
        <v>11</v>
      </c>
      <c r="U3318">
        <v>5</v>
      </c>
      <c r="V3318">
        <v>0.1</v>
      </c>
      <c r="W3318">
        <v>165</v>
      </c>
      <c r="X3318">
        <v>1.35</v>
      </c>
    </row>
    <row r="3319" spans="1:24" hidden="1" x14ac:dyDescent="0.3">
      <c r="A3319" t="s">
        <v>12644</v>
      </c>
      <c r="B3319" t="s">
        <v>12645</v>
      </c>
      <c r="C3319" s="1" t="str">
        <f t="shared" si="530"/>
        <v>21:0269</v>
      </c>
      <c r="D3319" s="1" t="str">
        <f t="shared" si="537"/>
        <v>21:0125</v>
      </c>
      <c r="E3319" t="s">
        <v>12646</v>
      </c>
      <c r="F3319" t="s">
        <v>12647</v>
      </c>
      <c r="H3319">
        <v>51.982493099999999</v>
      </c>
      <c r="I3319">
        <v>-118.8241824</v>
      </c>
      <c r="J3319" s="1" t="str">
        <f t="shared" si="538"/>
        <v>NGR bulk stream sediment</v>
      </c>
      <c r="K3319" s="1" t="str">
        <f t="shared" si="539"/>
        <v>&lt;177 micron (NGR)</v>
      </c>
      <c r="L3319">
        <v>13</v>
      </c>
      <c r="M3319" t="s">
        <v>101</v>
      </c>
      <c r="N3319">
        <v>256</v>
      </c>
      <c r="O3319">
        <v>1</v>
      </c>
      <c r="P3319">
        <v>10</v>
      </c>
      <c r="Q3319">
        <v>26</v>
      </c>
      <c r="R3319">
        <v>14</v>
      </c>
      <c r="S3319">
        <v>3</v>
      </c>
      <c r="T3319">
        <v>16</v>
      </c>
      <c r="U3319">
        <v>8</v>
      </c>
      <c r="V3319">
        <v>0.1</v>
      </c>
      <c r="W3319">
        <v>140</v>
      </c>
      <c r="X3319">
        <v>1.4</v>
      </c>
    </row>
    <row r="3320" spans="1:24" hidden="1" x14ac:dyDescent="0.3">
      <c r="A3320" t="s">
        <v>12648</v>
      </c>
      <c r="B3320" t="s">
        <v>12649</v>
      </c>
      <c r="C3320" s="1" t="str">
        <f t="shared" ref="C3320:C3383" si="540">HYPERLINK("http://geochem.nrcan.gc.ca/cdogs/content/bdl/bdl210269_e.htm", "21:0269")</f>
        <v>21:0269</v>
      </c>
      <c r="D3320" s="1" t="str">
        <f t="shared" si="537"/>
        <v>21:0125</v>
      </c>
      <c r="E3320" t="s">
        <v>12650</v>
      </c>
      <c r="F3320" t="s">
        <v>12651</v>
      </c>
      <c r="H3320">
        <v>51.979989799999998</v>
      </c>
      <c r="I3320">
        <v>-118.8474535</v>
      </c>
      <c r="J3320" s="1" t="str">
        <f t="shared" si="538"/>
        <v>NGR bulk stream sediment</v>
      </c>
      <c r="K3320" s="1" t="str">
        <f t="shared" si="539"/>
        <v>&lt;177 micron (NGR)</v>
      </c>
      <c r="L3320">
        <v>13</v>
      </c>
      <c r="M3320" t="s">
        <v>106</v>
      </c>
      <c r="N3320">
        <v>257</v>
      </c>
      <c r="O3320">
        <v>1</v>
      </c>
      <c r="P3320">
        <v>5</v>
      </c>
      <c r="Q3320">
        <v>36</v>
      </c>
      <c r="R3320">
        <v>22</v>
      </c>
      <c r="S3320">
        <v>3</v>
      </c>
      <c r="T3320">
        <v>16</v>
      </c>
      <c r="U3320">
        <v>7</v>
      </c>
      <c r="V3320">
        <v>0.1</v>
      </c>
      <c r="W3320">
        <v>165</v>
      </c>
      <c r="X3320">
        <v>1.6</v>
      </c>
    </row>
    <row r="3321" spans="1:24" hidden="1" x14ac:dyDescent="0.3">
      <c r="A3321" t="s">
        <v>12652</v>
      </c>
      <c r="B3321" t="s">
        <v>12653</v>
      </c>
      <c r="C3321" s="1" t="str">
        <f t="shared" si="540"/>
        <v>21:0269</v>
      </c>
      <c r="D3321" s="1" t="str">
        <f t="shared" si="537"/>
        <v>21:0125</v>
      </c>
      <c r="E3321" t="s">
        <v>12654</v>
      </c>
      <c r="F3321" t="s">
        <v>12655</v>
      </c>
      <c r="H3321">
        <v>51.983435499999999</v>
      </c>
      <c r="I3321">
        <v>-118.8490661</v>
      </c>
      <c r="J3321" s="1" t="str">
        <f t="shared" si="538"/>
        <v>NGR bulk stream sediment</v>
      </c>
      <c r="K3321" s="1" t="str">
        <f t="shared" si="539"/>
        <v>&lt;177 micron (NGR)</v>
      </c>
      <c r="L3321">
        <v>13</v>
      </c>
      <c r="M3321" t="s">
        <v>111</v>
      </c>
      <c r="N3321">
        <v>258</v>
      </c>
      <c r="O3321">
        <v>2</v>
      </c>
      <c r="P3321">
        <v>5</v>
      </c>
      <c r="Q3321">
        <v>36</v>
      </c>
      <c r="R3321">
        <v>24</v>
      </c>
      <c r="S3321">
        <v>4</v>
      </c>
      <c r="T3321">
        <v>15</v>
      </c>
      <c r="U3321">
        <v>6</v>
      </c>
      <c r="V3321">
        <v>0.1</v>
      </c>
      <c r="W3321">
        <v>155</v>
      </c>
      <c r="X3321">
        <v>1.3</v>
      </c>
    </row>
    <row r="3322" spans="1:24" hidden="1" x14ac:dyDescent="0.3">
      <c r="A3322" t="s">
        <v>12656</v>
      </c>
      <c r="B3322" t="s">
        <v>12657</v>
      </c>
      <c r="C3322" s="1" t="str">
        <f t="shared" si="540"/>
        <v>21:0269</v>
      </c>
      <c r="D3322" s="1" t="str">
        <f t="shared" si="537"/>
        <v>21:0125</v>
      </c>
      <c r="E3322" t="s">
        <v>12658</v>
      </c>
      <c r="F3322" t="s">
        <v>12659</v>
      </c>
      <c r="H3322">
        <v>51.989550100000002</v>
      </c>
      <c r="I3322">
        <v>-118.8892711</v>
      </c>
      <c r="J3322" s="1" t="str">
        <f t="shared" si="538"/>
        <v>NGR bulk stream sediment</v>
      </c>
      <c r="K3322" s="1" t="str">
        <f t="shared" si="539"/>
        <v>&lt;177 micron (NGR)</v>
      </c>
      <c r="L3322">
        <v>13</v>
      </c>
      <c r="M3322" t="s">
        <v>116</v>
      </c>
      <c r="N3322">
        <v>259</v>
      </c>
      <c r="O3322">
        <v>2</v>
      </c>
      <c r="P3322">
        <v>5</v>
      </c>
      <c r="Q3322">
        <v>20</v>
      </c>
      <c r="R3322">
        <v>16</v>
      </c>
      <c r="S3322">
        <v>2</v>
      </c>
      <c r="T3322">
        <v>15</v>
      </c>
      <c r="U3322">
        <v>3</v>
      </c>
      <c r="V3322">
        <v>0.1</v>
      </c>
      <c r="W3322">
        <v>115</v>
      </c>
      <c r="X3322">
        <v>0.7</v>
      </c>
    </row>
    <row r="3323" spans="1:24" hidden="1" x14ac:dyDescent="0.3">
      <c r="A3323" t="s">
        <v>12660</v>
      </c>
      <c r="B3323" t="s">
        <v>12661</v>
      </c>
      <c r="C3323" s="1" t="str">
        <f t="shared" si="540"/>
        <v>21:0269</v>
      </c>
      <c r="D3323" s="1" t="str">
        <f t="shared" si="537"/>
        <v>21:0125</v>
      </c>
      <c r="E3323" t="s">
        <v>12662</v>
      </c>
      <c r="F3323" t="s">
        <v>12663</v>
      </c>
      <c r="H3323">
        <v>51.954818699999997</v>
      </c>
      <c r="I3323">
        <v>-118.7456897</v>
      </c>
      <c r="J3323" s="1" t="str">
        <f t="shared" si="538"/>
        <v>NGR bulk stream sediment</v>
      </c>
      <c r="K3323" s="1" t="str">
        <f t="shared" si="539"/>
        <v>&lt;177 micron (NGR)</v>
      </c>
      <c r="L3323">
        <v>13</v>
      </c>
      <c r="M3323" t="s">
        <v>121</v>
      </c>
      <c r="N3323">
        <v>260</v>
      </c>
      <c r="O3323">
        <v>2</v>
      </c>
      <c r="P3323">
        <v>20</v>
      </c>
      <c r="Q3323">
        <v>84</v>
      </c>
      <c r="R3323">
        <v>48</v>
      </c>
      <c r="S3323">
        <v>13</v>
      </c>
      <c r="T3323">
        <v>32</v>
      </c>
      <c r="U3323">
        <v>15</v>
      </c>
      <c r="V3323">
        <v>0.1</v>
      </c>
      <c r="W3323">
        <v>595</v>
      </c>
      <c r="X3323">
        <v>2.9</v>
      </c>
    </row>
    <row r="3324" spans="1:24" hidden="1" x14ac:dyDescent="0.3">
      <c r="A3324" t="s">
        <v>12664</v>
      </c>
      <c r="B3324" t="s">
        <v>12665</v>
      </c>
      <c r="C3324" s="1" t="str">
        <f t="shared" si="540"/>
        <v>21:0269</v>
      </c>
      <c r="D3324" s="1" t="str">
        <f t="shared" si="537"/>
        <v>21:0125</v>
      </c>
      <c r="E3324" t="s">
        <v>12666</v>
      </c>
      <c r="F3324" t="s">
        <v>12667</v>
      </c>
      <c r="H3324">
        <v>51.214611099999999</v>
      </c>
      <c r="I3324">
        <v>-118.079774</v>
      </c>
      <c r="J3324" s="1" t="str">
        <f t="shared" si="538"/>
        <v>NGR bulk stream sediment</v>
      </c>
      <c r="K3324" s="1" t="str">
        <f t="shared" si="539"/>
        <v>&lt;177 micron (NGR)</v>
      </c>
      <c r="L3324">
        <v>14</v>
      </c>
      <c r="M3324" t="s">
        <v>28</v>
      </c>
      <c r="N3324">
        <v>261</v>
      </c>
      <c r="O3324">
        <v>1</v>
      </c>
      <c r="P3324">
        <v>5</v>
      </c>
      <c r="Q3324">
        <v>78</v>
      </c>
      <c r="R3324">
        <v>38</v>
      </c>
      <c r="S3324">
        <v>23</v>
      </c>
      <c r="T3324">
        <v>37</v>
      </c>
      <c r="U3324">
        <v>18</v>
      </c>
      <c r="V3324">
        <v>0.2</v>
      </c>
      <c r="W3324">
        <v>620</v>
      </c>
      <c r="X3324">
        <v>2.8</v>
      </c>
    </row>
    <row r="3325" spans="1:24" hidden="1" x14ac:dyDescent="0.3">
      <c r="A3325" t="s">
        <v>12668</v>
      </c>
      <c r="B3325" t="s">
        <v>12669</v>
      </c>
      <c r="C3325" s="1" t="str">
        <f t="shared" si="540"/>
        <v>21:0269</v>
      </c>
      <c r="D3325" s="1" t="str">
        <f t="shared" si="537"/>
        <v>21:0125</v>
      </c>
      <c r="E3325" t="s">
        <v>12670</v>
      </c>
      <c r="F3325" t="s">
        <v>12671</v>
      </c>
      <c r="H3325">
        <v>51.963531600000003</v>
      </c>
      <c r="I3325">
        <v>-118.7390408</v>
      </c>
      <c r="J3325" s="1" t="str">
        <f t="shared" si="538"/>
        <v>NGR bulk stream sediment</v>
      </c>
      <c r="K3325" s="1" t="str">
        <f t="shared" si="539"/>
        <v>&lt;177 micron (NGR)</v>
      </c>
      <c r="L3325">
        <v>14</v>
      </c>
      <c r="M3325" t="s">
        <v>48</v>
      </c>
      <c r="N3325">
        <v>262</v>
      </c>
      <c r="O3325">
        <v>1</v>
      </c>
      <c r="P3325">
        <v>10</v>
      </c>
      <c r="Q3325">
        <v>62</v>
      </c>
      <c r="R3325">
        <v>22</v>
      </c>
      <c r="S3325">
        <v>9</v>
      </c>
      <c r="T3325">
        <v>19</v>
      </c>
      <c r="U3325">
        <v>9</v>
      </c>
      <c r="V3325">
        <v>0.1</v>
      </c>
      <c r="W3325">
        <v>250</v>
      </c>
      <c r="X3325">
        <v>1.85</v>
      </c>
    </row>
    <row r="3326" spans="1:24" hidden="1" x14ac:dyDescent="0.3">
      <c r="A3326" t="s">
        <v>12672</v>
      </c>
      <c r="B3326" t="s">
        <v>12673</v>
      </c>
      <c r="C3326" s="1" t="str">
        <f t="shared" si="540"/>
        <v>21:0269</v>
      </c>
      <c r="D3326" s="1" t="str">
        <f t="shared" si="537"/>
        <v>21:0125</v>
      </c>
      <c r="E3326" t="s">
        <v>12670</v>
      </c>
      <c r="F3326" t="s">
        <v>12674</v>
      </c>
      <c r="H3326">
        <v>51.963531600000003</v>
      </c>
      <c r="I3326">
        <v>-118.7390408</v>
      </c>
      <c r="J3326" s="1" t="str">
        <f t="shared" si="538"/>
        <v>NGR bulk stream sediment</v>
      </c>
      <c r="K3326" s="1" t="str">
        <f t="shared" si="539"/>
        <v>&lt;177 micron (NGR)</v>
      </c>
      <c r="L3326">
        <v>14</v>
      </c>
      <c r="M3326" t="s">
        <v>52</v>
      </c>
      <c r="N3326">
        <v>263</v>
      </c>
      <c r="O3326">
        <v>2</v>
      </c>
      <c r="P3326">
        <v>5</v>
      </c>
      <c r="Q3326">
        <v>60</v>
      </c>
      <c r="R3326">
        <v>24</v>
      </c>
      <c r="S3326">
        <v>9</v>
      </c>
      <c r="T3326">
        <v>19</v>
      </c>
      <c r="U3326">
        <v>9</v>
      </c>
      <c r="V3326">
        <v>0.1</v>
      </c>
      <c r="W3326">
        <v>260</v>
      </c>
      <c r="X3326">
        <v>1.95</v>
      </c>
    </row>
    <row r="3327" spans="1:24" hidden="1" x14ac:dyDescent="0.3">
      <c r="A3327" t="s">
        <v>12675</v>
      </c>
      <c r="B3327" t="s">
        <v>12676</v>
      </c>
      <c r="C3327" s="1" t="str">
        <f t="shared" si="540"/>
        <v>21:0269</v>
      </c>
      <c r="D3327" s="1" t="str">
        <f t="shared" si="537"/>
        <v>21:0125</v>
      </c>
      <c r="E3327" t="s">
        <v>12677</v>
      </c>
      <c r="F3327" t="s">
        <v>12678</v>
      </c>
      <c r="H3327">
        <v>51.957970400000001</v>
      </c>
      <c r="I3327">
        <v>-118.6874184</v>
      </c>
      <c r="J3327" s="1" t="str">
        <f t="shared" si="538"/>
        <v>NGR bulk stream sediment</v>
      </c>
      <c r="K3327" s="1" t="str">
        <f t="shared" si="539"/>
        <v>&lt;177 micron (NGR)</v>
      </c>
      <c r="L3327">
        <v>14</v>
      </c>
      <c r="M3327" t="s">
        <v>33</v>
      </c>
      <c r="N3327">
        <v>264</v>
      </c>
      <c r="O3327">
        <v>1</v>
      </c>
      <c r="P3327">
        <v>10</v>
      </c>
      <c r="Q3327">
        <v>28</v>
      </c>
      <c r="R3327">
        <v>24</v>
      </c>
      <c r="S3327">
        <v>3</v>
      </c>
      <c r="T3327">
        <v>12</v>
      </c>
      <c r="U3327">
        <v>6</v>
      </c>
      <c r="V3327">
        <v>0.1</v>
      </c>
      <c r="W3327">
        <v>150</v>
      </c>
      <c r="X3327">
        <v>1.4</v>
      </c>
    </row>
    <row r="3328" spans="1:24" hidden="1" x14ac:dyDescent="0.3">
      <c r="A3328" t="s">
        <v>12679</v>
      </c>
      <c r="B3328" t="s">
        <v>12680</v>
      </c>
      <c r="C3328" s="1" t="str">
        <f t="shared" si="540"/>
        <v>21:0269</v>
      </c>
      <c r="D3328" s="1" t="str">
        <f t="shared" si="537"/>
        <v>21:0125</v>
      </c>
      <c r="E3328" t="s">
        <v>12681</v>
      </c>
      <c r="F3328" t="s">
        <v>12682</v>
      </c>
      <c r="H3328">
        <v>51.962972600000001</v>
      </c>
      <c r="I3328">
        <v>-118.67463650000001</v>
      </c>
      <c r="J3328" s="1" t="str">
        <f t="shared" si="538"/>
        <v>NGR bulk stream sediment</v>
      </c>
      <c r="K3328" s="1" t="str">
        <f t="shared" si="539"/>
        <v>&lt;177 micron (NGR)</v>
      </c>
      <c r="L3328">
        <v>14</v>
      </c>
      <c r="M3328" t="s">
        <v>38</v>
      </c>
      <c r="N3328">
        <v>265</v>
      </c>
      <c r="O3328">
        <v>2</v>
      </c>
      <c r="P3328">
        <v>10</v>
      </c>
      <c r="Q3328">
        <v>84</v>
      </c>
      <c r="R3328">
        <v>40</v>
      </c>
      <c r="S3328">
        <v>9</v>
      </c>
      <c r="T3328">
        <v>20</v>
      </c>
      <c r="U3328">
        <v>14</v>
      </c>
      <c r="V3328">
        <v>0.1</v>
      </c>
      <c r="W3328">
        <v>230</v>
      </c>
      <c r="X3328">
        <v>3.35</v>
      </c>
    </row>
    <row r="3329" spans="1:24" hidden="1" x14ac:dyDescent="0.3">
      <c r="A3329" t="s">
        <v>12683</v>
      </c>
      <c r="B3329" t="s">
        <v>12684</v>
      </c>
      <c r="C3329" s="1" t="str">
        <f t="shared" si="540"/>
        <v>21:0269</v>
      </c>
      <c r="D3329" s="1" t="str">
        <f t="shared" si="537"/>
        <v>21:0125</v>
      </c>
      <c r="E3329" t="s">
        <v>12685</v>
      </c>
      <c r="F3329" t="s">
        <v>12686</v>
      </c>
      <c r="H3329">
        <v>51.945068599999999</v>
      </c>
      <c r="I3329">
        <v>-118.6447235</v>
      </c>
      <c r="J3329" s="1" t="str">
        <f t="shared" si="538"/>
        <v>NGR bulk stream sediment</v>
      </c>
      <c r="K3329" s="1" t="str">
        <f t="shared" si="539"/>
        <v>&lt;177 micron (NGR)</v>
      </c>
      <c r="L3329">
        <v>14</v>
      </c>
      <c r="M3329" t="s">
        <v>43</v>
      </c>
      <c r="N3329">
        <v>266</v>
      </c>
      <c r="O3329">
        <v>2</v>
      </c>
      <c r="P3329">
        <v>5</v>
      </c>
      <c r="Q3329">
        <v>70</v>
      </c>
      <c r="R3329">
        <v>32</v>
      </c>
      <c r="S3329">
        <v>8</v>
      </c>
      <c r="T3329">
        <v>34</v>
      </c>
      <c r="U3329">
        <v>14</v>
      </c>
      <c r="V3329">
        <v>0.1</v>
      </c>
      <c r="W3329">
        <v>310</v>
      </c>
      <c r="X3329">
        <v>2.9</v>
      </c>
    </row>
    <row r="3330" spans="1:24" hidden="1" x14ac:dyDescent="0.3">
      <c r="A3330" t="s">
        <v>12687</v>
      </c>
      <c r="B3330" t="s">
        <v>12688</v>
      </c>
      <c r="C3330" s="1" t="str">
        <f t="shared" si="540"/>
        <v>21:0269</v>
      </c>
      <c r="D3330" s="1" t="str">
        <f t="shared" si="537"/>
        <v>21:0125</v>
      </c>
      <c r="E3330" t="s">
        <v>12689</v>
      </c>
      <c r="F3330" t="s">
        <v>12690</v>
      </c>
      <c r="H3330">
        <v>51.954271800000001</v>
      </c>
      <c r="I3330">
        <v>-118.6360226</v>
      </c>
      <c r="J3330" s="1" t="str">
        <f t="shared" si="538"/>
        <v>NGR bulk stream sediment</v>
      </c>
      <c r="K3330" s="1" t="str">
        <f t="shared" si="539"/>
        <v>&lt;177 micron (NGR)</v>
      </c>
      <c r="L3330">
        <v>14</v>
      </c>
      <c r="M3330" t="s">
        <v>57</v>
      </c>
      <c r="N3330">
        <v>267</v>
      </c>
      <c r="O3330">
        <v>3</v>
      </c>
      <c r="P3330">
        <v>5</v>
      </c>
      <c r="Q3330">
        <v>64</v>
      </c>
      <c r="R3330">
        <v>36</v>
      </c>
      <c r="S3330">
        <v>7</v>
      </c>
      <c r="T3330">
        <v>22</v>
      </c>
      <c r="U3330">
        <v>13</v>
      </c>
      <c r="V3330">
        <v>0.2</v>
      </c>
      <c r="W3330">
        <v>255</v>
      </c>
      <c r="X3330">
        <v>2.95</v>
      </c>
    </row>
    <row r="3331" spans="1:24" hidden="1" x14ac:dyDescent="0.3">
      <c r="A3331" t="s">
        <v>12691</v>
      </c>
      <c r="B3331" t="s">
        <v>12692</v>
      </c>
      <c r="C3331" s="1" t="str">
        <f t="shared" si="540"/>
        <v>21:0269</v>
      </c>
      <c r="D3331" s="1" t="str">
        <f t="shared" si="537"/>
        <v>21:0125</v>
      </c>
      <c r="E3331" t="s">
        <v>12693</v>
      </c>
      <c r="F3331" t="s">
        <v>12694</v>
      </c>
      <c r="H3331">
        <v>51.927458799999997</v>
      </c>
      <c r="I3331">
        <v>-118.6705075</v>
      </c>
      <c r="J3331" s="1" t="str">
        <f t="shared" si="538"/>
        <v>NGR bulk stream sediment</v>
      </c>
      <c r="K3331" s="1" t="str">
        <f t="shared" si="539"/>
        <v>&lt;177 micron (NGR)</v>
      </c>
      <c r="L3331">
        <v>14</v>
      </c>
      <c r="M3331" t="s">
        <v>62</v>
      </c>
      <c r="N3331">
        <v>268</v>
      </c>
      <c r="O3331">
        <v>2</v>
      </c>
      <c r="P3331">
        <v>10</v>
      </c>
      <c r="Q3331">
        <v>62</v>
      </c>
      <c r="R3331">
        <v>32</v>
      </c>
      <c r="S3331">
        <v>8</v>
      </c>
      <c r="T3331">
        <v>28</v>
      </c>
      <c r="U3331">
        <v>12</v>
      </c>
      <c r="V3331">
        <v>0.1</v>
      </c>
      <c r="W3331">
        <v>260</v>
      </c>
      <c r="X3331">
        <v>2.65</v>
      </c>
    </row>
    <row r="3332" spans="1:24" hidden="1" x14ac:dyDescent="0.3">
      <c r="A3332" t="s">
        <v>12695</v>
      </c>
      <c r="B3332" t="s">
        <v>12696</v>
      </c>
      <c r="C3332" s="1" t="str">
        <f t="shared" si="540"/>
        <v>21:0269</v>
      </c>
      <c r="D3332" s="1" t="str">
        <f t="shared" si="537"/>
        <v>21:0125</v>
      </c>
      <c r="E3332" t="s">
        <v>12697</v>
      </c>
      <c r="F3332" t="s">
        <v>12698</v>
      </c>
      <c r="H3332">
        <v>51.927621700000003</v>
      </c>
      <c r="I3332">
        <v>-118.57857660000001</v>
      </c>
      <c r="J3332" s="1" t="str">
        <f t="shared" si="538"/>
        <v>NGR bulk stream sediment</v>
      </c>
      <c r="K3332" s="1" t="str">
        <f t="shared" si="539"/>
        <v>&lt;177 micron (NGR)</v>
      </c>
      <c r="L3332">
        <v>14</v>
      </c>
      <c r="M3332" t="s">
        <v>67</v>
      </c>
      <c r="N3332">
        <v>269</v>
      </c>
      <c r="O3332">
        <v>1</v>
      </c>
      <c r="P3332">
        <v>5</v>
      </c>
      <c r="Q3332">
        <v>62</v>
      </c>
      <c r="R3332">
        <v>22</v>
      </c>
      <c r="S3332">
        <v>6</v>
      </c>
      <c r="T3332">
        <v>22</v>
      </c>
      <c r="U3332">
        <v>11</v>
      </c>
      <c r="V3332">
        <v>0.1</v>
      </c>
      <c r="W3332">
        <v>270</v>
      </c>
      <c r="X3332">
        <v>2.2000000000000002</v>
      </c>
    </row>
    <row r="3333" spans="1:24" hidden="1" x14ac:dyDescent="0.3">
      <c r="A3333" t="s">
        <v>12699</v>
      </c>
      <c r="B3333" t="s">
        <v>12700</v>
      </c>
      <c r="C3333" s="1" t="str">
        <f t="shared" si="540"/>
        <v>21:0269</v>
      </c>
      <c r="D3333" s="1" t="str">
        <f t="shared" si="537"/>
        <v>21:0125</v>
      </c>
      <c r="E3333" t="s">
        <v>12701</v>
      </c>
      <c r="F3333" t="s">
        <v>12702</v>
      </c>
      <c r="H3333">
        <v>51.897138400000003</v>
      </c>
      <c r="I3333">
        <v>-118.5819123</v>
      </c>
      <c r="J3333" s="1" t="str">
        <f t="shared" si="538"/>
        <v>NGR bulk stream sediment</v>
      </c>
      <c r="K3333" s="1" t="str">
        <f t="shared" si="539"/>
        <v>&lt;177 micron (NGR)</v>
      </c>
      <c r="L3333">
        <v>14</v>
      </c>
      <c r="M3333" t="s">
        <v>76</v>
      </c>
      <c r="N3333">
        <v>270</v>
      </c>
      <c r="O3333">
        <v>1</v>
      </c>
      <c r="P3333">
        <v>20</v>
      </c>
      <c r="Q3333">
        <v>38</v>
      </c>
      <c r="R3333">
        <v>14</v>
      </c>
      <c r="S3333">
        <v>4</v>
      </c>
      <c r="T3333">
        <v>13</v>
      </c>
      <c r="U3333">
        <v>6</v>
      </c>
      <c r="V3333">
        <v>0.2</v>
      </c>
      <c r="W3333">
        <v>210</v>
      </c>
      <c r="X3333">
        <v>1.25</v>
      </c>
    </row>
    <row r="3334" spans="1:24" hidden="1" x14ac:dyDescent="0.3">
      <c r="A3334" t="s">
        <v>12703</v>
      </c>
      <c r="B3334" t="s">
        <v>12704</v>
      </c>
      <c r="C3334" s="1" t="str">
        <f t="shared" si="540"/>
        <v>21:0269</v>
      </c>
      <c r="D3334" s="1" t="str">
        <f t="shared" si="537"/>
        <v>21:0125</v>
      </c>
      <c r="E3334" t="s">
        <v>12705</v>
      </c>
      <c r="F3334" t="s">
        <v>12706</v>
      </c>
      <c r="H3334">
        <v>51.875657699999998</v>
      </c>
      <c r="I3334">
        <v>-118.6003937</v>
      </c>
      <c r="J3334" s="1" t="str">
        <f t="shared" si="538"/>
        <v>NGR bulk stream sediment</v>
      </c>
      <c r="K3334" s="1" t="str">
        <f t="shared" si="539"/>
        <v>&lt;177 micron (NGR)</v>
      </c>
      <c r="L3334">
        <v>14</v>
      </c>
      <c r="M3334" t="s">
        <v>86</v>
      </c>
      <c r="N3334">
        <v>271</v>
      </c>
      <c r="O3334">
        <v>1</v>
      </c>
      <c r="P3334">
        <v>5</v>
      </c>
      <c r="Q3334">
        <v>42</v>
      </c>
      <c r="R3334">
        <v>24</v>
      </c>
      <c r="S3334">
        <v>6</v>
      </c>
      <c r="T3334">
        <v>22</v>
      </c>
      <c r="U3334">
        <v>9</v>
      </c>
      <c r="V3334">
        <v>0.1</v>
      </c>
      <c r="W3334">
        <v>175</v>
      </c>
      <c r="X3334">
        <v>1.95</v>
      </c>
    </row>
    <row r="3335" spans="1:24" hidden="1" x14ac:dyDescent="0.3">
      <c r="A3335" t="s">
        <v>12707</v>
      </c>
      <c r="B3335" t="s">
        <v>12708</v>
      </c>
      <c r="C3335" s="1" t="str">
        <f t="shared" si="540"/>
        <v>21:0269</v>
      </c>
      <c r="D3335" s="1" t="str">
        <f t="shared" si="537"/>
        <v>21:0125</v>
      </c>
      <c r="E3335" t="s">
        <v>12709</v>
      </c>
      <c r="F3335" t="s">
        <v>12710</v>
      </c>
      <c r="H3335">
        <v>51.8399918</v>
      </c>
      <c r="I3335">
        <v>-118.6442471</v>
      </c>
      <c r="J3335" s="1" t="str">
        <f t="shared" si="538"/>
        <v>NGR bulk stream sediment</v>
      </c>
      <c r="K3335" s="1" t="str">
        <f t="shared" si="539"/>
        <v>&lt;177 micron (NGR)</v>
      </c>
      <c r="L3335">
        <v>14</v>
      </c>
      <c r="M3335" t="s">
        <v>91</v>
      </c>
      <c r="N3335">
        <v>272</v>
      </c>
      <c r="O3335">
        <v>1</v>
      </c>
      <c r="P3335">
        <v>5</v>
      </c>
      <c r="Q3335">
        <v>28</v>
      </c>
      <c r="R3335">
        <v>20</v>
      </c>
      <c r="S3335">
        <v>4</v>
      </c>
      <c r="T3335">
        <v>12</v>
      </c>
      <c r="U3335">
        <v>5</v>
      </c>
      <c r="V3335">
        <v>0.1</v>
      </c>
      <c r="W3335">
        <v>130</v>
      </c>
      <c r="X3335">
        <v>1.1000000000000001</v>
      </c>
    </row>
    <row r="3336" spans="1:24" hidden="1" x14ac:dyDescent="0.3">
      <c r="A3336" t="s">
        <v>12711</v>
      </c>
      <c r="B3336" t="s">
        <v>12712</v>
      </c>
      <c r="C3336" s="1" t="str">
        <f t="shared" si="540"/>
        <v>21:0269</v>
      </c>
      <c r="D3336" s="1" t="str">
        <f t="shared" si="537"/>
        <v>21:0125</v>
      </c>
      <c r="E3336" t="s">
        <v>12713</v>
      </c>
      <c r="F3336" t="s">
        <v>12714</v>
      </c>
      <c r="H3336">
        <v>51.806606100000003</v>
      </c>
      <c r="I3336">
        <v>-118.6726828</v>
      </c>
      <c r="J3336" s="1" t="str">
        <f t="shared" si="538"/>
        <v>NGR bulk stream sediment</v>
      </c>
      <c r="K3336" s="1" t="str">
        <f t="shared" si="539"/>
        <v>&lt;177 micron (NGR)</v>
      </c>
      <c r="L3336">
        <v>14</v>
      </c>
      <c r="M3336" t="s">
        <v>96</v>
      </c>
      <c r="N3336">
        <v>273</v>
      </c>
      <c r="O3336">
        <v>1</v>
      </c>
      <c r="P3336">
        <v>5</v>
      </c>
      <c r="Q3336">
        <v>54</v>
      </c>
      <c r="R3336">
        <v>20</v>
      </c>
      <c r="S3336">
        <v>14</v>
      </c>
      <c r="T3336">
        <v>38</v>
      </c>
      <c r="U3336">
        <v>11</v>
      </c>
      <c r="V3336">
        <v>0.1</v>
      </c>
      <c r="W3336">
        <v>325</v>
      </c>
      <c r="X3336">
        <v>2.15</v>
      </c>
    </row>
    <row r="3337" spans="1:24" hidden="1" x14ac:dyDescent="0.3">
      <c r="A3337" t="s">
        <v>12715</v>
      </c>
      <c r="B3337" t="s">
        <v>12716</v>
      </c>
      <c r="C3337" s="1" t="str">
        <f t="shared" si="540"/>
        <v>21:0269</v>
      </c>
      <c r="D3337" s="1" t="str">
        <f t="shared" si="537"/>
        <v>21:0125</v>
      </c>
      <c r="E3337" t="s">
        <v>12717</v>
      </c>
      <c r="F3337" t="s">
        <v>12718</v>
      </c>
      <c r="H3337">
        <v>51.729792600000003</v>
      </c>
      <c r="I3337">
        <v>-118.67188779999999</v>
      </c>
      <c r="J3337" s="1" t="str">
        <f t="shared" si="538"/>
        <v>NGR bulk stream sediment</v>
      </c>
      <c r="K3337" s="1" t="str">
        <f t="shared" si="539"/>
        <v>&lt;177 micron (NGR)</v>
      </c>
      <c r="L3337">
        <v>14</v>
      </c>
      <c r="M3337" t="s">
        <v>101</v>
      </c>
      <c r="N3337">
        <v>274</v>
      </c>
      <c r="O3337">
        <v>2</v>
      </c>
      <c r="P3337">
        <v>5</v>
      </c>
      <c r="Q3337">
        <v>56</v>
      </c>
      <c r="R3337">
        <v>16</v>
      </c>
      <c r="S3337">
        <v>13</v>
      </c>
      <c r="T3337">
        <v>30</v>
      </c>
      <c r="U3337">
        <v>9</v>
      </c>
      <c r="V3337">
        <v>0.6</v>
      </c>
      <c r="W3337">
        <v>355</v>
      </c>
      <c r="X3337">
        <v>1.6</v>
      </c>
    </row>
    <row r="3338" spans="1:24" hidden="1" x14ac:dyDescent="0.3">
      <c r="A3338" t="s">
        <v>12719</v>
      </c>
      <c r="B3338" t="s">
        <v>12720</v>
      </c>
      <c r="C3338" s="1" t="str">
        <f t="shared" si="540"/>
        <v>21:0269</v>
      </c>
      <c r="D3338" s="1" t="str">
        <f t="shared" si="537"/>
        <v>21:0125</v>
      </c>
      <c r="E3338" t="s">
        <v>12721</v>
      </c>
      <c r="F3338" t="s">
        <v>12722</v>
      </c>
      <c r="H3338">
        <v>51.674034399999996</v>
      </c>
      <c r="I3338">
        <v>-118.6694706</v>
      </c>
      <c r="J3338" s="1" t="str">
        <f t="shared" si="538"/>
        <v>NGR bulk stream sediment</v>
      </c>
      <c r="K3338" s="1" t="str">
        <f t="shared" si="539"/>
        <v>&lt;177 micron (NGR)</v>
      </c>
      <c r="L3338">
        <v>14</v>
      </c>
      <c r="M3338" t="s">
        <v>106</v>
      </c>
      <c r="N3338">
        <v>275</v>
      </c>
      <c r="O3338">
        <v>3</v>
      </c>
      <c r="P3338">
        <v>5</v>
      </c>
      <c r="Q3338">
        <v>58</v>
      </c>
      <c r="R3338">
        <v>24</v>
      </c>
      <c r="S3338">
        <v>6</v>
      </c>
      <c r="T3338">
        <v>24</v>
      </c>
      <c r="U3338">
        <v>12</v>
      </c>
      <c r="V3338">
        <v>0.1</v>
      </c>
      <c r="W3338">
        <v>345</v>
      </c>
      <c r="X3338">
        <v>2.25</v>
      </c>
    </row>
    <row r="3339" spans="1:24" hidden="1" x14ac:dyDescent="0.3">
      <c r="A3339" t="s">
        <v>12723</v>
      </c>
      <c r="B3339" t="s">
        <v>12724</v>
      </c>
      <c r="C3339" s="1" t="str">
        <f t="shared" si="540"/>
        <v>21:0269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79</v>
      </c>
      <c r="K3339" t="s">
        <v>80</v>
      </c>
      <c r="L3339">
        <v>14</v>
      </c>
      <c r="M3339" t="s">
        <v>81</v>
      </c>
      <c r="N3339">
        <v>276</v>
      </c>
      <c r="O3339">
        <v>2</v>
      </c>
      <c r="P3339">
        <v>90</v>
      </c>
      <c r="Q3339">
        <v>112</v>
      </c>
      <c r="R3339">
        <v>96</v>
      </c>
      <c r="S3339">
        <v>19</v>
      </c>
      <c r="T3339">
        <v>32</v>
      </c>
      <c r="U3339">
        <v>35</v>
      </c>
      <c r="V3339">
        <v>0.2</v>
      </c>
      <c r="W3339">
        <v>2700</v>
      </c>
      <c r="X3339">
        <v>5.2</v>
      </c>
    </row>
    <row r="3340" spans="1:24" hidden="1" x14ac:dyDescent="0.3">
      <c r="A3340" t="s">
        <v>12725</v>
      </c>
      <c r="B3340" t="s">
        <v>12726</v>
      </c>
      <c r="C3340" s="1" t="str">
        <f t="shared" si="540"/>
        <v>21:0269</v>
      </c>
      <c r="D3340" s="1" t="str">
        <f t="shared" ref="D3340:D3354" si="541">HYPERLINK("http://geochem.nrcan.gc.ca/cdogs/content/svy/svy210125_e.htm", "21:0125")</f>
        <v>21:0125</v>
      </c>
      <c r="E3340" t="s">
        <v>12666</v>
      </c>
      <c r="F3340" t="s">
        <v>12727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HYPERLINK("http://geochem.nrcan.gc.ca/cdogs/content/kwd/kwd020030_e.htm", "NGR bulk stream sediment")</f>
        <v>NGR bulk stream sediment</v>
      </c>
      <c r="K3340" s="1" t="str">
        <f t="shared" ref="K3340:K3354" si="543">HYPERLINK("http://geochem.nrcan.gc.ca/cdogs/content/kwd/kwd080006_e.htm", "&lt;177 micron (NGR)")</f>
        <v>&lt;177 micron (NGR)</v>
      </c>
      <c r="L3340">
        <v>14</v>
      </c>
      <c r="M3340" t="s">
        <v>71</v>
      </c>
      <c r="N3340">
        <v>277</v>
      </c>
      <c r="O3340">
        <v>1</v>
      </c>
      <c r="P3340">
        <v>5</v>
      </c>
      <c r="Q3340">
        <v>74</v>
      </c>
      <c r="R3340">
        <v>36</v>
      </c>
      <c r="S3340">
        <v>22</v>
      </c>
      <c r="T3340">
        <v>33</v>
      </c>
      <c r="U3340">
        <v>17</v>
      </c>
      <c r="V3340">
        <v>0.1</v>
      </c>
      <c r="W3340">
        <v>580</v>
      </c>
      <c r="X3340">
        <v>2.65</v>
      </c>
    </row>
    <row r="3341" spans="1:24" hidden="1" x14ac:dyDescent="0.3">
      <c r="A3341" t="s">
        <v>12728</v>
      </c>
      <c r="B3341" t="s">
        <v>12729</v>
      </c>
      <c r="C3341" s="1" t="str">
        <f t="shared" si="540"/>
        <v>21:0269</v>
      </c>
      <c r="D3341" s="1" t="str">
        <f t="shared" si="541"/>
        <v>21:0125</v>
      </c>
      <c r="E3341" t="s">
        <v>12730</v>
      </c>
      <c r="F3341" t="s">
        <v>12731</v>
      </c>
      <c r="H3341">
        <v>51.1850326</v>
      </c>
      <c r="I3341">
        <v>-118.10020249999999</v>
      </c>
      <c r="J3341" s="1" t="str">
        <f t="shared" si="542"/>
        <v>NGR bulk stream sediment</v>
      </c>
      <c r="K3341" s="1" t="str">
        <f t="shared" si="543"/>
        <v>&lt;177 micron (NGR)</v>
      </c>
      <c r="L3341">
        <v>14</v>
      </c>
      <c r="M3341" t="s">
        <v>111</v>
      </c>
      <c r="N3341">
        <v>278</v>
      </c>
      <c r="O3341">
        <v>1</v>
      </c>
      <c r="P3341">
        <v>5</v>
      </c>
      <c r="Q3341">
        <v>44</v>
      </c>
      <c r="R3341">
        <v>6</v>
      </c>
      <c r="S3341">
        <v>2</v>
      </c>
      <c r="T3341">
        <v>4</v>
      </c>
      <c r="U3341">
        <v>5</v>
      </c>
      <c r="V3341">
        <v>0.1</v>
      </c>
      <c r="W3341">
        <v>245</v>
      </c>
      <c r="X3341">
        <v>1.4</v>
      </c>
    </row>
    <row r="3342" spans="1:24" hidden="1" x14ac:dyDescent="0.3">
      <c r="A3342" t="s">
        <v>12732</v>
      </c>
      <c r="B3342" t="s">
        <v>12733</v>
      </c>
      <c r="C3342" s="1" t="str">
        <f t="shared" si="540"/>
        <v>21:0269</v>
      </c>
      <c r="D3342" s="1" t="str">
        <f t="shared" si="541"/>
        <v>21:0125</v>
      </c>
      <c r="E3342" t="s">
        <v>12734</v>
      </c>
      <c r="F3342" t="s">
        <v>12735</v>
      </c>
      <c r="H3342">
        <v>51.180304200000002</v>
      </c>
      <c r="I3342">
        <v>-118.0923497</v>
      </c>
      <c r="J3342" s="1" t="str">
        <f t="shared" si="542"/>
        <v>NGR bulk stream sediment</v>
      </c>
      <c r="K3342" s="1" t="str">
        <f t="shared" si="543"/>
        <v>&lt;177 micron (NGR)</v>
      </c>
      <c r="L3342">
        <v>14</v>
      </c>
      <c r="M3342" t="s">
        <v>116</v>
      </c>
      <c r="N3342">
        <v>279</v>
      </c>
      <c r="O3342">
        <v>2</v>
      </c>
      <c r="P3342">
        <v>5</v>
      </c>
      <c r="Q3342">
        <v>50</v>
      </c>
      <c r="R3342">
        <v>6</v>
      </c>
      <c r="S3342">
        <v>2</v>
      </c>
      <c r="T3342">
        <v>3</v>
      </c>
      <c r="U3342">
        <v>5</v>
      </c>
      <c r="V3342">
        <v>0.1</v>
      </c>
      <c r="W3342">
        <v>280</v>
      </c>
      <c r="X3342">
        <v>1.65</v>
      </c>
    </row>
    <row r="3343" spans="1:24" hidden="1" x14ac:dyDescent="0.3">
      <c r="A3343" t="s">
        <v>12736</v>
      </c>
      <c r="B3343" t="s">
        <v>12737</v>
      </c>
      <c r="C3343" s="1" t="str">
        <f t="shared" si="540"/>
        <v>21:0269</v>
      </c>
      <c r="D3343" s="1" t="str">
        <f t="shared" si="541"/>
        <v>21:0125</v>
      </c>
      <c r="E3343" t="s">
        <v>12738</v>
      </c>
      <c r="F3343" t="s">
        <v>12739</v>
      </c>
      <c r="H3343">
        <v>51.165350699999998</v>
      </c>
      <c r="I3343">
        <v>-118.0825423</v>
      </c>
      <c r="J3343" s="1" t="str">
        <f t="shared" si="542"/>
        <v>NGR bulk stream sediment</v>
      </c>
      <c r="K3343" s="1" t="str">
        <f t="shared" si="543"/>
        <v>&lt;177 micron (NGR)</v>
      </c>
      <c r="L3343">
        <v>14</v>
      </c>
      <c r="M3343" t="s">
        <v>121</v>
      </c>
      <c r="N3343">
        <v>280</v>
      </c>
      <c r="O3343">
        <v>1</v>
      </c>
      <c r="P3343">
        <v>5</v>
      </c>
      <c r="Q3343">
        <v>42</v>
      </c>
      <c r="R3343">
        <v>6</v>
      </c>
      <c r="S3343">
        <v>2</v>
      </c>
      <c r="T3343">
        <v>3</v>
      </c>
      <c r="U3343">
        <v>7</v>
      </c>
      <c r="V3343">
        <v>0.1</v>
      </c>
      <c r="W3343">
        <v>270</v>
      </c>
      <c r="X3343">
        <v>1.6</v>
      </c>
    </row>
    <row r="3344" spans="1:24" hidden="1" x14ac:dyDescent="0.3">
      <c r="A3344" t="s">
        <v>12740</v>
      </c>
      <c r="B3344" t="s">
        <v>12741</v>
      </c>
      <c r="C3344" s="1" t="str">
        <f t="shared" si="540"/>
        <v>21:0269</v>
      </c>
      <c r="D3344" s="1" t="str">
        <f t="shared" si="541"/>
        <v>21:0125</v>
      </c>
      <c r="E3344" t="s">
        <v>12742</v>
      </c>
      <c r="F3344" t="s">
        <v>12743</v>
      </c>
      <c r="H3344">
        <v>51.593109499999997</v>
      </c>
      <c r="I3344">
        <v>-118.7529437</v>
      </c>
      <c r="J3344" s="1" t="str">
        <f t="shared" si="542"/>
        <v>NGR bulk stream sediment</v>
      </c>
      <c r="K3344" s="1" t="str">
        <f t="shared" si="543"/>
        <v>&lt;177 micron (NGR)</v>
      </c>
      <c r="L3344">
        <v>15</v>
      </c>
      <c r="M3344" t="s">
        <v>28</v>
      </c>
      <c r="N3344">
        <v>281</v>
      </c>
      <c r="O3344">
        <v>1</v>
      </c>
      <c r="P3344">
        <v>5</v>
      </c>
      <c r="Q3344">
        <v>32</v>
      </c>
      <c r="R3344">
        <v>26</v>
      </c>
      <c r="S3344">
        <v>10</v>
      </c>
      <c r="T3344">
        <v>11</v>
      </c>
      <c r="U3344">
        <v>5</v>
      </c>
      <c r="V3344">
        <v>0.1</v>
      </c>
      <c r="W3344">
        <v>175</v>
      </c>
      <c r="X3344">
        <v>1.1000000000000001</v>
      </c>
    </row>
    <row r="3345" spans="1:24" hidden="1" x14ac:dyDescent="0.3">
      <c r="A3345" t="s">
        <v>12744</v>
      </c>
      <c r="B3345" t="s">
        <v>12745</v>
      </c>
      <c r="C3345" s="1" t="str">
        <f t="shared" si="540"/>
        <v>21:0269</v>
      </c>
      <c r="D3345" s="1" t="str">
        <f t="shared" si="541"/>
        <v>21:0125</v>
      </c>
      <c r="E3345" t="s">
        <v>12746</v>
      </c>
      <c r="F3345" t="s">
        <v>12747</v>
      </c>
      <c r="H3345">
        <v>51.594695100000003</v>
      </c>
      <c r="I3345">
        <v>-118.6155674</v>
      </c>
      <c r="J3345" s="1" t="str">
        <f t="shared" si="542"/>
        <v>NGR bulk stream sediment</v>
      </c>
      <c r="K3345" s="1" t="str">
        <f t="shared" si="543"/>
        <v>&lt;177 micron (NGR)</v>
      </c>
      <c r="L3345">
        <v>15</v>
      </c>
      <c r="M3345" t="s">
        <v>48</v>
      </c>
      <c r="N3345">
        <v>282</v>
      </c>
      <c r="O3345">
        <v>1</v>
      </c>
      <c r="P3345">
        <v>5</v>
      </c>
      <c r="Q3345">
        <v>38</v>
      </c>
      <c r="R3345">
        <v>14</v>
      </c>
      <c r="S3345">
        <v>5</v>
      </c>
      <c r="T3345">
        <v>15</v>
      </c>
      <c r="U3345">
        <v>7</v>
      </c>
      <c r="V3345">
        <v>0.1</v>
      </c>
      <c r="W3345">
        <v>260</v>
      </c>
      <c r="X3345">
        <v>1.55</v>
      </c>
    </row>
    <row r="3346" spans="1:24" hidden="1" x14ac:dyDescent="0.3">
      <c r="A3346" t="s">
        <v>12748</v>
      </c>
      <c r="B3346" t="s">
        <v>12749</v>
      </c>
      <c r="C3346" s="1" t="str">
        <f t="shared" si="540"/>
        <v>21:0269</v>
      </c>
      <c r="D3346" s="1" t="str">
        <f t="shared" si="541"/>
        <v>21:0125</v>
      </c>
      <c r="E3346" t="s">
        <v>12746</v>
      </c>
      <c r="F3346" t="s">
        <v>12750</v>
      </c>
      <c r="H3346">
        <v>51.594695100000003</v>
      </c>
      <c r="I3346">
        <v>-118.6155674</v>
      </c>
      <c r="J3346" s="1" t="str">
        <f t="shared" si="542"/>
        <v>NGR bulk stream sediment</v>
      </c>
      <c r="K3346" s="1" t="str">
        <f t="shared" si="543"/>
        <v>&lt;177 micron (NGR)</v>
      </c>
      <c r="L3346">
        <v>15</v>
      </c>
      <c r="M3346" t="s">
        <v>52</v>
      </c>
      <c r="N3346">
        <v>283</v>
      </c>
      <c r="O3346">
        <v>1</v>
      </c>
      <c r="P3346">
        <v>5</v>
      </c>
      <c r="Q3346">
        <v>36</v>
      </c>
      <c r="R3346">
        <v>14</v>
      </c>
      <c r="S3346">
        <v>5</v>
      </c>
      <c r="T3346">
        <v>15</v>
      </c>
      <c r="U3346">
        <v>7</v>
      </c>
      <c r="V3346">
        <v>0.1</v>
      </c>
      <c r="W3346">
        <v>245</v>
      </c>
      <c r="X3346">
        <v>1.4</v>
      </c>
    </row>
    <row r="3347" spans="1:24" hidden="1" x14ac:dyDescent="0.3">
      <c r="A3347" t="s">
        <v>12751</v>
      </c>
      <c r="B3347" t="s">
        <v>12752</v>
      </c>
      <c r="C3347" s="1" t="str">
        <f t="shared" si="540"/>
        <v>21:0269</v>
      </c>
      <c r="D3347" s="1" t="str">
        <f t="shared" si="541"/>
        <v>21:0125</v>
      </c>
      <c r="E3347" t="s">
        <v>12753</v>
      </c>
      <c r="F3347" t="s">
        <v>12754</v>
      </c>
      <c r="H3347">
        <v>51.603605899999998</v>
      </c>
      <c r="I3347">
        <v>-118.6208943</v>
      </c>
      <c r="J3347" s="1" t="str">
        <f t="shared" si="542"/>
        <v>NGR bulk stream sediment</v>
      </c>
      <c r="K3347" s="1" t="str">
        <f t="shared" si="543"/>
        <v>&lt;177 micron (NGR)</v>
      </c>
      <c r="L3347">
        <v>15</v>
      </c>
      <c r="M3347" t="s">
        <v>33</v>
      </c>
      <c r="N3347">
        <v>284</v>
      </c>
      <c r="O3347">
        <v>1</v>
      </c>
      <c r="P3347">
        <v>10</v>
      </c>
      <c r="Q3347">
        <v>32</v>
      </c>
      <c r="R3347">
        <v>12</v>
      </c>
      <c r="S3347">
        <v>6</v>
      </c>
      <c r="T3347">
        <v>12</v>
      </c>
      <c r="U3347">
        <v>6</v>
      </c>
      <c r="V3347">
        <v>0.1</v>
      </c>
      <c r="W3347">
        <v>560</v>
      </c>
      <c r="X3347">
        <v>1.35</v>
      </c>
    </row>
    <row r="3348" spans="1:24" hidden="1" x14ac:dyDescent="0.3">
      <c r="A3348" t="s">
        <v>12755</v>
      </c>
      <c r="B3348" t="s">
        <v>12756</v>
      </c>
      <c r="C3348" s="1" t="str">
        <f t="shared" si="540"/>
        <v>21:0269</v>
      </c>
      <c r="D3348" s="1" t="str">
        <f t="shared" si="541"/>
        <v>21:0125</v>
      </c>
      <c r="E3348" t="s">
        <v>12757</v>
      </c>
      <c r="F3348" t="s">
        <v>12758</v>
      </c>
      <c r="H3348">
        <v>51.638822400000002</v>
      </c>
      <c r="I3348">
        <v>-118.68422030000001</v>
      </c>
      <c r="J3348" s="1" t="str">
        <f t="shared" si="542"/>
        <v>NGR bulk stream sediment</v>
      </c>
      <c r="K3348" s="1" t="str">
        <f t="shared" si="543"/>
        <v>&lt;177 micron (NGR)</v>
      </c>
      <c r="L3348">
        <v>15</v>
      </c>
      <c r="M3348" t="s">
        <v>38</v>
      </c>
      <c r="N3348">
        <v>285</v>
      </c>
      <c r="O3348">
        <v>1</v>
      </c>
      <c r="P3348">
        <v>20</v>
      </c>
      <c r="Q3348">
        <v>48</v>
      </c>
      <c r="R3348">
        <v>52</v>
      </c>
      <c r="S3348">
        <v>5</v>
      </c>
      <c r="T3348">
        <v>27</v>
      </c>
      <c r="U3348">
        <v>11</v>
      </c>
      <c r="V3348">
        <v>0.1</v>
      </c>
      <c r="W3348">
        <v>450</v>
      </c>
      <c r="X3348">
        <v>1.45</v>
      </c>
    </row>
    <row r="3349" spans="1:24" hidden="1" x14ac:dyDescent="0.3">
      <c r="A3349" t="s">
        <v>12759</v>
      </c>
      <c r="B3349" t="s">
        <v>12760</v>
      </c>
      <c r="C3349" s="1" t="str">
        <f t="shared" si="540"/>
        <v>21:0269</v>
      </c>
      <c r="D3349" s="1" t="str">
        <f t="shared" si="541"/>
        <v>21:0125</v>
      </c>
      <c r="E3349" t="s">
        <v>12761</v>
      </c>
      <c r="F3349" t="s">
        <v>12762</v>
      </c>
      <c r="H3349">
        <v>51.604281899999997</v>
      </c>
      <c r="I3349">
        <v>-118.71198459999999</v>
      </c>
      <c r="J3349" s="1" t="str">
        <f t="shared" si="542"/>
        <v>NGR bulk stream sediment</v>
      </c>
      <c r="K3349" s="1" t="str">
        <f t="shared" si="543"/>
        <v>&lt;177 micron (NGR)</v>
      </c>
      <c r="L3349">
        <v>15</v>
      </c>
      <c r="M3349" t="s">
        <v>43</v>
      </c>
      <c r="N3349">
        <v>286</v>
      </c>
      <c r="O3349">
        <v>2</v>
      </c>
      <c r="P3349">
        <v>5</v>
      </c>
      <c r="Q3349">
        <v>44</v>
      </c>
      <c r="R3349">
        <v>16</v>
      </c>
      <c r="S3349">
        <v>7</v>
      </c>
      <c r="T3349">
        <v>15</v>
      </c>
      <c r="U3349">
        <v>7</v>
      </c>
      <c r="V3349">
        <v>0.1</v>
      </c>
      <c r="W3349">
        <v>270</v>
      </c>
      <c r="X3349">
        <v>1.65</v>
      </c>
    </row>
    <row r="3350" spans="1:24" hidden="1" x14ac:dyDescent="0.3">
      <c r="A3350" t="s">
        <v>12763</v>
      </c>
      <c r="B3350" t="s">
        <v>12764</v>
      </c>
      <c r="C3350" s="1" t="str">
        <f t="shared" si="540"/>
        <v>21:0269</v>
      </c>
      <c r="D3350" s="1" t="str">
        <f t="shared" si="541"/>
        <v>21:0125</v>
      </c>
      <c r="E3350" t="s">
        <v>12765</v>
      </c>
      <c r="F3350" t="s">
        <v>12766</v>
      </c>
      <c r="H3350">
        <v>51.603602700000003</v>
      </c>
      <c r="I3350">
        <v>-118.7555139</v>
      </c>
      <c r="J3350" s="1" t="str">
        <f t="shared" si="542"/>
        <v>NGR bulk stream sediment</v>
      </c>
      <c r="K3350" s="1" t="str">
        <f t="shared" si="543"/>
        <v>&lt;177 micron (NGR)</v>
      </c>
      <c r="L3350">
        <v>15</v>
      </c>
      <c r="M3350" t="s">
        <v>57</v>
      </c>
      <c r="N3350">
        <v>287</v>
      </c>
      <c r="O3350">
        <v>2</v>
      </c>
      <c r="P3350">
        <v>5</v>
      </c>
      <c r="Q3350">
        <v>86</v>
      </c>
      <c r="R3350">
        <v>58</v>
      </c>
      <c r="S3350">
        <v>5</v>
      </c>
      <c r="T3350">
        <v>23</v>
      </c>
      <c r="U3350">
        <v>21</v>
      </c>
      <c r="V3350">
        <v>0.1</v>
      </c>
      <c r="W3350">
        <v>775</v>
      </c>
      <c r="X3350">
        <v>3.9</v>
      </c>
    </row>
    <row r="3351" spans="1:24" hidden="1" x14ac:dyDescent="0.3">
      <c r="A3351" t="s">
        <v>12767</v>
      </c>
      <c r="B3351" t="s">
        <v>12768</v>
      </c>
      <c r="C3351" s="1" t="str">
        <f t="shared" si="540"/>
        <v>21:0269</v>
      </c>
      <c r="D3351" s="1" t="str">
        <f t="shared" si="541"/>
        <v>21:0125</v>
      </c>
      <c r="E3351" t="s">
        <v>12742</v>
      </c>
      <c r="F3351" t="s">
        <v>12769</v>
      </c>
      <c r="H3351">
        <v>51.593109499999997</v>
      </c>
      <c r="I3351">
        <v>-118.7529437</v>
      </c>
      <c r="J3351" s="1" t="str">
        <f t="shared" si="542"/>
        <v>NGR bulk stream sediment</v>
      </c>
      <c r="K3351" s="1" t="str">
        <f t="shared" si="543"/>
        <v>&lt;177 micron (NGR)</v>
      </c>
      <c r="L3351">
        <v>15</v>
      </c>
      <c r="M3351" t="s">
        <v>71</v>
      </c>
      <c r="N3351">
        <v>288</v>
      </c>
      <c r="O3351">
        <v>1</v>
      </c>
      <c r="P3351">
        <v>5</v>
      </c>
      <c r="Q3351">
        <v>36</v>
      </c>
      <c r="R3351">
        <v>20</v>
      </c>
      <c r="S3351">
        <v>8</v>
      </c>
      <c r="T3351">
        <v>12</v>
      </c>
      <c r="U3351">
        <v>5</v>
      </c>
      <c r="V3351">
        <v>0.1</v>
      </c>
      <c r="W3351">
        <v>170</v>
      </c>
      <c r="X3351">
        <v>1.1000000000000001</v>
      </c>
    </row>
    <row r="3352" spans="1:24" hidden="1" x14ac:dyDescent="0.3">
      <c r="A3352" t="s">
        <v>12770</v>
      </c>
      <c r="B3352" t="s">
        <v>12771</v>
      </c>
      <c r="C3352" s="1" t="str">
        <f t="shared" si="540"/>
        <v>21:0269</v>
      </c>
      <c r="D3352" s="1" t="str">
        <f t="shared" si="541"/>
        <v>21:0125</v>
      </c>
      <c r="E3352" t="s">
        <v>12772</v>
      </c>
      <c r="F3352" t="s">
        <v>12773</v>
      </c>
      <c r="H3352">
        <v>51.571696199999998</v>
      </c>
      <c r="I3352">
        <v>-118.7426823</v>
      </c>
      <c r="J3352" s="1" t="str">
        <f t="shared" si="542"/>
        <v>NGR bulk stream sediment</v>
      </c>
      <c r="K3352" s="1" t="str">
        <f t="shared" si="543"/>
        <v>&lt;177 micron (NGR)</v>
      </c>
      <c r="L3352">
        <v>15</v>
      </c>
      <c r="M3352" t="s">
        <v>62</v>
      </c>
      <c r="N3352">
        <v>289</v>
      </c>
      <c r="O3352">
        <v>2</v>
      </c>
      <c r="P3352">
        <v>5</v>
      </c>
      <c r="Q3352">
        <v>40</v>
      </c>
      <c r="R3352">
        <v>28</v>
      </c>
      <c r="S3352">
        <v>11</v>
      </c>
      <c r="T3352">
        <v>13</v>
      </c>
      <c r="U3352">
        <v>5</v>
      </c>
      <c r="V3352">
        <v>0.1</v>
      </c>
      <c r="W3352">
        <v>200</v>
      </c>
      <c r="X3352">
        <v>1.1499999999999999</v>
      </c>
    </row>
    <row r="3353" spans="1:24" hidden="1" x14ac:dyDescent="0.3">
      <c r="A3353" t="s">
        <v>12774</v>
      </c>
      <c r="B3353" t="s">
        <v>12775</v>
      </c>
      <c r="C3353" s="1" t="str">
        <f t="shared" si="540"/>
        <v>21:0269</v>
      </c>
      <c r="D3353" s="1" t="str">
        <f t="shared" si="541"/>
        <v>21:0125</v>
      </c>
      <c r="E3353" t="s">
        <v>12776</v>
      </c>
      <c r="F3353" t="s">
        <v>12777</v>
      </c>
      <c r="H3353">
        <v>51.550316299999999</v>
      </c>
      <c r="I3353">
        <v>-118.76452620000001</v>
      </c>
      <c r="J3353" s="1" t="str">
        <f t="shared" si="542"/>
        <v>NGR bulk stream sediment</v>
      </c>
      <c r="K3353" s="1" t="str">
        <f t="shared" si="543"/>
        <v>&lt;177 micron (NGR)</v>
      </c>
      <c r="L3353">
        <v>15</v>
      </c>
      <c r="M3353" t="s">
        <v>67</v>
      </c>
      <c r="N3353">
        <v>290</v>
      </c>
      <c r="O3353">
        <v>1</v>
      </c>
      <c r="P3353">
        <v>5</v>
      </c>
      <c r="Q3353">
        <v>34</v>
      </c>
      <c r="R3353">
        <v>24</v>
      </c>
      <c r="S3353">
        <v>8</v>
      </c>
      <c r="T3353">
        <v>17</v>
      </c>
      <c r="U3353">
        <v>8</v>
      </c>
      <c r="V3353">
        <v>0.1</v>
      </c>
      <c r="W3353">
        <v>205</v>
      </c>
      <c r="X3353">
        <v>1.5</v>
      </c>
    </row>
    <row r="3354" spans="1:24" hidden="1" x14ac:dyDescent="0.3">
      <c r="A3354" t="s">
        <v>12778</v>
      </c>
      <c r="B3354" t="s">
        <v>12779</v>
      </c>
      <c r="C3354" s="1" t="str">
        <f t="shared" si="540"/>
        <v>21:0269</v>
      </c>
      <c r="D3354" s="1" t="str">
        <f t="shared" si="541"/>
        <v>21:0125</v>
      </c>
      <c r="E3354" t="s">
        <v>12780</v>
      </c>
      <c r="F3354" t="s">
        <v>12781</v>
      </c>
      <c r="H3354">
        <v>51.564189900000002</v>
      </c>
      <c r="I3354">
        <v>-118.79438159999999</v>
      </c>
      <c r="J3354" s="1" t="str">
        <f t="shared" si="542"/>
        <v>NGR bulk stream sediment</v>
      </c>
      <c r="K3354" s="1" t="str">
        <f t="shared" si="543"/>
        <v>&lt;177 micron (NGR)</v>
      </c>
      <c r="L3354">
        <v>15</v>
      </c>
      <c r="M3354" t="s">
        <v>76</v>
      </c>
      <c r="N3354">
        <v>291</v>
      </c>
      <c r="O3354">
        <v>2</v>
      </c>
      <c r="P3354">
        <v>5</v>
      </c>
      <c r="Q3354">
        <v>22</v>
      </c>
      <c r="R3354">
        <v>14</v>
      </c>
      <c r="S3354">
        <v>6</v>
      </c>
      <c r="T3354">
        <v>13</v>
      </c>
      <c r="U3354">
        <v>5</v>
      </c>
      <c r="V3354">
        <v>0.1</v>
      </c>
      <c r="W3354">
        <v>255</v>
      </c>
      <c r="X3354">
        <v>0.9</v>
      </c>
    </row>
    <row r="3355" spans="1:24" hidden="1" x14ac:dyDescent="0.3">
      <c r="A3355" t="s">
        <v>12782</v>
      </c>
      <c r="B3355" t="s">
        <v>12783</v>
      </c>
      <c r="C3355" s="1" t="str">
        <f t="shared" si="540"/>
        <v>21:0269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79</v>
      </c>
      <c r="K3355" t="s">
        <v>80</v>
      </c>
      <c r="L3355">
        <v>15</v>
      </c>
      <c r="M3355" t="s">
        <v>81</v>
      </c>
      <c r="N3355">
        <v>292</v>
      </c>
      <c r="O3355">
        <v>2</v>
      </c>
      <c r="P3355">
        <v>130</v>
      </c>
      <c r="Q3355">
        <v>76</v>
      </c>
      <c r="R3355">
        <v>14</v>
      </c>
      <c r="S3355">
        <v>6</v>
      </c>
      <c r="T3355">
        <v>9</v>
      </c>
      <c r="U3355">
        <v>10</v>
      </c>
      <c r="V3355">
        <v>0.1</v>
      </c>
      <c r="W3355">
        <v>155</v>
      </c>
      <c r="X3355">
        <v>2.25</v>
      </c>
    </row>
    <row r="3356" spans="1:24" hidden="1" x14ac:dyDescent="0.3">
      <c r="A3356" t="s">
        <v>12784</v>
      </c>
      <c r="B3356" t="s">
        <v>12785</v>
      </c>
      <c r="C3356" s="1" t="str">
        <f t="shared" si="540"/>
        <v>21:0269</v>
      </c>
      <c r="D3356" s="1" t="str">
        <f t="shared" ref="D3356:D3375" si="544">HYPERLINK("http://geochem.nrcan.gc.ca/cdogs/content/svy/svy210125_e.htm", "21:0125")</f>
        <v>21:0125</v>
      </c>
      <c r="E3356" t="s">
        <v>12786</v>
      </c>
      <c r="F3356" t="s">
        <v>12787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HYPERLINK("http://geochem.nrcan.gc.ca/cdogs/content/kwd/kwd020030_e.htm", "NGR bulk stream sediment")</f>
        <v>NGR bulk stream sediment</v>
      </c>
      <c r="K3356" s="1" t="str">
        <f t="shared" ref="K3356:K3375" si="546">HYPERLINK("http://geochem.nrcan.gc.ca/cdogs/content/kwd/kwd080006_e.htm", "&lt;177 micron (NGR)")</f>
        <v>&lt;177 micron (NGR)</v>
      </c>
      <c r="L3356">
        <v>15</v>
      </c>
      <c r="M3356" t="s">
        <v>86</v>
      </c>
      <c r="N3356">
        <v>293</v>
      </c>
      <c r="O3356">
        <v>2</v>
      </c>
      <c r="P3356">
        <v>30</v>
      </c>
      <c r="Q3356">
        <v>116</v>
      </c>
      <c r="R3356">
        <v>32</v>
      </c>
      <c r="S3356">
        <v>20</v>
      </c>
      <c r="T3356">
        <v>25</v>
      </c>
      <c r="U3356">
        <v>17</v>
      </c>
      <c r="V3356">
        <v>0.1</v>
      </c>
      <c r="W3356">
        <v>765</v>
      </c>
      <c r="X3356">
        <v>3.1</v>
      </c>
    </row>
    <row r="3357" spans="1:24" hidden="1" x14ac:dyDescent="0.3">
      <c r="A3357" t="s">
        <v>12788</v>
      </c>
      <c r="B3357" t="s">
        <v>12789</v>
      </c>
      <c r="C3357" s="1" t="str">
        <f t="shared" si="540"/>
        <v>21:0269</v>
      </c>
      <c r="D3357" s="1" t="str">
        <f t="shared" si="544"/>
        <v>21:0125</v>
      </c>
      <c r="E3357" t="s">
        <v>12790</v>
      </c>
      <c r="F3357" t="s">
        <v>12791</v>
      </c>
      <c r="H3357">
        <v>51.651003600000003</v>
      </c>
      <c r="I3357">
        <v>-118.7479768</v>
      </c>
      <c r="J3357" s="1" t="str">
        <f t="shared" si="545"/>
        <v>NGR bulk stream sediment</v>
      </c>
      <c r="K3357" s="1" t="str">
        <f t="shared" si="546"/>
        <v>&lt;177 micron (NGR)</v>
      </c>
      <c r="L3357">
        <v>15</v>
      </c>
      <c r="M3357" t="s">
        <v>91</v>
      </c>
      <c r="N3357">
        <v>294</v>
      </c>
      <c r="O3357">
        <v>3</v>
      </c>
      <c r="P3357">
        <v>20</v>
      </c>
      <c r="Q3357">
        <v>52</v>
      </c>
      <c r="R3357">
        <v>20</v>
      </c>
      <c r="S3357">
        <v>7</v>
      </c>
      <c r="T3357">
        <v>18</v>
      </c>
      <c r="U3357">
        <v>11</v>
      </c>
      <c r="V3357">
        <v>0.1</v>
      </c>
      <c r="W3357">
        <v>410</v>
      </c>
      <c r="X3357">
        <v>2.2000000000000002</v>
      </c>
    </row>
    <row r="3358" spans="1:24" hidden="1" x14ac:dyDescent="0.3">
      <c r="A3358" t="s">
        <v>12792</v>
      </c>
      <c r="B3358" t="s">
        <v>12793</v>
      </c>
      <c r="C3358" s="1" t="str">
        <f t="shared" si="540"/>
        <v>21:0269</v>
      </c>
      <c r="D3358" s="1" t="str">
        <f t="shared" si="544"/>
        <v>21:0125</v>
      </c>
      <c r="E3358" t="s">
        <v>12794</v>
      </c>
      <c r="F3358" t="s">
        <v>12795</v>
      </c>
      <c r="H3358">
        <v>51.654234600000002</v>
      </c>
      <c r="I3358">
        <v>-118.752048</v>
      </c>
      <c r="J3358" s="1" t="str">
        <f t="shared" si="545"/>
        <v>NGR bulk stream sediment</v>
      </c>
      <c r="K3358" s="1" t="str">
        <f t="shared" si="546"/>
        <v>&lt;177 micron (NGR)</v>
      </c>
      <c r="L3358">
        <v>15</v>
      </c>
      <c r="M3358" t="s">
        <v>96</v>
      </c>
      <c r="N3358">
        <v>295</v>
      </c>
      <c r="O3358">
        <v>1</v>
      </c>
      <c r="P3358">
        <v>5</v>
      </c>
      <c r="Q3358">
        <v>44</v>
      </c>
      <c r="R3358">
        <v>20</v>
      </c>
      <c r="S3358">
        <v>5</v>
      </c>
      <c r="T3358">
        <v>25</v>
      </c>
      <c r="U3358">
        <v>10</v>
      </c>
      <c r="V3358">
        <v>0.1</v>
      </c>
      <c r="W3358">
        <v>250</v>
      </c>
      <c r="X3358">
        <v>1.9</v>
      </c>
    </row>
    <row r="3359" spans="1:24" hidden="1" x14ac:dyDescent="0.3">
      <c r="A3359" t="s">
        <v>12796</v>
      </c>
      <c r="B3359" t="s">
        <v>12797</v>
      </c>
      <c r="C3359" s="1" t="str">
        <f t="shared" si="540"/>
        <v>21:0269</v>
      </c>
      <c r="D3359" s="1" t="str">
        <f t="shared" si="544"/>
        <v>21:0125</v>
      </c>
      <c r="E3359" t="s">
        <v>12798</v>
      </c>
      <c r="F3359" t="s">
        <v>12799</v>
      </c>
      <c r="H3359">
        <v>51.664390500000003</v>
      </c>
      <c r="I3359">
        <v>-118.7140749</v>
      </c>
      <c r="J3359" s="1" t="str">
        <f t="shared" si="545"/>
        <v>NGR bulk stream sediment</v>
      </c>
      <c r="K3359" s="1" t="str">
        <f t="shared" si="546"/>
        <v>&lt;177 micron (NGR)</v>
      </c>
      <c r="L3359">
        <v>15</v>
      </c>
      <c r="M3359" t="s">
        <v>101</v>
      </c>
      <c r="N3359">
        <v>296</v>
      </c>
      <c r="O3359">
        <v>2</v>
      </c>
      <c r="P3359">
        <v>5</v>
      </c>
      <c r="Q3359">
        <v>56</v>
      </c>
      <c r="R3359">
        <v>20</v>
      </c>
      <c r="S3359">
        <v>7</v>
      </c>
      <c r="T3359">
        <v>26</v>
      </c>
      <c r="U3359">
        <v>11</v>
      </c>
      <c r="V3359">
        <v>0.1</v>
      </c>
      <c r="W3359">
        <v>365</v>
      </c>
      <c r="X3359">
        <v>2.25</v>
      </c>
    </row>
    <row r="3360" spans="1:24" hidden="1" x14ac:dyDescent="0.3">
      <c r="A3360" t="s">
        <v>12800</v>
      </c>
      <c r="B3360" t="s">
        <v>12801</v>
      </c>
      <c r="C3360" s="1" t="str">
        <f t="shared" si="540"/>
        <v>21:0269</v>
      </c>
      <c r="D3360" s="1" t="str">
        <f t="shared" si="544"/>
        <v>21:0125</v>
      </c>
      <c r="E3360" t="s">
        <v>12802</v>
      </c>
      <c r="F3360" t="s">
        <v>12803</v>
      </c>
      <c r="H3360">
        <v>51.691127000000002</v>
      </c>
      <c r="I3360">
        <v>-118.72268149999999</v>
      </c>
      <c r="J3360" s="1" t="str">
        <f t="shared" si="545"/>
        <v>NGR bulk stream sediment</v>
      </c>
      <c r="K3360" s="1" t="str">
        <f t="shared" si="546"/>
        <v>&lt;177 micron (NGR)</v>
      </c>
      <c r="L3360">
        <v>15</v>
      </c>
      <c r="M3360" t="s">
        <v>106</v>
      </c>
      <c r="N3360">
        <v>297</v>
      </c>
      <c r="O3360">
        <v>2</v>
      </c>
      <c r="P3360">
        <v>50</v>
      </c>
      <c r="Q3360">
        <v>450</v>
      </c>
      <c r="R3360">
        <v>74</v>
      </c>
      <c r="S3360">
        <v>20</v>
      </c>
      <c r="T3360">
        <v>39</v>
      </c>
      <c r="U3360">
        <v>19</v>
      </c>
      <c r="V3360">
        <v>0.1</v>
      </c>
      <c r="W3360">
        <v>935</v>
      </c>
      <c r="X3360">
        <v>3.25</v>
      </c>
    </row>
    <row r="3361" spans="1:24" hidden="1" x14ac:dyDescent="0.3">
      <c r="A3361" t="s">
        <v>12804</v>
      </c>
      <c r="B3361" t="s">
        <v>12805</v>
      </c>
      <c r="C3361" s="1" t="str">
        <f t="shared" si="540"/>
        <v>21:0269</v>
      </c>
      <c r="D3361" s="1" t="str">
        <f t="shared" si="544"/>
        <v>21:0125</v>
      </c>
      <c r="E3361" t="s">
        <v>12806</v>
      </c>
      <c r="F3361" t="s">
        <v>12807</v>
      </c>
      <c r="H3361">
        <v>51.716514400000001</v>
      </c>
      <c r="I3361">
        <v>-118.7202008</v>
      </c>
      <c r="J3361" s="1" t="str">
        <f t="shared" si="545"/>
        <v>NGR bulk stream sediment</v>
      </c>
      <c r="K3361" s="1" t="str">
        <f t="shared" si="546"/>
        <v>&lt;177 micron (NGR)</v>
      </c>
      <c r="L3361">
        <v>15</v>
      </c>
      <c r="M3361" t="s">
        <v>111</v>
      </c>
      <c r="N3361">
        <v>298</v>
      </c>
      <c r="O3361">
        <v>1</v>
      </c>
      <c r="P3361">
        <v>30</v>
      </c>
      <c r="Q3361">
        <v>66</v>
      </c>
      <c r="R3361">
        <v>22</v>
      </c>
      <c r="S3361">
        <v>11</v>
      </c>
      <c r="T3361">
        <v>56</v>
      </c>
      <c r="U3361">
        <v>13</v>
      </c>
      <c r="V3361">
        <v>0.1</v>
      </c>
      <c r="W3361">
        <v>480</v>
      </c>
      <c r="X3361">
        <v>2.0499999999999998</v>
      </c>
    </row>
    <row r="3362" spans="1:24" hidden="1" x14ac:dyDescent="0.3">
      <c r="A3362" t="s">
        <v>12808</v>
      </c>
      <c r="B3362" t="s">
        <v>12809</v>
      </c>
      <c r="C3362" s="1" t="str">
        <f t="shared" si="540"/>
        <v>21:0269</v>
      </c>
      <c r="D3362" s="1" t="str">
        <f t="shared" si="544"/>
        <v>21:0125</v>
      </c>
      <c r="E3362" t="s">
        <v>12810</v>
      </c>
      <c r="F3362" t="s">
        <v>12811</v>
      </c>
      <c r="H3362">
        <v>51.745336999999999</v>
      </c>
      <c r="I3362">
        <v>-118.70040640000001</v>
      </c>
      <c r="J3362" s="1" t="str">
        <f t="shared" si="545"/>
        <v>NGR bulk stream sediment</v>
      </c>
      <c r="K3362" s="1" t="str">
        <f t="shared" si="546"/>
        <v>&lt;177 micron (NGR)</v>
      </c>
      <c r="L3362">
        <v>15</v>
      </c>
      <c r="M3362" t="s">
        <v>116</v>
      </c>
      <c r="N3362">
        <v>299</v>
      </c>
      <c r="O3362">
        <v>2</v>
      </c>
      <c r="P3362">
        <v>5</v>
      </c>
      <c r="Q3362">
        <v>54</v>
      </c>
      <c r="R3362">
        <v>16</v>
      </c>
      <c r="S3362">
        <v>10</v>
      </c>
      <c r="T3362">
        <v>16</v>
      </c>
      <c r="U3362">
        <v>4</v>
      </c>
      <c r="V3362">
        <v>0.1</v>
      </c>
      <c r="W3362">
        <v>465</v>
      </c>
      <c r="X3362">
        <v>1.2</v>
      </c>
    </row>
    <row r="3363" spans="1:24" hidden="1" x14ac:dyDescent="0.3">
      <c r="A3363" t="s">
        <v>12812</v>
      </c>
      <c r="B3363" t="s">
        <v>12813</v>
      </c>
      <c r="C3363" s="1" t="str">
        <f t="shared" si="540"/>
        <v>21:0269</v>
      </c>
      <c r="D3363" s="1" t="str">
        <f t="shared" si="544"/>
        <v>21:0125</v>
      </c>
      <c r="E3363" t="s">
        <v>12814</v>
      </c>
      <c r="F3363" t="s">
        <v>12815</v>
      </c>
      <c r="H3363">
        <v>51.799026699999999</v>
      </c>
      <c r="I3363">
        <v>-118.6776382</v>
      </c>
      <c r="J3363" s="1" t="str">
        <f t="shared" si="545"/>
        <v>NGR bulk stream sediment</v>
      </c>
      <c r="K3363" s="1" t="str">
        <f t="shared" si="546"/>
        <v>&lt;177 micron (NGR)</v>
      </c>
      <c r="L3363">
        <v>15</v>
      </c>
      <c r="M3363" t="s">
        <v>121</v>
      </c>
      <c r="N3363">
        <v>300</v>
      </c>
      <c r="O3363">
        <v>1</v>
      </c>
      <c r="P3363">
        <v>5</v>
      </c>
      <c r="Q3363">
        <v>54</v>
      </c>
      <c r="R3363">
        <v>22</v>
      </c>
      <c r="S3363">
        <v>9</v>
      </c>
      <c r="T3363">
        <v>25</v>
      </c>
      <c r="U3363">
        <v>12</v>
      </c>
      <c r="V3363">
        <v>0.1</v>
      </c>
      <c r="W3363">
        <v>415</v>
      </c>
      <c r="X3363">
        <v>2.7</v>
      </c>
    </row>
    <row r="3364" spans="1:24" hidden="1" x14ac:dyDescent="0.3">
      <c r="A3364" t="s">
        <v>12816</v>
      </c>
      <c r="B3364" t="s">
        <v>12817</v>
      </c>
      <c r="C3364" s="1" t="str">
        <f t="shared" si="540"/>
        <v>21:0269</v>
      </c>
      <c r="D3364" s="1" t="str">
        <f t="shared" si="544"/>
        <v>21:0125</v>
      </c>
      <c r="E3364" t="s">
        <v>12818</v>
      </c>
      <c r="F3364" t="s">
        <v>12819</v>
      </c>
      <c r="H3364">
        <v>51.781424999999999</v>
      </c>
      <c r="I3364">
        <v>-118.0179073</v>
      </c>
      <c r="J3364" s="1" t="str">
        <f t="shared" si="545"/>
        <v>NGR bulk stream sediment</v>
      </c>
      <c r="K3364" s="1" t="str">
        <f t="shared" si="546"/>
        <v>&lt;177 micron (NGR)</v>
      </c>
      <c r="L3364">
        <v>16</v>
      </c>
      <c r="M3364" t="s">
        <v>28</v>
      </c>
      <c r="N3364">
        <v>301</v>
      </c>
      <c r="O3364">
        <v>2</v>
      </c>
      <c r="P3364">
        <v>5</v>
      </c>
      <c r="Q3364">
        <v>26</v>
      </c>
      <c r="R3364">
        <v>68</v>
      </c>
      <c r="S3364">
        <v>2</v>
      </c>
      <c r="T3364">
        <v>37</v>
      </c>
      <c r="U3364">
        <v>11</v>
      </c>
      <c r="V3364">
        <v>0.1</v>
      </c>
      <c r="W3364">
        <v>135</v>
      </c>
      <c r="X3364">
        <v>2.25</v>
      </c>
    </row>
    <row r="3365" spans="1:24" hidden="1" x14ac:dyDescent="0.3">
      <c r="A3365" t="s">
        <v>12820</v>
      </c>
      <c r="B3365" t="s">
        <v>12821</v>
      </c>
      <c r="C3365" s="1" t="str">
        <f t="shared" si="540"/>
        <v>21:0269</v>
      </c>
      <c r="D3365" s="1" t="str">
        <f t="shared" si="544"/>
        <v>21:0125</v>
      </c>
      <c r="E3365" t="s">
        <v>12822</v>
      </c>
      <c r="F3365" t="s">
        <v>12823</v>
      </c>
      <c r="H3365">
        <v>51.797324000000003</v>
      </c>
      <c r="I3365">
        <v>-118.11799240000001</v>
      </c>
      <c r="J3365" s="1" t="str">
        <f t="shared" si="545"/>
        <v>NGR bulk stream sediment</v>
      </c>
      <c r="K3365" s="1" t="str">
        <f t="shared" si="546"/>
        <v>&lt;177 micron (NGR)</v>
      </c>
      <c r="L3365">
        <v>16</v>
      </c>
      <c r="M3365" t="s">
        <v>33</v>
      </c>
      <c r="N3365">
        <v>302</v>
      </c>
      <c r="O3365">
        <v>1</v>
      </c>
      <c r="P3365">
        <v>5</v>
      </c>
      <c r="Q3365">
        <v>16</v>
      </c>
      <c r="R3365">
        <v>60</v>
      </c>
      <c r="S3365">
        <v>1</v>
      </c>
      <c r="T3365">
        <v>8</v>
      </c>
      <c r="U3365">
        <v>5</v>
      </c>
      <c r="V3365">
        <v>0.1</v>
      </c>
      <c r="W3365">
        <v>100</v>
      </c>
      <c r="X3365">
        <v>1.1000000000000001</v>
      </c>
    </row>
    <row r="3366" spans="1:24" hidden="1" x14ac:dyDescent="0.3">
      <c r="A3366" t="s">
        <v>12824</v>
      </c>
      <c r="B3366" t="s">
        <v>12825</v>
      </c>
      <c r="C3366" s="1" t="str">
        <f t="shared" si="540"/>
        <v>21:0269</v>
      </c>
      <c r="D3366" s="1" t="str">
        <f t="shared" si="544"/>
        <v>21:0125</v>
      </c>
      <c r="E3366" t="s">
        <v>12826</v>
      </c>
      <c r="F3366" t="s">
        <v>12827</v>
      </c>
      <c r="H3366">
        <v>51.801520500000002</v>
      </c>
      <c r="I3366">
        <v>-118.12395530000001</v>
      </c>
      <c r="J3366" s="1" t="str">
        <f t="shared" si="545"/>
        <v>NGR bulk stream sediment</v>
      </c>
      <c r="K3366" s="1" t="str">
        <f t="shared" si="546"/>
        <v>&lt;177 micron (NGR)</v>
      </c>
      <c r="L3366">
        <v>16</v>
      </c>
      <c r="M3366" t="s">
        <v>48</v>
      </c>
      <c r="N3366">
        <v>303</v>
      </c>
      <c r="O3366">
        <v>1</v>
      </c>
      <c r="P3366">
        <v>5</v>
      </c>
      <c r="Q3366">
        <v>44</v>
      </c>
      <c r="R3366">
        <v>44</v>
      </c>
      <c r="S3366">
        <v>5</v>
      </c>
      <c r="T3366">
        <v>17</v>
      </c>
      <c r="U3366">
        <v>10</v>
      </c>
      <c r="V3366">
        <v>0.1</v>
      </c>
      <c r="W3366">
        <v>225</v>
      </c>
      <c r="X3366">
        <v>2.1</v>
      </c>
    </row>
    <row r="3367" spans="1:24" hidden="1" x14ac:dyDescent="0.3">
      <c r="A3367" t="s">
        <v>12828</v>
      </c>
      <c r="B3367" t="s">
        <v>12829</v>
      </c>
      <c r="C3367" s="1" t="str">
        <f t="shared" si="540"/>
        <v>21:0269</v>
      </c>
      <c r="D3367" s="1" t="str">
        <f t="shared" si="544"/>
        <v>21:0125</v>
      </c>
      <c r="E3367" t="s">
        <v>12826</v>
      </c>
      <c r="F3367" t="s">
        <v>12830</v>
      </c>
      <c r="H3367">
        <v>51.801520500000002</v>
      </c>
      <c r="I3367">
        <v>-118.12395530000001</v>
      </c>
      <c r="J3367" s="1" t="str">
        <f t="shared" si="545"/>
        <v>NGR bulk stream sediment</v>
      </c>
      <c r="K3367" s="1" t="str">
        <f t="shared" si="546"/>
        <v>&lt;177 micron (NGR)</v>
      </c>
      <c r="L3367">
        <v>16</v>
      </c>
      <c r="M3367" t="s">
        <v>52</v>
      </c>
      <c r="N3367">
        <v>304</v>
      </c>
      <c r="O3367">
        <v>1</v>
      </c>
      <c r="P3367">
        <v>5</v>
      </c>
      <c r="Q3367">
        <v>44</v>
      </c>
      <c r="R3367">
        <v>40</v>
      </c>
      <c r="S3367">
        <v>3</v>
      </c>
      <c r="T3367">
        <v>19</v>
      </c>
      <c r="U3367">
        <v>10</v>
      </c>
      <c r="V3367">
        <v>0.1</v>
      </c>
      <c r="W3367">
        <v>210</v>
      </c>
      <c r="X3367">
        <v>2.0499999999999998</v>
      </c>
    </row>
    <row r="3368" spans="1:24" hidden="1" x14ac:dyDescent="0.3">
      <c r="A3368" t="s">
        <v>12831</v>
      </c>
      <c r="B3368" t="s">
        <v>12832</v>
      </c>
      <c r="C3368" s="1" t="str">
        <f t="shared" si="540"/>
        <v>21:0269</v>
      </c>
      <c r="D3368" s="1" t="str">
        <f t="shared" si="544"/>
        <v>21:0125</v>
      </c>
      <c r="E3368" t="s">
        <v>12833</v>
      </c>
      <c r="F3368" t="s">
        <v>12834</v>
      </c>
      <c r="H3368">
        <v>51.751856400000001</v>
      </c>
      <c r="I3368">
        <v>-118.0885746</v>
      </c>
      <c r="J3368" s="1" t="str">
        <f t="shared" si="545"/>
        <v>NGR bulk stream sediment</v>
      </c>
      <c r="K3368" s="1" t="str">
        <f t="shared" si="546"/>
        <v>&lt;177 micron (NGR)</v>
      </c>
      <c r="L3368">
        <v>16</v>
      </c>
      <c r="M3368" t="s">
        <v>38</v>
      </c>
      <c r="N3368">
        <v>305</v>
      </c>
      <c r="O3368">
        <v>3</v>
      </c>
      <c r="P3368">
        <v>5</v>
      </c>
      <c r="Q3368">
        <v>80</v>
      </c>
      <c r="R3368">
        <v>58</v>
      </c>
      <c r="S3368">
        <v>7</v>
      </c>
      <c r="T3368">
        <v>29</v>
      </c>
      <c r="U3368">
        <v>19</v>
      </c>
      <c r="V3368">
        <v>0.1</v>
      </c>
      <c r="W3368">
        <v>515</v>
      </c>
      <c r="X3368">
        <v>3.75</v>
      </c>
    </row>
    <row r="3369" spans="1:24" hidden="1" x14ac:dyDescent="0.3">
      <c r="A3369" t="s">
        <v>12835</v>
      </c>
      <c r="B3369" t="s">
        <v>12836</v>
      </c>
      <c r="C3369" s="1" t="str">
        <f t="shared" si="540"/>
        <v>21:0269</v>
      </c>
      <c r="D3369" s="1" t="str">
        <f t="shared" si="544"/>
        <v>21:0125</v>
      </c>
      <c r="E3369" t="s">
        <v>12837</v>
      </c>
      <c r="F3369" t="s">
        <v>12838</v>
      </c>
      <c r="H3369">
        <v>51.748182399999997</v>
      </c>
      <c r="I3369">
        <v>-118.09688800000001</v>
      </c>
      <c r="J3369" s="1" t="str">
        <f t="shared" si="545"/>
        <v>NGR bulk stream sediment</v>
      </c>
      <c r="K3369" s="1" t="str">
        <f t="shared" si="546"/>
        <v>&lt;177 micron (NGR)</v>
      </c>
      <c r="L3369">
        <v>16</v>
      </c>
      <c r="M3369" t="s">
        <v>43</v>
      </c>
      <c r="N3369">
        <v>306</v>
      </c>
      <c r="O3369">
        <v>1</v>
      </c>
      <c r="P3369">
        <v>5</v>
      </c>
      <c r="Q3369">
        <v>12</v>
      </c>
      <c r="R3369">
        <v>70</v>
      </c>
      <c r="S3369">
        <v>1</v>
      </c>
      <c r="T3369">
        <v>7</v>
      </c>
      <c r="U3369">
        <v>6</v>
      </c>
      <c r="V3369">
        <v>0.1</v>
      </c>
      <c r="W3369">
        <v>95</v>
      </c>
      <c r="X3369">
        <v>1.2</v>
      </c>
    </row>
    <row r="3370" spans="1:24" hidden="1" x14ac:dyDescent="0.3">
      <c r="A3370" t="s">
        <v>12839</v>
      </c>
      <c r="B3370" t="s">
        <v>12840</v>
      </c>
      <c r="C3370" s="1" t="str">
        <f t="shared" si="540"/>
        <v>21:0269</v>
      </c>
      <c r="D3370" s="1" t="str">
        <f t="shared" si="544"/>
        <v>21:0125</v>
      </c>
      <c r="E3370" t="s">
        <v>12841</v>
      </c>
      <c r="F3370" t="s">
        <v>12842</v>
      </c>
      <c r="H3370">
        <v>51.7327826</v>
      </c>
      <c r="I3370">
        <v>-118.0730701</v>
      </c>
      <c r="J3370" s="1" t="str">
        <f t="shared" si="545"/>
        <v>NGR bulk stream sediment</v>
      </c>
      <c r="K3370" s="1" t="str">
        <f t="shared" si="546"/>
        <v>&lt;177 micron (NGR)</v>
      </c>
      <c r="L3370">
        <v>16</v>
      </c>
      <c r="M3370" t="s">
        <v>57</v>
      </c>
      <c r="N3370">
        <v>307</v>
      </c>
      <c r="O3370">
        <v>2</v>
      </c>
      <c r="P3370">
        <v>10</v>
      </c>
      <c r="Q3370">
        <v>40</v>
      </c>
      <c r="R3370">
        <v>22</v>
      </c>
      <c r="S3370">
        <v>3</v>
      </c>
      <c r="T3370">
        <v>20</v>
      </c>
      <c r="U3370">
        <v>8</v>
      </c>
      <c r="V3370">
        <v>0.1</v>
      </c>
      <c r="W3370">
        <v>240</v>
      </c>
      <c r="X3370">
        <v>2.2999999999999998</v>
      </c>
    </row>
    <row r="3371" spans="1:24" hidden="1" x14ac:dyDescent="0.3">
      <c r="A3371" t="s">
        <v>12843</v>
      </c>
      <c r="B3371" t="s">
        <v>12844</v>
      </c>
      <c r="C3371" s="1" t="str">
        <f t="shared" si="540"/>
        <v>21:0269</v>
      </c>
      <c r="D3371" s="1" t="str">
        <f t="shared" si="544"/>
        <v>21:0125</v>
      </c>
      <c r="E3371" t="s">
        <v>12845</v>
      </c>
      <c r="F3371" t="s">
        <v>12846</v>
      </c>
      <c r="H3371">
        <v>51.813727900000004</v>
      </c>
      <c r="I3371">
        <v>-118.09671179999999</v>
      </c>
      <c r="J3371" s="1" t="str">
        <f t="shared" si="545"/>
        <v>NGR bulk stream sediment</v>
      </c>
      <c r="K3371" s="1" t="str">
        <f t="shared" si="546"/>
        <v>&lt;177 micron (NGR)</v>
      </c>
      <c r="L3371">
        <v>16</v>
      </c>
      <c r="M3371" t="s">
        <v>62</v>
      </c>
      <c r="N3371">
        <v>308</v>
      </c>
      <c r="O3371">
        <v>1</v>
      </c>
      <c r="P3371">
        <v>5</v>
      </c>
      <c r="Q3371">
        <v>40</v>
      </c>
      <c r="R3371">
        <v>32</v>
      </c>
      <c r="S3371">
        <v>3</v>
      </c>
      <c r="T3371">
        <v>24</v>
      </c>
      <c r="U3371">
        <v>11</v>
      </c>
      <c r="V3371">
        <v>0.1</v>
      </c>
      <c r="W3371">
        <v>235</v>
      </c>
      <c r="X3371">
        <v>1.95</v>
      </c>
    </row>
    <row r="3372" spans="1:24" hidden="1" x14ac:dyDescent="0.3">
      <c r="A3372" t="s">
        <v>12847</v>
      </c>
      <c r="B3372" t="s">
        <v>12848</v>
      </c>
      <c r="C3372" s="1" t="str">
        <f t="shared" si="540"/>
        <v>21:0269</v>
      </c>
      <c r="D3372" s="1" t="str">
        <f t="shared" si="544"/>
        <v>21:0125</v>
      </c>
      <c r="E3372" t="s">
        <v>12849</v>
      </c>
      <c r="F3372" t="s">
        <v>12850</v>
      </c>
      <c r="H3372">
        <v>51.824447800000002</v>
      </c>
      <c r="I3372">
        <v>-118.09849610000001</v>
      </c>
      <c r="J3372" s="1" t="str">
        <f t="shared" si="545"/>
        <v>NGR bulk stream sediment</v>
      </c>
      <c r="K3372" s="1" t="str">
        <f t="shared" si="546"/>
        <v>&lt;177 micron (NGR)</v>
      </c>
      <c r="L3372">
        <v>16</v>
      </c>
      <c r="M3372" t="s">
        <v>67</v>
      </c>
      <c r="N3372">
        <v>309</v>
      </c>
      <c r="O3372">
        <v>2</v>
      </c>
      <c r="P3372">
        <v>5</v>
      </c>
      <c r="Q3372">
        <v>34</v>
      </c>
      <c r="R3372">
        <v>28</v>
      </c>
      <c r="S3372">
        <v>2</v>
      </c>
      <c r="T3372">
        <v>17</v>
      </c>
      <c r="U3372">
        <v>7</v>
      </c>
      <c r="V3372">
        <v>0.1</v>
      </c>
      <c r="W3372">
        <v>145</v>
      </c>
      <c r="X3372">
        <v>1.6</v>
      </c>
    </row>
    <row r="3373" spans="1:24" hidden="1" x14ac:dyDescent="0.3">
      <c r="A3373" t="s">
        <v>12851</v>
      </c>
      <c r="B3373" t="s">
        <v>12852</v>
      </c>
      <c r="C3373" s="1" t="str">
        <f t="shared" si="540"/>
        <v>21:0269</v>
      </c>
      <c r="D3373" s="1" t="str">
        <f t="shared" si="544"/>
        <v>21:0125</v>
      </c>
      <c r="E3373" t="s">
        <v>12853</v>
      </c>
      <c r="F3373" t="s">
        <v>12854</v>
      </c>
      <c r="H3373">
        <v>51.820344900000002</v>
      </c>
      <c r="I3373">
        <v>-118.0484278</v>
      </c>
      <c r="J3373" s="1" t="str">
        <f t="shared" si="545"/>
        <v>NGR bulk stream sediment</v>
      </c>
      <c r="K3373" s="1" t="str">
        <f t="shared" si="546"/>
        <v>&lt;177 micron (NGR)</v>
      </c>
      <c r="L3373">
        <v>16</v>
      </c>
      <c r="M3373" t="s">
        <v>76</v>
      </c>
      <c r="N3373">
        <v>310</v>
      </c>
      <c r="O3373">
        <v>1</v>
      </c>
      <c r="P3373">
        <v>10</v>
      </c>
      <c r="Q3373">
        <v>32</v>
      </c>
      <c r="R3373">
        <v>14</v>
      </c>
      <c r="S3373">
        <v>4</v>
      </c>
      <c r="T3373">
        <v>13</v>
      </c>
      <c r="U3373">
        <v>5</v>
      </c>
      <c r="V3373">
        <v>0.1</v>
      </c>
      <c r="W3373">
        <v>205</v>
      </c>
      <c r="X3373">
        <v>1.45</v>
      </c>
    </row>
    <row r="3374" spans="1:24" hidden="1" x14ac:dyDescent="0.3">
      <c r="A3374" t="s">
        <v>12855</v>
      </c>
      <c r="B3374" t="s">
        <v>12856</v>
      </c>
      <c r="C3374" s="1" t="str">
        <f t="shared" si="540"/>
        <v>21:0269</v>
      </c>
      <c r="D3374" s="1" t="str">
        <f t="shared" si="544"/>
        <v>21:0125</v>
      </c>
      <c r="E3374" t="s">
        <v>12857</v>
      </c>
      <c r="F3374" t="s">
        <v>12858</v>
      </c>
      <c r="H3374">
        <v>51.807839899999998</v>
      </c>
      <c r="I3374">
        <v>-118.0420159</v>
      </c>
      <c r="J3374" s="1" t="str">
        <f t="shared" si="545"/>
        <v>NGR bulk stream sediment</v>
      </c>
      <c r="K3374" s="1" t="str">
        <f t="shared" si="546"/>
        <v>&lt;177 micron (NGR)</v>
      </c>
      <c r="L3374">
        <v>16</v>
      </c>
      <c r="M3374" t="s">
        <v>86</v>
      </c>
      <c r="N3374">
        <v>311</v>
      </c>
      <c r="O3374">
        <v>2</v>
      </c>
      <c r="P3374">
        <v>5</v>
      </c>
      <c r="Q3374">
        <v>32</v>
      </c>
      <c r="R3374">
        <v>38</v>
      </c>
      <c r="S3374">
        <v>2</v>
      </c>
      <c r="T3374">
        <v>16</v>
      </c>
      <c r="U3374">
        <v>7</v>
      </c>
      <c r="V3374">
        <v>0.1</v>
      </c>
      <c r="W3374">
        <v>180</v>
      </c>
      <c r="X3374">
        <v>1.8</v>
      </c>
    </row>
    <row r="3375" spans="1:24" hidden="1" x14ac:dyDescent="0.3">
      <c r="A3375" t="s">
        <v>12859</v>
      </c>
      <c r="B3375" t="s">
        <v>12860</v>
      </c>
      <c r="C3375" s="1" t="str">
        <f t="shared" si="540"/>
        <v>21:0269</v>
      </c>
      <c r="D3375" s="1" t="str">
        <f t="shared" si="544"/>
        <v>21:0125</v>
      </c>
      <c r="E3375" t="s">
        <v>12861</v>
      </c>
      <c r="F3375" t="s">
        <v>12862</v>
      </c>
      <c r="H3375">
        <v>51.804084400000001</v>
      </c>
      <c r="I3375">
        <v>-118.0211018</v>
      </c>
      <c r="J3375" s="1" t="str">
        <f t="shared" si="545"/>
        <v>NGR bulk stream sediment</v>
      </c>
      <c r="K3375" s="1" t="str">
        <f t="shared" si="546"/>
        <v>&lt;177 micron (NGR)</v>
      </c>
      <c r="L3375">
        <v>16</v>
      </c>
      <c r="M3375" t="s">
        <v>91</v>
      </c>
      <c r="N3375">
        <v>312</v>
      </c>
      <c r="O3375">
        <v>2</v>
      </c>
      <c r="P3375">
        <v>5</v>
      </c>
      <c r="Q3375">
        <v>64</v>
      </c>
      <c r="R3375">
        <v>44</v>
      </c>
      <c r="S3375">
        <v>5</v>
      </c>
      <c r="T3375">
        <v>32</v>
      </c>
      <c r="U3375">
        <v>15</v>
      </c>
      <c r="V3375">
        <v>0.1</v>
      </c>
      <c r="W3375">
        <v>280</v>
      </c>
      <c r="X3375">
        <v>3.25</v>
      </c>
    </row>
    <row r="3376" spans="1:24" hidden="1" x14ac:dyDescent="0.3">
      <c r="A3376" t="s">
        <v>12863</v>
      </c>
      <c r="B3376" t="s">
        <v>12864</v>
      </c>
      <c r="C3376" s="1" t="str">
        <f t="shared" si="540"/>
        <v>21:0269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79</v>
      </c>
      <c r="K3376" t="s">
        <v>80</v>
      </c>
      <c r="L3376">
        <v>16</v>
      </c>
      <c r="M3376" t="s">
        <v>81</v>
      </c>
      <c r="N3376">
        <v>313</v>
      </c>
      <c r="O3376">
        <v>2</v>
      </c>
      <c r="P3376">
        <v>90</v>
      </c>
      <c r="Q3376">
        <v>104</v>
      </c>
      <c r="R3376">
        <v>86</v>
      </c>
      <c r="S3376">
        <v>18</v>
      </c>
      <c r="T3376">
        <v>29</v>
      </c>
      <c r="U3376">
        <v>33</v>
      </c>
      <c r="V3376">
        <v>0.1</v>
      </c>
      <c r="W3376">
        <v>2600</v>
      </c>
      <c r="X3376">
        <v>5</v>
      </c>
    </row>
    <row r="3377" spans="1:24" hidden="1" x14ac:dyDescent="0.3">
      <c r="A3377" t="s">
        <v>12865</v>
      </c>
      <c r="B3377" t="s">
        <v>12866</v>
      </c>
      <c r="C3377" s="1" t="str">
        <f t="shared" si="540"/>
        <v>21:0269</v>
      </c>
      <c r="D3377" s="1" t="str">
        <f t="shared" ref="D3377:D3394" si="547">HYPERLINK("http://geochem.nrcan.gc.ca/cdogs/content/svy/svy210125_e.htm", "21:0125")</f>
        <v>21:0125</v>
      </c>
      <c r="E3377" t="s">
        <v>12818</v>
      </c>
      <c r="F3377" t="s">
        <v>12867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HYPERLINK("http://geochem.nrcan.gc.ca/cdogs/content/kwd/kwd020030_e.htm", "NGR bulk stream sediment")</f>
        <v>NGR bulk stream sediment</v>
      </c>
      <c r="K3377" s="1" t="str">
        <f t="shared" ref="K3377:K3394" si="549">HYPERLINK("http://geochem.nrcan.gc.ca/cdogs/content/kwd/kwd080006_e.htm", "&lt;177 micron (NGR)")</f>
        <v>&lt;177 micron (NGR)</v>
      </c>
      <c r="L3377">
        <v>16</v>
      </c>
      <c r="M3377" t="s">
        <v>71</v>
      </c>
      <c r="N3377">
        <v>314</v>
      </c>
      <c r="O3377">
        <v>1</v>
      </c>
      <c r="P3377">
        <v>5</v>
      </c>
      <c r="Q3377">
        <v>24</v>
      </c>
      <c r="R3377">
        <v>62</v>
      </c>
      <c r="S3377">
        <v>2</v>
      </c>
      <c r="T3377">
        <v>38</v>
      </c>
      <c r="U3377">
        <v>12</v>
      </c>
      <c r="V3377">
        <v>0.1</v>
      </c>
      <c r="W3377">
        <v>135</v>
      </c>
      <c r="X3377">
        <v>2.25</v>
      </c>
    </row>
    <row r="3378" spans="1:24" hidden="1" x14ac:dyDescent="0.3">
      <c r="A3378" t="s">
        <v>12868</v>
      </c>
      <c r="B3378" t="s">
        <v>12869</v>
      </c>
      <c r="C3378" s="1" t="str">
        <f t="shared" si="540"/>
        <v>21:0269</v>
      </c>
      <c r="D3378" s="1" t="str">
        <f t="shared" si="547"/>
        <v>21:0125</v>
      </c>
      <c r="E3378" t="s">
        <v>12870</v>
      </c>
      <c r="F3378" t="s">
        <v>12871</v>
      </c>
      <c r="H3378">
        <v>51.780893300000002</v>
      </c>
      <c r="I3378">
        <v>-118.0075885</v>
      </c>
      <c r="J3378" s="1" t="str">
        <f t="shared" si="548"/>
        <v>NGR bulk stream sediment</v>
      </c>
      <c r="K3378" s="1" t="str">
        <f t="shared" si="549"/>
        <v>&lt;177 micron (NGR)</v>
      </c>
      <c r="L3378">
        <v>16</v>
      </c>
      <c r="M3378" t="s">
        <v>96</v>
      </c>
      <c r="N3378">
        <v>315</v>
      </c>
      <c r="O3378">
        <v>1</v>
      </c>
      <c r="P3378">
        <v>5</v>
      </c>
      <c r="Q3378">
        <v>44</v>
      </c>
      <c r="R3378">
        <v>66</v>
      </c>
      <c r="S3378">
        <v>2</v>
      </c>
      <c r="T3378">
        <v>28</v>
      </c>
      <c r="U3378">
        <v>13</v>
      </c>
      <c r="V3378">
        <v>0.1</v>
      </c>
      <c r="W3378">
        <v>270</v>
      </c>
      <c r="X3378">
        <v>3.25</v>
      </c>
    </row>
    <row r="3379" spans="1:24" hidden="1" x14ac:dyDescent="0.3">
      <c r="A3379" t="s">
        <v>12872</v>
      </c>
      <c r="B3379" t="s">
        <v>12873</v>
      </c>
      <c r="C3379" s="1" t="str">
        <f t="shared" si="540"/>
        <v>21:0269</v>
      </c>
      <c r="D3379" s="1" t="str">
        <f t="shared" si="547"/>
        <v>21:0125</v>
      </c>
      <c r="E3379" t="s">
        <v>12874</v>
      </c>
      <c r="F3379" t="s">
        <v>12875</v>
      </c>
      <c r="H3379">
        <v>51.841310700000001</v>
      </c>
      <c r="I3379">
        <v>-118.06388080000001</v>
      </c>
      <c r="J3379" s="1" t="str">
        <f t="shared" si="548"/>
        <v>NGR bulk stream sediment</v>
      </c>
      <c r="K3379" s="1" t="str">
        <f t="shared" si="549"/>
        <v>&lt;177 micron (NGR)</v>
      </c>
      <c r="L3379">
        <v>16</v>
      </c>
      <c r="M3379" t="s">
        <v>101</v>
      </c>
      <c r="N3379">
        <v>316</v>
      </c>
      <c r="O3379">
        <v>5</v>
      </c>
      <c r="P3379">
        <v>5</v>
      </c>
      <c r="Q3379">
        <v>52</v>
      </c>
      <c r="R3379">
        <v>44</v>
      </c>
      <c r="S3379">
        <v>3</v>
      </c>
      <c r="T3379">
        <v>32</v>
      </c>
      <c r="U3379">
        <v>12</v>
      </c>
      <c r="V3379">
        <v>0.1</v>
      </c>
      <c r="W3379">
        <v>465</v>
      </c>
      <c r="X3379">
        <v>2.85</v>
      </c>
    </row>
    <row r="3380" spans="1:24" hidden="1" x14ac:dyDescent="0.3">
      <c r="A3380" t="s">
        <v>12876</v>
      </c>
      <c r="B3380" t="s">
        <v>12877</v>
      </c>
      <c r="C3380" s="1" t="str">
        <f t="shared" si="540"/>
        <v>21:0269</v>
      </c>
      <c r="D3380" s="1" t="str">
        <f t="shared" si="547"/>
        <v>21:0125</v>
      </c>
      <c r="E3380" t="s">
        <v>12878</v>
      </c>
      <c r="F3380" t="s">
        <v>12879</v>
      </c>
      <c r="H3380">
        <v>51.848264999999998</v>
      </c>
      <c r="I3380">
        <v>-118.04740700000001</v>
      </c>
      <c r="J3380" s="1" t="str">
        <f t="shared" si="548"/>
        <v>NGR bulk stream sediment</v>
      </c>
      <c r="K3380" s="1" t="str">
        <f t="shared" si="549"/>
        <v>&lt;177 micron (NGR)</v>
      </c>
      <c r="L3380">
        <v>16</v>
      </c>
      <c r="M3380" t="s">
        <v>106</v>
      </c>
      <c r="N3380">
        <v>317</v>
      </c>
      <c r="O3380">
        <v>4</v>
      </c>
      <c r="P3380">
        <v>5</v>
      </c>
      <c r="Q3380">
        <v>48</v>
      </c>
      <c r="R3380">
        <v>38</v>
      </c>
      <c r="S3380">
        <v>2</v>
      </c>
      <c r="T3380">
        <v>23</v>
      </c>
      <c r="U3380">
        <v>12</v>
      </c>
      <c r="V3380">
        <v>0.1</v>
      </c>
      <c r="W3380">
        <v>385</v>
      </c>
      <c r="X3380">
        <v>3.3</v>
      </c>
    </row>
    <row r="3381" spans="1:24" hidden="1" x14ac:dyDescent="0.3">
      <c r="A3381" t="s">
        <v>12880</v>
      </c>
      <c r="B3381" t="s">
        <v>12881</v>
      </c>
      <c r="C3381" s="1" t="str">
        <f t="shared" si="540"/>
        <v>21:0269</v>
      </c>
      <c r="D3381" s="1" t="str">
        <f t="shared" si="547"/>
        <v>21:0125</v>
      </c>
      <c r="E3381" t="s">
        <v>12882</v>
      </c>
      <c r="F3381" t="s">
        <v>12883</v>
      </c>
      <c r="H3381">
        <v>51.861395999999999</v>
      </c>
      <c r="I3381">
        <v>-118.03587589999999</v>
      </c>
      <c r="J3381" s="1" t="str">
        <f t="shared" si="548"/>
        <v>NGR bulk stream sediment</v>
      </c>
      <c r="K3381" s="1" t="str">
        <f t="shared" si="549"/>
        <v>&lt;177 micron (NGR)</v>
      </c>
      <c r="L3381">
        <v>16</v>
      </c>
      <c r="M3381" t="s">
        <v>111</v>
      </c>
      <c r="N3381">
        <v>318</v>
      </c>
      <c r="O3381">
        <v>4</v>
      </c>
      <c r="P3381">
        <v>5</v>
      </c>
      <c r="Q3381">
        <v>38</v>
      </c>
      <c r="R3381">
        <v>52</v>
      </c>
      <c r="S3381">
        <v>2</v>
      </c>
      <c r="T3381">
        <v>26</v>
      </c>
      <c r="U3381">
        <v>12</v>
      </c>
      <c r="V3381">
        <v>0.1</v>
      </c>
      <c r="W3381">
        <v>220</v>
      </c>
      <c r="X3381">
        <v>2.4</v>
      </c>
    </row>
    <row r="3382" spans="1:24" hidden="1" x14ac:dyDescent="0.3">
      <c r="A3382" t="s">
        <v>12884</v>
      </c>
      <c r="B3382" t="s">
        <v>12885</v>
      </c>
      <c r="C3382" s="1" t="str">
        <f t="shared" si="540"/>
        <v>21:0269</v>
      </c>
      <c r="D3382" s="1" t="str">
        <f t="shared" si="547"/>
        <v>21:0125</v>
      </c>
      <c r="E3382" t="s">
        <v>12886</v>
      </c>
      <c r="F3382" t="s">
        <v>12887</v>
      </c>
      <c r="H3382">
        <v>51.872133900000001</v>
      </c>
      <c r="I3382">
        <v>-118.0428186</v>
      </c>
      <c r="J3382" s="1" t="str">
        <f t="shared" si="548"/>
        <v>NGR bulk stream sediment</v>
      </c>
      <c r="K3382" s="1" t="str">
        <f t="shared" si="549"/>
        <v>&lt;177 micron (NGR)</v>
      </c>
      <c r="L3382">
        <v>16</v>
      </c>
      <c r="M3382" t="s">
        <v>116</v>
      </c>
      <c r="N3382">
        <v>319</v>
      </c>
      <c r="O3382">
        <v>6</v>
      </c>
      <c r="P3382">
        <v>10</v>
      </c>
      <c r="Q3382">
        <v>94</v>
      </c>
      <c r="R3382">
        <v>48</v>
      </c>
      <c r="S3382">
        <v>8</v>
      </c>
      <c r="T3382">
        <v>38</v>
      </c>
      <c r="U3382">
        <v>18</v>
      </c>
      <c r="V3382">
        <v>0.1</v>
      </c>
      <c r="W3382">
        <v>695</v>
      </c>
      <c r="X3382">
        <v>3.85</v>
      </c>
    </row>
    <row r="3383" spans="1:24" hidden="1" x14ac:dyDescent="0.3">
      <c r="A3383" t="s">
        <v>12888</v>
      </c>
      <c r="B3383" t="s">
        <v>12889</v>
      </c>
      <c r="C3383" s="1" t="str">
        <f t="shared" si="540"/>
        <v>21:0269</v>
      </c>
      <c r="D3383" s="1" t="str">
        <f t="shared" si="547"/>
        <v>21:0125</v>
      </c>
      <c r="E3383" t="s">
        <v>12890</v>
      </c>
      <c r="F3383" t="s">
        <v>12891</v>
      </c>
      <c r="H3383">
        <v>51.885229799999998</v>
      </c>
      <c r="I3383">
        <v>-118.02389839999999</v>
      </c>
      <c r="J3383" s="1" t="str">
        <f t="shared" si="548"/>
        <v>NGR bulk stream sediment</v>
      </c>
      <c r="K3383" s="1" t="str">
        <f t="shared" si="549"/>
        <v>&lt;177 micron (NGR)</v>
      </c>
      <c r="L3383">
        <v>16</v>
      </c>
      <c r="M3383" t="s">
        <v>121</v>
      </c>
      <c r="N3383">
        <v>320</v>
      </c>
      <c r="O3383">
        <v>3</v>
      </c>
      <c r="P3383">
        <v>5</v>
      </c>
      <c r="Q3383">
        <v>68</v>
      </c>
      <c r="R3383">
        <v>38</v>
      </c>
      <c r="S3383">
        <v>5</v>
      </c>
      <c r="T3383">
        <v>22</v>
      </c>
      <c r="U3383">
        <v>10</v>
      </c>
      <c r="V3383">
        <v>0.1</v>
      </c>
      <c r="W3383">
        <v>180</v>
      </c>
      <c r="X3383">
        <v>3.3</v>
      </c>
    </row>
    <row r="3384" spans="1:24" hidden="1" x14ac:dyDescent="0.3">
      <c r="A3384" t="s">
        <v>12892</v>
      </c>
      <c r="B3384" t="s">
        <v>12893</v>
      </c>
      <c r="C3384" s="1" t="str">
        <f t="shared" ref="C3384:C3447" si="550">HYPERLINK("http://geochem.nrcan.gc.ca/cdogs/content/bdl/bdl210269_e.htm", "21:0269")</f>
        <v>21:0269</v>
      </c>
      <c r="D3384" s="1" t="str">
        <f t="shared" si="547"/>
        <v>21:0125</v>
      </c>
      <c r="E3384" t="s">
        <v>12894</v>
      </c>
      <c r="F3384" t="s">
        <v>12895</v>
      </c>
      <c r="H3384">
        <v>51.880672199999999</v>
      </c>
      <c r="I3384">
        <v>-118.2753967</v>
      </c>
      <c r="J3384" s="1" t="str">
        <f t="shared" si="548"/>
        <v>NGR bulk stream sediment</v>
      </c>
      <c r="K3384" s="1" t="str">
        <f t="shared" si="549"/>
        <v>&lt;177 micron (NGR)</v>
      </c>
      <c r="L3384">
        <v>17</v>
      </c>
      <c r="M3384" t="s">
        <v>28</v>
      </c>
      <c r="N3384">
        <v>321</v>
      </c>
      <c r="O3384">
        <v>1</v>
      </c>
      <c r="P3384">
        <v>20</v>
      </c>
      <c r="Q3384">
        <v>36</v>
      </c>
      <c r="R3384">
        <v>28</v>
      </c>
      <c r="S3384">
        <v>5</v>
      </c>
      <c r="T3384">
        <v>6</v>
      </c>
      <c r="U3384">
        <v>6</v>
      </c>
      <c r="V3384">
        <v>0.1</v>
      </c>
      <c r="W3384">
        <v>140</v>
      </c>
      <c r="X3384">
        <v>1.75</v>
      </c>
    </row>
    <row r="3385" spans="1:24" hidden="1" x14ac:dyDescent="0.3">
      <c r="A3385" t="s">
        <v>12896</v>
      </c>
      <c r="B3385" t="s">
        <v>12897</v>
      </c>
      <c r="C3385" s="1" t="str">
        <f t="shared" si="550"/>
        <v>21:0269</v>
      </c>
      <c r="D3385" s="1" t="str">
        <f t="shared" si="547"/>
        <v>21:0125</v>
      </c>
      <c r="E3385" t="s">
        <v>12898</v>
      </c>
      <c r="F3385" t="s">
        <v>12899</v>
      </c>
      <c r="H3385">
        <v>51.916379900000003</v>
      </c>
      <c r="I3385">
        <v>-118.02874970000001</v>
      </c>
      <c r="J3385" s="1" t="str">
        <f t="shared" si="548"/>
        <v>NGR bulk stream sediment</v>
      </c>
      <c r="K3385" s="1" t="str">
        <f t="shared" si="549"/>
        <v>&lt;177 micron (NGR)</v>
      </c>
      <c r="L3385">
        <v>17</v>
      </c>
      <c r="M3385" t="s">
        <v>48</v>
      </c>
      <c r="N3385">
        <v>322</v>
      </c>
      <c r="O3385">
        <v>1</v>
      </c>
      <c r="P3385">
        <v>20</v>
      </c>
      <c r="Q3385">
        <v>42</v>
      </c>
      <c r="R3385">
        <v>28</v>
      </c>
      <c r="S3385">
        <v>8</v>
      </c>
      <c r="T3385">
        <v>26</v>
      </c>
      <c r="U3385">
        <v>12</v>
      </c>
      <c r="V3385">
        <v>0.1</v>
      </c>
      <c r="W3385">
        <v>180</v>
      </c>
      <c r="X3385">
        <v>2.15</v>
      </c>
    </row>
    <row r="3386" spans="1:24" hidden="1" x14ac:dyDescent="0.3">
      <c r="A3386" t="s">
        <v>12900</v>
      </c>
      <c r="B3386" t="s">
        <v>12901</v>
      </c>
      <c r="C3386" s="1" t="str">
        <f t="shared" si="550"/>
        <v>21:0269</v>
      </c>
      <c r="D3386" s="1" t="str">
        <f t="shared" si="547"/>
        <v>21:0125</v>
      </c>
      <c r="E3386" t="s">
        <v>12898</v>
      </c>
      <c r="F3386" t="s">
        <v>12902</v>
      </c>
      <c r="H3386">
        <v>51.916379900000003</v>
      </c>
      <c r="I3386">
        <v>-118.02874970000001</v>
      </c>
      <c r="J3386" s="1" t="str">
        <f t="shared" si="548"/>
        <v>NGR bulk stream sediment</v>
      </c>
      <c r="K3386" s="1" t="str">
        <f t="shared" si="549"/>
        <v>&lt;177 micron (NGR)</v>
      </c>
      <c r="L3386">
        <v>17</v>
      </c>
      <c r="M3386" t="s">
        <v>52</v>
      </c>
      <c r="N3386">
        <v>323</v>
      </c>
      <c r="O3386">
        <v>2</v>
      </c>
      <c r="P3386">
        <v>30</v>
      </c>
      <c r="Q3386">
        <v>38</v>
      </c>
      <c r="R3386">
        <v>30</v>
      </c>
      <c r="S3386">
        <v>8</v>
      </c>
      <c r="T3386">
        <v>25</v>
      </c>
      <c r="U3386">
        <v>12</v>
      </c>
      <c r="V3386">
        <v>0.1</v>
      </c>
      <c r="W3386">
        <v>185</v>
      </c>
      <c r="X3386">
        <v>2.1</v>
      </c>
    </row>
    <row r="3387" spans="1:24" hidden="1" x14ac:dyDescent="0.3">
      <c r="A3387" t="s">
        <v>12903</v>
      </c>
      <c r="B3387" t="s">
        <v>12904</v>
      </c>
      <c r="C3387" s="1" t="str">
        <f t="shared" si="550"/>
        <v>21:0269</v>
      </c>
      <c r="D3387" s="1" t="str">
        <f t="shared" si="547"/>
        <v>21:0125</v>
      </c>
      <c r="E3387" t="s">
        <v>12905</v>
      </c>
      <c r="F3387" t="s">
        <v>12906</v>
      </c>
      <c r="H3387">
        <v>51.946438000000001</v>
      </c>
      <c r="I3387">
        <v>-118.0655912</v>
      </c>
      <c r="J3387" s="1" t="str">
        <f t="shared" si="548"/>
        <v>NGR bulk stream sediment</v>
      </c>
      <c r="K3387" s="1" t="str">
        <f t="shared" si="549"/>
        <v>&lt;177 micron (NGR)</v>
      </c>
      <c r="L3387">
        <v>17</v>
      </c>
      <c r="M3387" t="s">
        <v>33</v>
      </c>
      <c r="N3387">
        <v>324</v>
      </c>
      <c r="O3387">
        <v>5</v>
      </c>
      <c r="P3387">
        <v>10</v>
      </c>
      <c r="Q3387">
        <v>28</v>
      </c>
      <c r="R3387">
        <v>68</v>
      </c>
      <c r="S3387">
        <v>3</v>
      </c>
      <c r="T3387">
        <v>31</v>
      </c>
      <c r="U3387">
        <v>13</v>
      </c>
      <c r="V3387">
        <v>0.1</v>
      </c>
      <c r="W3387">
        <v>200</v>
      </c>
      <c r="X3387">
        <v>2.1</v>
      </c>
    </row>
    <row r="3388" spans="1:24" hidden="1" x14ac:dyDescent="0.3">
      <c r="A3388" t="s">
        <v>12907</v>
      </c>
      <c r="B3388" t="s">
        <v>12908</v>
      </c>
      <c r="C3388" s="1" t="str">
        <f t="shared" si="550"/>
        <v>21:0269</v>
      </c>
      <c r="D3388" s="1" t="str">
        <f t="shared" si="547"/>
        <v>21:0125</v>
      </c>
      <c r="E3388" t="s">
        <v>12909</v>
      </c>
      <c r="F3388" t="s">
        <v>12910</v>
      </c>
      <c r="H3388">
        <v>51.959944</v>
      </c>
      <c r="I3388">
        <v>-118.0892116</v>
      </c>
      <c r="J3388" s="1" t="str">
        <f t="shared" si="548"/>
        <v>NGR bulk stream sediment</v>
      </c>
      <c r="K3388" s="1" t="str">
        <f t="shared" si="549"/>
        <v>&lt;177 micron (NGR)</v>
      </c>
      <c r="L3388">
        <v>17</v>
      </c>
      <c r="M3388" t="s">
        <v>38</v>
      </c>
      <c r="N3388">
        <v>325</v>
      </c>
      <c r="O3388">
        <v>2</v>
      </c>
      <c r="P3388">
        <v>20</v>
      </c>
      <c r="Q3388">
        <v>46</v>
      </c>
      <c r="R3388">
        <v>26</v>
      </c>
      <c r="S3388">
        <v>5</v>
      </c>
      <c r="T3388">
        <v>14</v>
      </c>
      <c r="U3388">
        <v>7</v>
      </c>
      <c r="V3388">
        <v>0.1</v>
      </c>
      <c r="W3388">
        <v>490</v>
      </c>
      <c r="X3388">
        <v>1.85</v>
      </c>
    </row>
    <row r="3389" spans="1:24" hidden="1" x14ac:dyDescent="0.3">
      <c r="A3389" t="s">
        <v>12911</v>
      </c>
      <c r="B3389" t="s">
        <v>12912</v>
      </c>
      <c r="C3389" s="1" t="str">
        <f t="shared" si="550"/>
        <v>21:0269</v>
      </c>
      <c r="D3389" s="1" t="str">
        <f t="shared" si="547"/>
        <v>21:0125</v>
      </c>
      <c r="E3389" t="s">
        <v>12913</v>
      </c>
      <c r="F3389" t="s">
        <v>12914</v>
      </c>
      <c r="H3389">
        <v>51.954402999999999</v>
      </c>
      <c r="I3389">
        <v>-118.1228969</v>
      </c>
      <c r="J3389" s="1" t="str">
        <f t="shared" si="548"/>
        <v>NGR bulk stream sediment</v>
      </c>
      <c r="K3389" s="1" t="str">
        <f t="shared" si="549"/>
        <v>&lt;177 micron (NGR)</v>
      </c>
      <c r="L3389">
        <v>17</v>
      </c>
      <c r="M3389" t="s">
        <v>43</v>
      </c>
      <c r="N3389">
        <v>326</v>
      </c>
      <c r="O3389">
        <v>1</v>
      </c>
      <c r="P3389">
        <v>20</v>
      </c>
      <c r="Q3389">
        <v>52</v>
      </c>
      <c r="R3389">
        <v>20</v>
      </c>
      <c r="S3389">
        <v>16</v>
      </c>
      <c r="T3389">
        <v>25</v>
      </c>
      <c r="U3389">
        <v>11</v>
      </c>
      <c r="V3389">
        <v>0.1</v>
      </c>
      <c r="W3389">
        <v>330</v>
      </c>
      <c r="X3389">
        <v>2.25</v>
      </c>
    </row>
    <row r="3390" spans="1:24" hidden="1" x14ac:dyDescent="0.3">
      <c r="A3390" t="s">
        <v>12915</v>
      </c>
      <c r="B3390" t="s">
        <v>12916</v>
      </c>
      <c r="C3390" s="1" t="str">
        <f t="shared" si="550"/>
        <v>21:0269</v>
      </c>
      <c r="D3390" s="1" t="str">
        <f t="shared" si="547"/>
        <v>21:0125</v>
      </c>
      <c r="E3390" t="s">
        <v>12917</v>
      </c>
      <c r="F3390" t="s">
        <v>12918</v>
      </c>
      <c r="H3390">
        <v>51.934607700000001</v>
      </c>
      <c r="I3390">
        <v>-118.14388719999999</v>
      </c>
      <c r="J3390" s="1" t="str">
        <f t="shared" si="548"/>
        <v>NGR bulk stream sediment</v>
      </c>
      <c r="K3390" s="1" t="str">
        <f t="shared" si="549"/>
        <v>&lt;177 micron (NGR)</v>
      </c>
      <c r="L3390">
        <v>17</v>
      </c>
      <c r="M3390" t="s">
        <v>57</v>
      </c>
      <c r="N3390">
        <v>327</v>
      </c>
      <c r="O3390">
        <v>3</v>
      </c>
      <c r="P3390">
        <v>20</v>
      </c>
      <c r="Q3390">
        <v>54</v>
      </c>
      <c r="R3390">
        <v>20</v>
      </c>
      <c r="S3390">
        <v>3</v>
      </c>
      <c r="T3390">
        <v>12</v>
      </c>
      <c r="U3390">
        <v>7</v>
      </c>
      <c r="V3390">
        <v>0.1</v>
      </c>
      <c r="W3390">
        <v>775</v>
      </c>
      <c r="X3390">
        <v>2.15</v>
      </c>
    </row>
    <row r="3391" spans="1:24" hidden="1" x14ac:dyDescent="0.3">
      <c r="A3391" t="s">
        <v>12919</v>
      </c>
      <c r="B3391" t="s">
        <v>12920</v>
      </c>
      <c r="C3391" s="1" t="str">
        <f t="shared" si="550"/>
        <v>21:0269</v>
      </c>
      <c r="D3391" s="1" t="str">
        <f t="shared" si="547"/>
        <v>21:0125</v>
      </c>
      <c r="E3391" t="s">
        <v>12921</v>
      </c>
      <c r="F3391" t="s">
        <v>12922</v>
      </c>
      <c r="H3391">
        <v>51.913349400000001</v>
      </c>
      <c r="I3391">
        <v>-118.2271361</v>
      </c>
      <c r="J3391" s="1" t="str">
        <f t="shared" si="548"/>
        <v>NGR bulk stream sediment</v>
      </c>
      <c r="K3391" s="1" t="str">
        <f t="shared" si="549"/>
        <v>&lt;177 micron (NGR)</v>
      </c>
      <c r="L3391">
        <v>17</v>
      </c>
      <c r="M3391" t="s">
        <v>62</v>
      </c>
      <c r="N3391">
        <v>328</v>
      </c>
      <c r="O3391">
        <v>2</v>
      </c>
      <c r="P3391">
        <v>20</v>
      </c>
      <c r="Q3391">
        <v>54</v>
      </c>
      <c r="R3391">
        <v>36</v>
      </c>
      <c r="S3391">
        <v>4</v>
      </c>
      <c r="T3391">
        <v>25</v>
      </c>
      <c r="U3391">
        <v>8</v>
      </c>
      <c r="V3391">
        <v>0.1</v>
      </c>
      <c r="W3391">
        <v>140</v>
      </c>
      <c r="X3391">
        <v>2.2999999999999998</v>
      </c>
    </row>
    <row r="3392" spans="1:24" hidden="1" x14ac:dyDescent="0.3">
      <c r="A3392" t="s">
        <v>12923</v>
      </c>
      <c r="B3392" t="s">
        <v>12924</v>
      </c>
      <c r="C3392" s="1" t="str">
        <f t="shared" si="550"/>
        <v>21:0269</v>
      </c>
      <c r="D3392" s="1" t="str">
        <f t="shared" si="547"/>
        <v>21:0125</v>
      </c>
      <c r="E3392" t="s">
        <v>12925</v>
      </c>
      <c r="F3392" t="s">
        <v>12926</v>
      </c>
      <c r="H3392">
        <v>51.908893300000003</v>
      </c>
      <c r="I3392">
        <v>-118.22762520000001</v>
      </c>
      <c r="J3392" s="1" t="str">
        <f t="shared" si="548"/>
        <v>NGR bulk stream sediment</v>
      </c>
      <c r="K3392" s="1" t="str">
        <f t="shared" si="549"/>
        <v>&lt;177 micron (NGR)</v>
      </c>
      <c r="L3392">
        <v>17</v>
      </c>
      <c r="M3392" t="s">
        <v>67</v>
      </c>
      <c r="N3392">
        <v>329</v>
      </c>
      <c r="O3392">
        <v>2</v>
      </c>
      <c r="P3392">
        <v>20</v>
      </c>
      <c r="Q3392">
        <v>20</v>
      </c>
      <c r="R3392">
        <v>130</v>
      </c>
      <c r="S3392">
        <v>2</v>
      </c>
      <c r="T3392">
        <v>124</v>
      </c>
      <c r="U3392">
        <v>44</v>
      </c>
      <c r="V3392">
        <v>0.1</v>
      </c>
      <c r="W3392">
        <v>255</v>
      </c>
      <c r="X3392">
        <v>4</v>
      </c>
    </row>
    <row r="3393" spans="1:24" hidden="1" x14ac:dyDescent="0.3">
      <c r="A3393" t="s">
        <v>12927</v>
      </c>
      <c r="B3393" t="s">
        <v>12928</v>
      </c>
      <c r="C3393" s="1" t="str">
        <f t="shared" si="550"/>
        <v>21:0269</v>
      </c>
      <c r="D3393" s="1" t="str">
        <f t="shared" si="547"/>
        <v>21:0125</v>
      </c>
      <c r="E3393" t="s">
        <v>12894</v>
      </c>
      <c r="F3393" t="s">
        <v>12929</v>
      </c>
      <c r="H3393">
        <v>51.880672199999999</v>
      </c>
      <c r="I3393">
        <v>-118.2753967</v>
      </c>
      <c r="J3393" s="1" t="str">
        <f t="shared" si="548"/>
        <v>NGR bulk stream sediment</v>
      </c>
      <c r="K3393" s="1" t="str">
        <f t="shared" si="549"/>
        <v>&lt;177 micron (NGR)</v>
      </c>
      <c r="L3393">
        <v>17</v>
      </c>
      <c r="M3393" t="s">
        <v>71</v>
      </c>
      <c r="N3393">
        <v>330</v>
      </c>
      <c r="O3393">
        <v>1</v>
      </c>
      <c r="P3393">
        <v>20</v>
      </c>
      <c r="Q3393">
        <v>38</v>
      </c>
      <c r="R3393">
        <v>30</v>
      </c>
      <c r="S3393">
        <v>4</v>
      </c>
      <c r="T3393">
        <v>6</v>
      </c>
      <c r="U3393">
        <v>6</v>
      </c>
      <c r="V3393">
        <v>0.1</v>
      </c>
      <c r="W3393">
        <v>150</v>
      </c>
      <c r="X3393">
        <v>1.9</v>
      </c>
    </row>
    <row r="3394" spans="1:24" hidden="1" x14ac:dyDescent="0.3">
      <c r="A3394" t="s">
        <v>12930</v>
      </c>
      <c r="B3394" t="s">
        <v>12931</v>
      </c>
      <c r="C3394" s="1" t="str">
        <f t="shared" si="550"/>
        <v>21:0269</v>
      </c>
      <c r="D3394" s="1" t="str">
        <f t="shared" si="547"/>
        <v>21:0125</v>
      </c>
      <c r="E3394" t="s">
        <v>12932</v>
      </c>
      <c r="F3394" t="s">
        <v>12933</v>
      </c>
      <c r="H3394">
        <v>51.872463799999998</v>
      </c>
      <c r="I3394">
        <v>-118.26778520000001</v>
      </c>
      <c r="J3394" s="1" t="str">
        <f t="shared" si="548"/>
        <v>NGR bulk stream sediment</v>
      </c>
      <c r="K3394" s="1" t="str">
        <f t="shared" si="549"/>
        <v>&lt;177 micron (NGR)</v>
      </c>
      <c r="L3394">
        <v>17</v>
      </c>
      <c r="M3394" t="s">
        <v>76</v>
      </c>
      <c r="N3394">
        <v>331</v>
      </c>
      <c r="O3394">
        <v>2</v>
      </c>
      <c r="P3394">
        <v>20</v>
      </c>
      <c r="Q3394">
        <v>52</v>
      </c>
      <c r="R3394">
        <v>30</v>
      </c>
      <c r="S3394">
        <v>3</v>
      </c>
      <c r="T3394">
        <v>28</v>
      </c>
      <c r="U3394">
        <v>12</v>
      </c>
      <c r="V3394">
        <v>0.1</v>
      </c>
      <c r="W3394">
        <v>230</v>
      </c>
      <c r="X3394">
        <v>2.4500000000000002</v>
      </c>
    </row>
    <row r="3395" spans="1:24" hidden="1" x14ac:dyDescent="0.3">
      <c r="A3395" t="s">
        <v>12934</v>
      </c>
      <c r="B3395" t="s">
        <v>12935</v>
      </c>
      <c r="C3395" s="1" t="str">
        <f t="shared" si="550"/>
        <v>21:0269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79</v>
      </c>
      <c r="K3395" t="s">
        <v>80</v>
      </c>
      <c r="L3395">
        <v>17</v>
      </c>
      <c r="M3395" t="s">
        <v>81</v>
      </c>
      <c r="N3395">
        <v>332</v>
      </c>
      <c r="O3395">
        <v>1</v>
      </c>
      <c r="P3395">
        <v>130</v>
      </c>
      <c r="Q3395">
        <v>76</v>
      </c>
      <c r="R3395">
        <v>16</v>
      </c>
      <c r="S3395">
        <v>6</v>
      </c>
      <c r="T3395">
        <v>8</v>
      </c>
      <c r="U3395">
        <v>9</v>
      </c>
      <c r="V3395">
        <v>0.1</v>
      </c>
      <c r="W3395">
        <v>160</v>
      </c>
      <c r="X3395">
        <v>2.15</v>
      </c>
    </row>
    <row r="3396" spans="1:24" hidden="1" x14ac:dyDescent="0.3">
      <c r="A3396" t="s">
        <v>12936</v>
      </c>
      <c r="B3396" t="s">
        <v>12937</v>
      </c>
      <c r="C3396" s="1" t="str">
        <f t="shared" si="550"/>
        <v>21:0269</v>
      </c>
      <c r="D3396" s="1" t="str">
        <f t="shared" ref="D3396:D3417" si="551">HYPERLINK("http://geochem.nrcan.gc.ca/cdogs/content/svy/svy210125_e.htm", "21:0125")</f>
        <v>21:0125</v>
      </c>
      <c r="E3396" t="s">
        <v>12938</v>
      </c>
      <c r="F3396" t="s">
        <v>12939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HYPERLINK("http://geochem.nrcan.gc.ca/cdogs/content/kwd/kwd020030_e.htm", "NGR bulk stream sediment")</f>
        <v>NGR bulk stream sediment</v>
      </c>
      <c r="K3396" s="1" t="str">
        <f t="shared" ref="K3396:K3417" si="553">HYPERLINK("http://geochem.nrcan.gc.ca/cdogs/content/kwd/kwd080006_e.htm", "&lt;177 micron (NGR)")</f>
        <v>&lt;177 micron (NGR)</v>
      </c>
      <c r="L3396">
        <v>17</v>
      </c>
      <c r="M3396" t="s">
        <v>86</v>
      </c>
      <c r="N3396">
        <v>333</v>
      </c>
      <c r="O3396">
        <v>2</v>
      </c>
      <c r="P3396">
        <v>20</v>
      </c>
      <c r="Q3396">
        <v>56</v>
      </c>
      <c r="R3396">
        <v>40</v>
      </c>
      <c r="S3396">
        <v>3</v>
      </c>
      <c r="T3396">
        <v>14</v>
      </c>
      <c r="U3396">
        <v>8</v>
      </c>
      <c r="V3396">
        <v>0.1</v>
      </c>
      <c r="W3396">
        <v>225</v>
      </c>
      <c r="X3396">
        <v>2.7</v>
      </c>
    </row>
    <row r="3397" spans="1:24" hidden="1" x14ac:dyDescent="0.3">
      <c r="A3397" t="s">
        <v>12940</v>
      </c>
      <c r="B3397" t="s">
        <v>12941</v>
      </c>
      <c r="C3397" s="1" t="str">
        <f t="shared" si="550"/>
        <v>21:0269</v>
      </c>
      <c r="D3397" s="1" t="str">
        <f t="shared" si="551"/>
        <v>21:0125</v>
      </c>
      <c r="E3397" t="s">
        <v>12942</v>
      </c>
      <c r="F3397" t="s">
        <v>12943</v>
      </c>
      <c r="H3397">
        <v>51.910202400000003</v>
      </c>
      <c r="I3397">
        <v>-118.253568</v>
      </c>
      <c r="J3397" s="1" t="str">
        <f t="shared" si="552"/>
        <v>NGR bulk stream sediment</v>
      </c>
      <c r="K3397" s="1" t="str">
        <f t="shared" si="553"/>
        <v>&lt;177 micron (NGR)</v>
      </c>
      <c r="L3397">
        <v>17</v>
      </c>
      <c r="M3397" t="s">
        <v>91</v>
      </c>
      <c r="N3397">
        <v>334</v>
      </c>
      <c r="O3397">
        <v>2</v>
      </c>
      <c r="P3397">
        <v>20</v>
      </c>
      <c r="Q3397">
        <v>46</v>
      </c>
      <c r="R3397">
        <v>26</v>
      </c>
      <c r="S3397">
        <v>5</v>
      </c>
      <c r="T3397">
        <v>16</v>
      </c>
      <c r="U3397">
        <v>8</v>
      </c>
      <c r="V3397">
        <v>0.1</v>
      </c>
      <c r="W3397">
        <v>195</v>
      </c>
      <c r="X3397">
        <v>2.1</v>
      </c>
    </row>
    <row r="3398" spans="1:24" hidden="1" x14ac:dyDescent="0.3">
      <c r="A3398" t="s">
        <v>12944</v>
      </c>
      <c r="B3398" t="s">
        <v>12945</v>
      </c>
      <c r="C3398" s="1" t="str">
        <f t="shared" si="550"/>
        <v>21:0269</v>
      </c>
      <c r="D3398" s="1" t="str">
        <f t="shared" si="551"/>
        <v>21:0125</v>
      </c>
      <c r="E3398" t="s">
        <v>12946</v>
      </c>
      <c r="F3398" t="s">
        <v>12947</v>
      </c>
      <c r="H3398">
        <v>51.892423600000001</v>
      </c>
      <c r="I3398">
        <v>-118.19317049999999</v>
      </c>
      <c r="J3398" s="1" t="str">
        <f t="shared" si="552"/>
        <v>NGR bulk stream sediment</v>
      </c>
      <c r="K3398" s="1" t="str">
        <f t="shared" si="553"/>
        <v>&lt;177 micron (NGR)</v>
      </c>
      <c r="L3398">
        <v>17</v>
      </c>
      <c r="M3398" t="s">
        <v>96</v>
      </c>
      <c r="N3398">
        <v>335</v>
      </c>
      <c r="O3398">
        <v>3</v>
      </c>
      <c r="P3398">
        <v>10</v>
      </c>
      <c r="Q3398">
        <v>42</v>
      </c>
      <c r="R3398">
        <v>58</v>
      </c>
      <c r="S3398">
        <v>1</v>
      </c>
      <c r="T3398">
        <v>27</v>
      </c>
      <c r="U3398">
        <v>11</v>
      </c>
      <c r="V3398">
        <v>0.1</v>
      </c>
      <c r="W3398">
        <v>400</v>
      </c>
      <c r="X3398">
        <v>2.15</v>
      </c>
    </row>
    <row r="3399" spans="1:24" hidden="1" x14ac:dyDescent="0.3">
      <c r="A3399" t="s">
        <v>12948</v>
      </c>
      <c r="B3399" t="s">
        <v>12949</v>
      </c>
      <c r="C3399" s="1" t="str">
        <f t="shared" si="550"/>
        <v>21:0269</v>
      </c>
      <c r="D3399" s="1" t="str">
        <f t="shared" si="551"/>
        <v>21:0125</v>
      </c>
      <c r="E3399" t="s">
        <v>12950</v>
      </c>
      <c r="F3399" t="s">
        <v>12951</v>
      </c>
      <c r="H3399">
        <v>51.9355464</v>
      </c>
      <c r="I3399">
        <v>-118.21620609999999</v>
      </c>
      <c r="J3399" s="1" t="str">
        <f t="shared" si="552"/>
        <v>NGR bulk stream sediment</v>
      </c>
      <c r="K3399" s="1" t="str">
        <f t="shared" si="553"/>
        <v>&lt;177 micron (NGR)</v>
      </c>
      <c r="L3399">
        <v>17</v>
      </c>
      <c r="M3399" t="s">
        <v>101</v>
      </c>
      <c r="N3399">
        <v>336</v>
      </c>
      <c r="O3399">
        <v>1</v>
      </c>
      <c r="P3399">
        <v>20</v>
      </c>
      <c r="Q3399">
        <v>64</v>
      </c>
      <c r="R3399">
        <v>40</v>
      </c>
      <c r="S3399">
        <v>6</v>
      </c>
      <c r="T3399">
        <v>22</v>
      </c>
      <c r="U3399">
        <v>9</v>
      </c>
      <c r="V3399">
        <v>0.1</v>
      </c>
      <c r="W3399">
        <v>95</v>
      </c>
      <c r="X3399">
        <v>2.7</v>
      </c>
    </row>
    <row r="3400" spans="1:24" hidden="1" x14ac:dyDescent="0.3">
      <c r="A3400" t="s">
        <v>12952</v>
      </c>
      <c r="B3400" t="s">
        <v>12953</v>
      </c>
      <c r="C3400" s="1" t="str">
        <f t="shared" si="550"/>
        <v>21:0269</v>
      </c>
      <c r="D3400" s="1" t="str">
        <f t="shared" si="551"/>
        <v>21:0125</v>
      </c>
      <c r="E3400" t="s">
        <v>12954</v>
      </c>
      <c r="F3400" t="s">
        <v>12955</v>
      </c>
      <c r="H3400">
        <v>51.997900600000001</v>
      </c>
      <c r="I3400">
        <v>-118.254938</v>
      </c>
      <c r="J3400" s="1" t="str">
        <f t="shared" si="552"/>
        <v>NGR bulk stream sediment</v>
      </c>
      <c r="K3400" s="1" t="str">
        <f t="shared" si="553"/>
        <v>&lt;177 micron (NGR)</v>
      </c>
      <c r="L3400">
        <v>17</v>
      </c>
      <c r="M3400" t="s">
        <v>106</v>
      </c>
      <c r="N3400">
        <v>337</v>
      </c>
      <c r="O3400">
        <v>1</v>
      </c>
      <c r="P3400">
        <v>20</v>
      </c>
      <c r="Q3400">
        <v>56</v>
      </c>
      <c r="R3400">
        <v>48</v>
      </c>
      <c r="S3400">
        <v>3</v>
      </c>
      <c r="T3400">
        <v>24</v>
      </c>
      <c r="U3400">
        <v>10</v>
      </c>
      <c r="V3400">
        <v>0.1</v>
      </c>
      <c r="W3400">
        <v>165</v>
      </c>
      <c r="X3400">
        <v>2.8</v>
      </c>
    </row>
    <row r="3401" spans="1:24" hidden="1" x14ac:dyDescent="0.3">
      <c r="A3401" t="s">
        <v>12956</v>
      </c>
      <c r="B3401" t="s">
        <v>12957</v>
      </c>
      <c r="C3401" s="1" t="str">
        <f t="shared" si="550"/>
        <v>21:0269</v>
      </c>
      <c r="D3401" s="1" t="str">
        <f t="shared" si="551"/>
        <v>21:0125</v>
      </c>
      <c r="E3401" t="s">
        <v>12958</v>
      </c>
      <c r="F3401" t="s">
        <v>12959</v>
      </c>
      <c r="H3401">
        <v>51.998981700000002</v>
      </c>
      <c r="I3401">
        <v>-118.1916306</v>
      </c>
      <c r="J3401" s="1" t="str">
        <f t="shared" si="552"/>
        <v>NGR bulk stream sediment</v>
      </c>
      <c r="K3401" s="1" t="str">
        <f t="shared" si="553"/>
        <v>&lt;177 micron (NGR)</v>
      </c>
      <c r="L3401">
        <v>17</v>
      </c>
      <c r="M3401" t="s">
        <v>111</v>
      </c>
      <c r="N3401">
        <v>338</v>
      </c>
      <c r="O3401">
        <v>2</v>
      </c>
      <c r="P3401">
        <v>10</v>
      </c>
      <c r="Q3401">
        <v>52</v>
      </c>
      <c r="R3401">
        <v>60</v>
      </c>
      <c r="S3401">
        <v>4</v>
      </c>
      <c r="T3401">
        <v>24</v>
      </c>
      <c r="U3401">
        <v>10</v>
      </c>
      <c r="V3401">
        <v>0.1</v>
      </c>
      <c r="W3401">
        <v>125</v>
      </c>
      <c r="X3401">
        <v>2.8</v>
      </c>
    </row>
    <row r="3402" spans="1:24" hidden="1" x14ac:dyDescent="0.3">
      <c r="A3402" t="s">
        <v>12960</v>
      </c>
      <c r="B3402" t="s">
        <v>12961</v>
      </c>
      <c r="C3402" s="1" t="str">
        <f t="shared" si="550"/>
        <v>21:0269</v>
      </c>
      <c r="D3402" s="1" t="str">
        <f t="shared" si="551"/>
        <v>21:0125</v>
      </c>
      <c r="E3402" t="s">
        <v>12962</v>
      </c>
      <c r="F3402" t="s">
        <v>12963</v>
      </c>
      <c r="H3402">
        <v>51.989643100000002</v>
      </c>
      <c r="I3402">
        <v>-118.1312339</v>
      </c>
      <c r="J3402" s="1" t="str">
        <f t="shared" si="552"/>
        <v>NGR bulk stream sediment</v>
      </c>
      <c r="K3402" s="1" t="str">
        <f t="shared" si="553"/>
        <v>&lt;177 micron (NGR)</v>
      </c>
      <c r="L3402">
        <v>17</v>
      </c>
      <c r="M3402" t="s">
        <v>116</v>
      </c>
      <c r="N3402">
        <v>339</v>
      </c>
      <c r="O3402">
        <v>1</v>
      </c>
      <c r="P3402">
        <v>10</v>
      </c>
      <c r="Q3402">
        <v>32</v>
      </c>
      <c r="R3402">
        <v>44</v>
      </c>
      <c r="S3402">
        <v>3</v>
      </c>
      <c r="T3402">
        <v>21</v>
      </c>
      <c r="U3402">
        <v>8</v>
      </c>
      <c r="V3402">
        <v>0.1</v>
      </c>
      <c r="W3402">
        <v>120</v>
      </c>
      <c r="X3402">
        <v>1.55</v>
      </c>
    </row>
    <row r="3403" spans="1:24" hidden="1" x14ac:dyDescent="0.3">
      <c r="A3403" t="s">
        <v>12964</v>
      </c>
      <c r="B3403" t="s">
        <v>12965</v>
      </c>
      <c r="C3403" s="1" t="str">
        <f t="shared" si="550"/>
        <v>21:0269</v>
      </c>
      <c r="D3403" s="1" t="str">
        <f t="shared" si="551"/>
        <v>21:0125</v>
      </c>
      <c r="E3403" t="s">
        <v>12966</v>
      </c>
      <c r="F3403" t="s">
        <v>12967</v>
      </c>
      <c r="H3403">
        <v>51.975660900000001</v>
      </c>
      <c r="I3403">
        <v>-118.1643682</v>
      </c>
      <c r="J3403" s="1" t="str">
        <f t="shared" si="552"/>
        <v>NGR bulk stream sediment</v>
      </c>
      <c r="K3403" s="1" t="str">
        <f t="shared" si="553"/>
        <v>&lt;177 micron (NGR)</v>
      </c>
      <c r="L3403">
        <v>17</v>
      </c>
      <c r="M3403" t="s">
        <v>121</v>
      </c>
      <c r="N3403">
        <v>340</v>
      </c>
      <c r="O3403">
        <v>1</v>
      </c>
      <c r="P3403">
        <v>20</v>
      </c>
      <c r="Q3403">
        <v>28</v>
      </c>
      <c r="R3403">
        <v>58</v>
      </c>
      <c r="S3403">
        <v>4</v>
      </c>
      <c r="T3403">
        <v>20</v>
      </c>
      <c r="U3403">
        <v>9</v>
      </c>
      <c r="V3403">
        <v>0.1</v>
      </c>
      <c r="W3403">
        <v>135</v>
      </c>
      <c r="X3403">
        <v>1.4</v>
      </c>
    </row>
    <row r="3404" spans="1:24" hidden="1" x14ac:dyDescent="0.3">
      <c r="A3404" t="s">
        <v>12968</v>
      </c>
      <c r="B3404" t="s">
        <v>12969</v>
      </c>
      <c r="C3404" s="1" t="str">
        <f t="shared" si="550"/>
        <v>21:0269</v>
      </c>
      <c r="D3404" s="1" t="str">
        <f t="shared" si="551"/>
        <v>21:0125</v>
      </c>
      <c r="E3404" t="s">
        <v>12970</v>
      </c>
      <c r="F3404" t="s">
        <v>12971</v>
      </c>
      <c r="H3404">
        <v>51.957003399999998</v>
      </c>
      <c r="I3404">
        <v>-118.3226628</v>
      </c>
      <c r="J3404" s="1" t="str">
        <f t="shared" si="552"/>
        <v>NGR bulk stream sediment</v>
      </c>
      <c r="K3404" s="1" t="str">
        <f t="shared" si="553"/>
        <v>&lt;177 micron (NGR)</v>
      </c>
      <c r="L3404">
        <v>18</v>
      </c>
      <c r="M3404" t="s">
        <v>28</v>
      </c>
      <c r="N3404">
        <v>341</v>
      </c>
      <c r="O3404">
        <v>1</v>
      </c>
      <c r="P3404">
        <v>20</v>
      </c>
      <c r="Q3404">
        <v>18</v>
      </c>
      <c r="R3404">
        <v>26</v>
      </c>
      <c r="S3404">
        <v>2</v>
      </c>
      <c r="T3404">
        <v>9</v>
      </c>
      <c r="U3404">
        <v>5</v>
      </c>
      <c r="V3404">
        <v>0.1</v>
      </c>
      <c r="W3404">
        <v>105</v>
      </c>
      <c r="X3404">
        <v>0.9</v>
      </c>
    </row>
    <row r="3405" spans="1:24" hidden="1" x14ac:dyDescent="0.3">
      <c r="A3405" t="s">
        <v>12972</v>
      </c>
      <c r="B3405" t="s">
        <v>12973</v>
      </c>
      <c r="C3405" s="1" t="str">
        <f t="shared" si="550"/>
        <v>21:0269</v>
      </c>
      <c r="D3405" s="1" t="str">
        <f t="shared" si="551"/>
        <v>21:0125</v>
      </c>
      <c r="E3405" t="s">
        <v>12974</v>
      </c>
      <c r="F3405" t="s">
        <v>12975</v>
      </c>
      <c r="H3405">
        <v>51.984922500000003</v>
      </c>
      <c r="I3405">
        <v>-118.0845305</v>
      </c>
      <c r="J3405" s="1" t="str">
        <f t="shared" si="552"/>
        <v>NGR bulk stream sediment</v>
      </c>
      <c r="K3405" s="1" t="str">
        <f t="shared" si="553"/>
        <v>&lt;177 micron (NGR)</v>
      </c>
      <c r="L3405">
        <v>18</v>
      </c>
      <c r="M3405" t="s">
        <v>48</v>
      </c>
      <c r="N3405">
        <v>342</v>
      </c>
      <c r="O3405">
        <v>1</v>
      </c>
      <c r="P3405">
        <v>20</v>
      </c>
      <c r="Q3405">
        <v>64</v>
      </c>
      <c r="R3405">
        <v>40</v>
      </c>
      <c r="S3405">
        <v>9</v>
      </c>
      <c r="T3405">
        <v>32</v>
      </c>
      <c r="U3405">
        <v>17</v>
      </c>
      <c r="V3405">
        <v>0.1</v>
      </c>
      <c r="W3405">
        <v>450</v>
      </c>
      <c r="X3405">
        <v>3.25</v>
      </c>
    </row>
    <row r="3406" spans="1:24" hidden="1" x14ac:dyDescent="0.3">
      <c r="A3406" t="s">
        <v>12976</v>
      </c>
      <c r="B3406" t="s">
        <v>12977</v>
      </c>
      <c r="C3406" s="1" t="str">
        <f t="shared" si="550"/>
        <v>21:0269</v>
      </c>
      <c r="D3406" s="1" t="str">
        <f t="shared" si="551"/>
        <v>21:0125</v>
      </c>
      <c r="E3406" t="s">
        <v>12974</v>
      </c>
      <c r="F3406" t="s">
        <v>12978</v>
      </c>
      <c r="H3406">
        <v>51.984922500000003</v>
      </c>
      <c r="I3406">
        <v>-118.0845305</v>
      </c>
      <c r="J3406" s="1" t="str">
        <f t="shared" si="552"/>
        <v>NGR bulk stream sediment</v>
      </c>
      <c r="K3406" s="1" t="str">
        <f t="shared" si="553"/>
        <v>&lt;177 micron (NGR)</v>
      </c>
      <c r="L3406">
        <v>18</v>
      </c>
      <c r="M3406" t="s">
        <v>52</v>
      </c>
      <c r="N3406">
        <v>343</v>
      </c>
      <c r="O3406">
        <v>1</v>
      </c>
      <c r="P3406">
        <v>10</v>
      </c>
      <c r="Q3406">
        <v>34</v>
      </c>
      <c r="R3406">
        <v>20</v>
      </c>
      <c r="S3406">
        <v>4</v>
      </c>
      <c r="T3406">
        <v>17</v>
      </c>
      <c r="U3406">
        <v>8</v>
      </c>
      <c r="V3406">
        <v>0.1</v>
      </c>
      <c r="W3406">
        <v>240</v>
      </c>
      <c r="X3406">
        <v>1.6</v>
      </c>
    </row>
    <row r="3407" spans="1:24" hidden="1" x14ac:dyDescent="0.3">
      <c r="A3407" t="s">
        <v>12979</v>
      </c>
      <c r="B3407" t="s">
        <v>12980</v>
      </c>
      <c r="C3407" s="1" t="str">
        <f t="shared" si="550"/>
        <v>21:0269</v>
      </c>
      <c r="D3407" s="1" t="str">
        <f t="shared" si="551"/>
        <v>21:0125</v>
      </c>
      <c r="E3407" t="s">
        <v>12981</v>
      </c>
      <c r="F3407" t="s">
        <v>12982</v>
      </c>
      <c r="H3407">
        <v>51.964005800000002</v>
      </c>
      <c r="I3407">
        <v>-118.00979479999999</v>
      </c>
      <c r="J3407" s="1" t="str">
        <f t="shared" si="552"/>
        <v>NGR bulk stream sediment</v>
      </c>
      <c r="K3407" s="1" t="str">
        <f t="shared" si="553"/>
        <v>&lt;177 micron (NGR)</v>
      </c>
      <c r="L3407">
        <v>18</v>
      </c>
      <c r="M3407" t="s">
        <v>33</v>
      </c>
      <c r="N3407">
        <v>344</v>
      </c>
      <c r="O3407">
        <v>1</v>
      </c>
      <c r="P3407">
        <v>20</v>
      </c>
      <c r="Q3407">
        <v>56</v>
      </c>
      <c r="R3407">
        <v>28</v>
      </c>
      <c r="S3407">
        <v>10</v>
      </c>
      <c r="T3407">
        <v>38</v>
      </c>
      <c r="U3407">
        <v>18</v>
      </c>
      <c r="V3407">
        <v>0.1</v>
      </c>
      <c r="W3407">
        <v>280</v>
      </c>
      <c r="X3407">
        <v>1.95</v>
      </c>
    </row>
    <row r="3408" spans="1:24" hidden="1" x14ac:dyDescent="0.3">
      <c r="A3408" t="s">
        <v>12983</v>
      </c>
      <c r="B3408" t="s">
        <v>12984</v>
      </c>
      <c r="C3408" s="1" t="str">
        <f t="shared" si="550"/>
        <v>21:0269</v>
      </c>
      <c r="D3408" s="1" t="str">
        <f t="shared" si="551"/>
        <v>21:0125</v>
      </c>
      <c r="E3408" t="s">
        <v>12985</v>
      </c>
      <c r="F3408" t="s">
        <v>12986</v>
      </c>
      <c r="H3408">
        <v>51.962262299999999</v>
      </c>
      <c r="I3408">
        <v>-118.3219733</v>
      </c>
      <c r="J3408" s="1" t="str">
        <f t="shared" si="552"/>
        <v>NGR bulk stream sediment</v>
      </c>
      <c r="K3408" s="1" t="str">
        <f t="shared" si="553"/>
        <v>&lt;177 micron (NGR)</v>
      </c>
      <c r="L3408">
        <v>18</v>
      </c>
      <c r="M3408" t="s">
        <v>38</v>
      </c>
      <c r="N3408">
        <v>345</v>
      </c>
      <c r="O3408">
        <v>1</v>
      </c>
      <c r="P3408">
        <v>20</v>
      </c>
      <c r="Q3408">
        <v>50</v>
      </c>
      <c r="R3408">
        <v>42</v>
      </c>
      <c r="S3408">
        <v>5</v>
      </c>
      <c r="T3408">
        <v>29</v>
      </c>
      <c r="U3408">
        <v>13</v>
      </c>
      <c r="V3408">
        <v>0.1</v>
      </c>
      <c r="W3408">
        <v>215</v>
      </c>
      <c r="X3408">
        <v>2.8</v>
      </c>
    </row>
    <row r="3409" spans="1:24" hidden="1" x14ac:dyDescent="0.3">
      <c r="A3409" t="s">
        <v>12987</v>
      </c>
      <c r="B3409" t="s">
        <v>12988</v>
      </c>
      <c r="C3409" s="1" t="str">
        <f t="shared" si="550"/>
        <v>21:0269</v>
      </c>
      <c r="D3409" s="1" t="str">
        <f t="shared" si="551"/>
        <v>21:0125</v>
      </c>
      <c r="E3409" t="s">
        <v>12970</v>
      </c>
      <c r="F3409" t="s">
        <v>12989</v>
      </c>
      <c r="H3409">
        <v>51.957003399999998</v>
      </c>
      <c r="I3409">
        <v>-118.3226628</v>
      </c>
      <c r="J3409" s="1" t="str">
        <f t="shared" si="552"/>
        <v>NGR bulk stream sediment</v>
      </c>
      <c r="K3409" s="1" t="str">
        <f t="shared" si="553"/>
        <v>&lt;177 micron (NGR)</v>
      </c>
      <c r="L3409">
        <v>18</v>
      </c>
      <c r="M3409" t="s">
        <v>71</v>
      </c>
      <c r="N3409">
        <v>346</v>
      </c>
      <c r="O3409">
        <v>1</v>
      </c>
      <c r="P3409">
        <v>20</v>
      </c>
      <c r="Q3409">
        <v>16</v>
      </c>
      <c r="R3409">
        <v>26</v>
      </c>
      <c r="S3409">
        <v>1</v>
      </c>
      <c r="T3409">
        <v>8</v>
      </c>
      <c r="U3409">
        <v>5</v>
      </c>
      <c r="V3409">
        <v>0.1</v>
      </c>
      <c r="W3409">
        <v>105</v>
      </c>
      <c r="X3409">
        <v>0.9</v>
      </c>
    </row>
    <row r="3410" spans="1:24" hidden="1" x14ac:dyDescent="0.3">
      <c r="A3410" t="s">
        <v>12990</v>
      </c>
      <c r="B3410" t="s">
        <v>12991</v>
      </c>
      <c r="C3410" s="1" t="str">
        <f t="shared" si="550"/>
        <v>21:0269</v>
      </c>
      <c r="D3410" s="1" t="str">
        <f t="shared" si="551"/>
        <v>21:0125</v>
      </c>
      <c r="E3410" t="s">
        <v>12992</v>
      </c>
      <c r="F3410" t="s">
        <v>12993</v>
      </c>
      <c r="H3410">
        <v>51.9612093</v>
      </c>
      <c r="I3410">
        <v>-118.3427267</v>
      </c>
      <c r="J3410" s="1" t="str">
        <f t="shared" si="552"/>
        <v>NGR bulk stream sediment</v>
      </c>
      <c r="K3410" s="1" t="str">
        <f t="shared" si="553"/>
        <v>&lt;177 micron (NGR)</v>
      </c>
      <c r="L3410">
        <v>18</v>
      </c>
      <c r="M3410" t="s">
        <v>43</v>
      </c>
      <c r="N3410">
        <v>347</v>
      </c>
      <c r="O3410">
        <v>1</v>
      </c>
      <c r="P3410">
        <v>20</v>
      </c>
      <c r="Q3410">
        <v>38</v>
      </c>
      <c r="R3410">
        <v>24</v>
      </c>
      <c r="S3410">
        <v>5</v>
      </c>
      <c r="T3410">
        <v>15</v>
      </c>
      <c r="U3410">
        <v>7</v>
      </c>
      <c r="V3410">
        <v>0.1</v>
      </c>
      <c r="W3410">
        <v>235</v>
      </c>
      <c r="X3410">
        <v>2.15</v>
      </c>
    </row>
    <row r="3411" spans="1:24" hidden="1" x14ac:dyDescent="0.3">
      <c r="A3411" t="s">
        <v>12994</v>
      </c>
      <c r="B3411" t="s">
        <v>12995</v>
      </c>
      <c r="C3411" s="1" t="str">
        <f t="shared" si="550"/>
        <v>21:0269</v>
      </c>
      <c r="D3411" s="1" t="str">
        <f t="shared" si="551"/>
        <v>21:0125</v>
      </c>
      <c r="E3411" t="s">
        <v>12996</v>
      </c>
      <c r="F3411" t="s">
        <v>12997</v>
      </c>
      <c r="H3411">
        <v>51.943464300000002</v>
      </c>
      <c r="I3411">
        <v>-118.359583</v>
      </c>
      <c r="J3411" s="1" t="str">
        <f t="shared" si="552"/>
        <v>NGR bulk stream sediment</v>
      </c>
      <c r="K3411" s="1" t="str">
        <f t="shared" si="553"/>
        <v>&lt;177 micron (NGR)</v>
      </c>
      <c r="L3411">
        <v>18</v>
      </c>
      <c r="M3411" t="s">
        <v>57</v>
      </c>
      <c r="N3411">
        <v>348</v>
      </c>
      <c r="O3411">
        <v>10</v>
      </c>
      <c r="P3411">
        <v>20</v>
      </c>
      <c r="Q3411">
        <v>40</v>
      </c>
      <c r="R3411">
        <v>32</v>
      </c>
      <c r="S3411">
        <v>3</v>
      </c>
      <c r="T3411">
        <v>36</v>
      </c>
      <c r="U3411">
        <v>20</v>
      </c>
      <c r="V3411">
        <v>0.1</v>
      </c>
      <c r="W3411">
        <v>370</v>
      </c>
      <c r="X3411">
        <v>2.1</v>
      </c>
    </row>
    <row r="3412" spans="1:24" hidden="1" x14ac:dyDescent="0.3">
      <c r="A3412" t="s">
        <v>12998</v>
      </c>
      <c r="B3412" t="s">
        <v>12999</v>
      </c>
      <c r="C3412" s="1" t="str">
        <f t="shared" si="550"/>
        <v>21:0269</v>
      </c>
      <c r="D3412" s="1" t="str">
        <f t="shared" si="551"/>
        <v>21:0125</v>
      </c>
      <c r="E3412" t="s">
        <v>13000</v>
      </c>
      <c r="F3412" t="s">
        <v>13001</v>
      </c>
      <c r="H3412">
        <v>51.948443699999999</v>
      </c>
      <c r="I3412">
        <v>-118.3713887</v>
      </c>
      <c r="J3412" s="1" t="str">
        <f t="shared" si="552"/>
        <v>NGR bulk stream sediment</v>
      </c>
      <c r="K3412" s="1" t="str">
        <f t="shared" si="553"/>
        <v>&lt;177 micron (NGR)</v>
      </c>
      <c r="L3412">
        <v>18</v>
      </c>
      <c r="M3412" t="s">
        <v>62</v>
      </c>
      <c r="N3412">
        <v>349</v>
      </c>
      <c r="O3412">
        <v>1</v>
      </c>
      <c r="P3412">
        <v>20</v>
      </c>
      <c r="Q3412">
        <v>34</v>
      </c>
      <c r="R3412">
        <v>74</v>
      </c>
      <c r="S3412">
        <v>4</v>
      </c>
      <c r="T3412">
        <v>19</v>
      </c>
      <c r="U3412">
        <v>16</v>
      </c>
      <c r="V3412">
        <v>0.1</v>
      </c>
      <c r="W3412">
        <v>340</v>
      </c>
      <c r="X3412">
        <v>2.1</v>
      </c>
    </row>
    <row r="3413" spans="1:24" hidden="1" x14ac:dyDescent="0.3">
      <c r="A3413" t="s">
        <v>13002</v>
      </c>
      <c r="B3413" t="s">
        <v>13003</v>
      </c>
      <c r="C3413" s="1" t="str">
        <f t="shared" si="550"/>
        <v>21:0269</v>
      </c>
      <c r="D3413" s="1" t="str">
        <f t="shared" si="551"/>
        <v>21:0125</v>
      </c>
      <c r="E3413" t="s">
        <v>13004</v>
      </c>
      <c r="F3413" t="s">
        <v>13005</v>
      </c>
      <c r="H3413">
        <v>51.981899499999997</v>
      </c>
      <c r="I3413">
        <v>-118.44821810000001</v>
      </c>
      <c r="J3413" s="1" t="str">
        <f t="shared" si="552"/>
        <v>NGR bulk stream sediment</v>
      </c>
      <c r="K3413" s="1" t="str">
        <f t="shared" si="553"/>
        <v>&lt;177 micron (NGR)</v>
      </c>
      <c r="L3413">
        <v>18</v>
      </c>
      <c r="M3413" t="s">
        <v>67</v>
      </c>
      <c r="N3413">
        <v>350</v>
      </c>
      <c r="O3413">
        <v>1</v>
      </c>
      <c r="P3413">
        <v>10</v>
      </c>
      <c r="Q3413">
        <v>48</v>
      </c>
      <c r="R3413">
        <v>52</v>
      </c>
      <c r="S3413">
        <v>2</v>
      </c>
      <c r="T3413">
        <v>13</v>
      </c>
      <c r="U3413">
        <v>10</v>
      </c>
      <c r="V3413">
        <v>0.1</v>
      </c>
      <c r="W3413">
        <v>200</v>
      </c>
      <c r="X3413">
        <v>2.15</v>
      </c>
    </row>
    <row r="3414" spans="1:24" hidden="1" x14ac:dyDescent="0.3">
      <c r="A3414" t="s">
        <v>13006</v>
      </c>
      <c r="B3414" t="s">
        <v>13007</v>
      </c>
      <c r="C3414" s="1" t="str">
        <f t="shared" si="550"/>
        <v>21:0269</v>
      </c>
      <c r="D3414" s="1" t="str">
        <f t="shared" si="551"/>
        <v>21:0125</v>
      </c>
      <c r="E3414" t="s">
        <v>13008</v>
      </c>
      <c r="F3414" t="s">
        <v>13009</v>
      </c>
      <c r="H3414">
        <v>51.988120600000002</v>
      </c>
      <c r="I3414">
        <v>-118.4461177</v>
      </c>
      <c r="J3414" s="1" t="str">
        <f t="shared" si="552"/>
        <v>NGR bulk stream sediment</v>
      </c>
      <c r="K3414" s="1" t="str">
        <f t="shared" si="553"/>
        <v>&lt;177 micron (NGR)</v>
      </c>
      <c r="L3414">
        <v>18</v>
      </c>
      <c r="M3414" t="s">
        <v>76</v>
      </c>
      <c r="N3414">
        <v>351</v>
      </c>
      <c r="O3414">
        <v>1</v>
      </c>
      <c r="P3414">
        <v>20</v>
      </c>
      <c r="Q3414">
        <v>80</v>
      </c>
      <c r="R3414">
        <v>50</v>
      </c>
      <c r="S3414">
        <v>3</v>
      </c>
      <c r="T3414">
        <v>27</v>
      </c>
      <c r="U3414">
        <v>15</v>
      </c>
      <c r="V3414">
        <v>0.1</v>
      </c>
      <c r="W3414">
        <v>225</v>
      </c>
      <c r="X3414">
        <v>2.9</v>
      </c>
    </row>
    <row r="3415" spans="1:24" hidden="1" x14ac:dyDescent="0.3">
      <c r="A3415" t="s">
        <v>13010</v>
      </c>
      <c r="B3415" t="s">
        <v>13011</v>
      </c>
      <c r="C3415" s="1" t="str">
        <f t="shared" si="550"/>
        <v>21:0269</v>
      </c>
      <c r="D3415" s="1" t="str">
        <f t="shared" si="551"/>
        <v>21:0125</v>
      </c>
      <c r="E3415" t="s">
        <v>13012</v>
      </c>
      <c r="F3415" t="s">
        <v>13013</v>
      </c>
      <c r="H3415">
        <v>51.985277099999998</v>
      </c>
      <c r="I3415">
        <v>-118.4860159</v>
      </c>
      <c r="J3415" s="1" t="str">
        <f t="shared" si="552"/>
        <v>NGR bulk stream sediment</v>
      </c>
      <c r="K3415" s="1" t="str">
        <f t="shared" si="553"/>
        <v>&lt;177 micron (NGR)</v>
      </c>
      <c r="L3415">
        <v>18</v>
      </c>
      <c r="M3415" t="s">
        <v>86</v>
      </c>
      <c r="N3415">
        <v>352</v>
      </c>
      <c r="O3415">
        <v>1</v>
      </c>
      <c r="P3415">
        <v>20</v>
      </c>
      <c r="Q3415">
        <v>52</v>
      </c>
      <c r="R3415">
        <v>52</v>
      </c>
      <c r="S3415">
        <v>4</v>
      </c>
      <c r="T3415">
        <v>23</v>
      </c>
      <c r="U3415">
        <v>14</v>
      </c>
      <c r="V3415">
        <v>0.1</v>
      </c>
      <c r="W3415">
        <v>255</v>
      </c>
      <c r="X3415">
        <v>2.35</v>
      </c>
    </row>
    <row r="3416" spans="1:24" hidden="1" x14ac:dyDescent="0.3">
      <c r="A3416" t="s">
        <v>13014</v>
      </c>
      <c r="B3416" t="s">
        <v>13015</v>
      </c>
      <c r="C3416" s="1" t="str">
        <f t="shared" si="550"/>
        <v>21:0269</v>
      </c>
      <c r="D3416" s="1" t="str">
        <f t="shared" si="551"/>
        <v>21:0125</v>
      </c>
      <c r="E3416" t="s">
        <v>13016</v>
      </c>
      <c r="F3416" t="s">
        <v>13017</v>
      </c>
      <c r="H3416">
        <v>51.987958499999998</v>
      </c>
      <c r="I3416">
        <v>-118.4787208</v>
      </c>
      <c r="J3416" s="1" t="str">
        <f t="shared" si="552"/>
        <v>NGR bulk stream sediment</v>
      </c>
      <c r="K3416" s="1" t="str">
        <f t="shared" si="553"/>
        <v>&lt;177 micron (NGR)</v>
      </c>
      <c r="L3416">
        <v>18</v>
      </c>
      <c r="M3416" t="s">
        <v>91</v>
      </c>
      <c r="N3416">
        <v>353</v>
      </c>
      <c r="O3416">
        <v>1</v>
      </c>
      <c r="P3416">
        <v>20</v>
      </c>
      <c r="Q3416">
        <v>44</v>
      </c>
      <c r="R3416">
        <v>38</v>
      </c>
      <c r="S3416">
        <v>1</v>
      </c>
      <c r="T3416">
        <v>11</v>
      </c>
      <c r="U3416">
        <v>7</v>
      </c>
      <c r="V3416">
        <v>0.1</v>
      </c>
      <c r="W3416">
        <v>155</v>
      </c>
      <c r="X3416">
        <v>1.8</v>
      </c>
    </row>
    <row r="3417" spans="1:24" hidden="1" x14ac:dyDescent="0.3">
      <c r="A3417" t="s">
        <v>13018</v>
      </c>
      <c r="B3417" t="s">
        <v>13019</v>
      </c>
      <c r="C3417" s="1" t="str">
        <f t="shared" si="550"/>
        <v>21:0269</v>
      </c>
      <c r="D3417" s="1" t="str">
        <f t="shared" si="551"/>
        <v>21:0125</v>
      </c>
      <c r="E3417" t="s">
        <v>13020</v>
      </c>
      <c r="F3417" t="s">
        <v>13021</v>
      </c>
      <c r="H3417">
        <v>51.956324500000001</v>
      </c>
      <c r="I3417">
        <v>-118.4809545</v>
      </c>
      <c r="J3417" s="1" t="str">
        <f t="shared" si="552"/>
        <v>NGR bulk stream sediment</v>
      </c>
      <c r="K3417" s="1" t="str">
        <f t="shared" si="553"/>
        <v>&lt;177 micron (NGR)</v>
      </c>
      <c r="L3417">
        <v>18</v>
      </c>
      <c r="M3417" t="s">
        <v>96</v>
      </c>
      <c r="N3417">
        <v>354</v>
      </c>
      <c r="O3417">
        <v>1</v>
      </c>
      <c r="P3417">
        <v>20</v>
      </c>
      <c r="Q3417">
        <v>44</v>
      </c>
      <c r="R3417">
        <v>40</v>
      </c>
      <c r="S3417">
        <v>5</v>
      </c>
      <c r="T3417">
        <v>26</v>
      </c>
      <c r="U3417">
        <v>13</v>
      </c>
      <c r="V3417">
        <v>0.1</v>
      </c>
      <c r="W3417">
        <v>230</v>
      </c>
      <c r="X3417">
        <v>2.2000000000000002</v>
      </c>
    </row>
    <row r="3418" spans="1:24" hidden="1" x14ac:dyDescent="0.3">
      <c r="A3418" t="s">
        <v>13022</v>
      </c>
      <c r="B3418" t="s">
        <v>13023</v>
      </c>
      <c r="C3418" s="1" t="str">
        <f t="shared" si="550"/>
        <v>21:0269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79</v>
      </c>
      <c r="K3418" t="s">
        <v>80</v>
      </c>
      <c r="L3418">
        <v>18</v>
      </c>
      <c r="M3418" t="s">
        <v>81</v>
      </c>
      <c r="N3418">
        <v>355</v>
      </c>
      <c r="O3418">
        <v>1</v>
      </c>
      <c r="P3418">
        <v>90</v>
      </c>
      <c r="Q3418">
        <v>106</v>
      </c>
      <c r="R3418">
        <v>85</v>
      </c>
      <c r="S3418">
        <v>17</v>
      </c>
      <c r="T3418">
        <v>29</v>
      </c>
      <c r="U3418">
        <v>33</v>
      </c>
      <c r="V3418">
        <v>0.1</v>
      </c>
      <c r="W3418">
        <v>2500</v>
      </c>
      <c r="X3418">
        <v>4.8</v>
      </c>
    </row>
    <row r="3419" spans="1:24" hidden="1" x14ac:dyDescent="0.3">
      <c r="A3419" t="s">
        <v>13024</v>
      </c>
      <c r="B3419" t="s">
        <v>13025</v>
      </c>
      <c r="C3419" s="1" t="str">
        <f t="shared" si="550"/>
        <v>21:0269</v>
      </c>
      <c r="D3419" s="1" t="str">
        <f t="shared" ref="D3419:D3440" si="554">HYPERLINK("http://geochem.nrcan.gc.ca/cdogs/content/svy/svy210125_e.htm", "21:0125")</f>
        <v>21:0125</v>
      </c>
      <c r="E3419" t="s">
        <v>13026</v>
      </c>
      <c r="F3419" t="s">
        <v>13027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HYPERLINK("http://geochem.nrcan.gc.ca/cdogs/content/kwd/kwd020030_e.htm", "NGR bulk stream sediment")</f>
        <v>NGR bulk stream sediment</v>
      </c>
      <c r="K3419" s="1" t="str">
        <f t="shared" ref="K3419:K3440" si="556">HYPERLINK("http://geochem.nrcan.gc.ca/cdogs/content/kwd/kwd080006_e.htm", "&lt;177 micron (NGR)")</f>
        <v>&lt;177 micron (NGR)</v>
      </c>
      <c r="L3419">
        <v>18</v>
      </c>
      <c r="M3419" t="s">
        <v>101</v>
      </c>
      <c r="N3419">
        <v>356</v>
      </c>
      <c r="O3419">
        <v>1</v>
      </c>
      <c r="P3419">
        <v>20</v>
      </c>
      <c r="Q3419">
        <v>48</v>
      </c>
      <c r="R3419">
        <v>48</v>
      </c>
      <c r="S3419">
        <v>2</v>
      </c>
      <c r="T3419">
        <v>17</v>
      </c>
      <c r="U3419">
        <v>10</v>
      </c>
      <c r="V3419">
        <v>0.1</v>
      </c>
      <c r="W3419">
        <v>220</v>
      </c>
      <c r="X3419">
        <v>1.85</v>
      </c>
    </row>
    <row r="3420" spans="1:24" hidden="1" x14ac:dyDescent="0.3">
      <c r="A3420" t="s">
        <v>13028</v>
      </c>
      <c r="B3420" t="s">
        <v>13029</v>
      </c>
      <c r="C3420" s="1" t="str">
        <f t="shared" si="550"/>
        <v>21:0269</v>
      </c>
      <c r="D3420" s="1" t="str">
        <f t="shared" si="554"/>
        <v>21:0125</v>
      </c>
      <c r="E3420" t="s">
        <v>13030</v>
      </c>
      <c r="F3420" t="s">
        <v>13031</v>
      </c>
      <c r="H3420">
        <v>51.861585699999999</v>
      </c>
      <c r="I3420">
        <v>-118.61610279999999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18</v>
      </c>
      <c r="M3420" t="s">
        <v>106</v>
      </c>
      <c r="N3420">
        <v>357</v>
      </c>
      <c r="O3420">
        <v>1</v>
      </c>
      <c r="P3420">
        <v>20</v>
      </c>
      <c r="Q3420">
        <v>16</v>
      </c>
      <c r="R3420">
        <v>10</v>
      </c>
      <c r="S3420">
        <v>2</v>
      </c>
      <c r="T3420">
        <v>6</v>
      </c>
      <c r="U3420">
        <v>3</v>
      </c>
      <c r="V3420">
        <v>0.1</v>
      </c>
      <c r="W3420">
        <v>80</v>
      </c>
      <c r="X3420">
        <v>0.55000000000000004</v>
      </c>
    </row>
    <row r="3421" spans="1:24" hidden="1" x14ac:dyDescent="0.3">
      <c r="A3421" t="s">
        <v>13032</v>
      </c>
      <c r="B3421" t="s">
        <v>13033</v>
      </c>
      <c r="C3421" s="1" t="str">
        <f t="shared" si="550"/>
        <v>21:0269</v>
      </c>
      <c r="D3421" s="1" t="str">
        <f t="shared" si="554"/>
        <v>21:0125</v>
      </c>
      <c r="E3421" t="s">
        <v>13034</v>
      </c>
      <c r="F3421" t="s">
        <v>13035</v>
      </c>
      <c r="H3421">
        <v>51.888297899999998</v>
      </c>
      <c r="I3421">
        <v>-118.6449473</v>
      </c>
      <c r="J3421" s="1" t="str">
        <f t="shared" si="555"/>
        <v>NGR bulk stream sediment</v>
      </c>
      <c r="K3421" s="1" t="str">
        <f t="shared" si="556"/>
        <v>&lt;177 micron (NGR)</v>
      </c>
      <c r="L3421">
        <v>18</v>
      </c>
      <c r="M3421" t="s">
        <v>111</v>
      </c>
      <c r="N3421">
        <v>358</v>
      </c>
      <c r="O3421">
        <v>1</v>
      </c>
      <c r="P3421">
        <v>20</v>
      </c>
      <c r="Q3421">
        <v>62</v>
      </c>
      <c r="R3421">
        <v>30</v>
      </c>
      <c r="S3421">
        <v>12</v>
      </c>
      <c r="T3421">
        <v>32</v>
      </c>
      <c r="U3421">
        <v>14</v>
      </c>
      <c r="V3421">
        <v>0.1</v>
      </c>
      <c r="W3421">
        <v>260</v>
      </c>
      <c r="X3421">
        <v>2.4</v>
      </c>
    </row>
    <row r="3422" spans="1:24" hidden="1" x14ac:dyDescent="0.3">
      <c r="A3422" t="s">
        <v>13036</v>
      </c>
      <c r="B3422" t="s">
        <v>13037</v>
      </c>
      <c r="C3422" s="1" t="str">
        <f t="shared" si="550"/>
        <v>21:0269</v>
      </c>
      <c r="D3422" s="1" t="str">
        <f t="shared" si="554"/>
        <v>21:0125</v>
      </c>
      <c r="E3422" t="s">
        <v>13038</v>
      </c>
      <c r="F3422" t="s">
        <v>13039</v>
      </c>
      <c r="H3422">
        <v>51.878724499999997</v>
      </c>
      <c r="I3422">
        <v>-118.54109440000001</v>
      </c>
      <c r="J3422" s="1" t="str">
        <f t="shared" si="555"/>
        <v>NGR bulk stream sediment</v>
      </c>
      <c r="K3422" s="1" t="str">
        <f t="shared" si="556"/>
        <v>&lt;177 micron (NGR)</v>
      </c>
      <c r="L3422">
        <v>18</v>
      </c>
      <c r="M3422" t="s">
        <v>116</v>
      </c>
      <c r="N3422">
        <v>359</v>
      </c>
      <c r="O3422">
        <v>1</v>
      </c>
      <c r="P3422">
        <v>20</v>
      </c>
      <c r="Q3422">
        <v>42</v>
      </c>
      <c r="R3422">
        <v>28</v>
      </c>
      <c r="S3422">
        <v>7</v>
      </c>
      <c r="T3422">
        <v>31</v>
      </c>
      <c r="U3422">
        <v>11</v>
      </c>
      <c r="V3422">
        <v>0.1</v>
      </c>
      <c r="W3422">
        <v>285</v>
      </c>
      <c r="X3422">
        <v>1.9</v>
      </c>
    </row>
    <row r="3423" spans="1:24" hidden="1" x14ac:dyDescent="0.3">
      <c r="A3423" t="s">
        <v>13040</v>
      </c>
      <c r="B3423" t="s">
        <v>13041</v>
      </c>
      <c r="C3423" s="1" t="str">
        <f t="shared" si="550"/>
        <v>21:0269</v>
      </c>
      <c r="D3423" s="1" t="str">
        <f t="shared" si="554"/>
        <v>21:0125</v>
      </c>
      <c r="E3423" t="s">
        <v>13042</v>
      </c>
      <c r="F3423" t="s">
        <v>13043</v>
      </c>
      <c r="H3423">
        <v>51.921695</v>
      </c>
      <c r="I3423">
        <v>-118.5059183</v>
      </c>
      <c r="J3423" s="1" t="str">
        <f t="shared" si="555"/>
        <v>NGR bulk stream sediment</v>
      </c>
      <c r="K3423" s="1" t="str">
        <f t="shared" si="556"/>
        <v>&lt;177 micron (NGR)</v>
      </c>
      <c r="L3423">
        <v>18</v>
      </c>
      <c r="M3423" t="s">
        <v>121</v>
      </c>
      <c r="N3423">
        <v>360</v>
      </c>
      <c r="O3423">
        <v>1</v>
      </c>
      <c r="P3423">
        <v>20</v>
      </c>
      <c r="Q3423">
        <v>46</v>
      </c>
      <c r="R3423">
        <v>24</v>
      </c>
      <c r="S3423">
        <v>6</v>
      </c>
      <c r="T3423">
        <v>30</v>
      </c>
      <c r="U3423">
        <v>11</v>
      </c>
      <c r="V3423">
        <v>0.1</v>
      </c>
      <c r="W3423">
        <v>235</v>
      </c>
      <c r="X3423">
        <v>1.8</v>
      </c>
    </row>
    <row r="3424" spans="1:24" hidden="1" x14ac:dyDescent="0.3">
      <c r="A3424" t="s">
        <v>13044</v>
      </c>
      <c r="B3424" t="s">
        <v>13045</v>
      </c>
      <c r="C3424" s="1" t="str">
        <f t="shared" si="550"/>
        <v>21:0269</v>
      </c>
      <c r="D3424" s="1" t="str">
        <f t="shared" si="554"/>
        <v>21:0125</v>
      </c>
      <c r="E3424" t="s">
        <v>13046</v>
      </c>
      <c r="F3424" t="s">
        <v>13047</v>
      </c>
      <c r="H3424">
        <v>51.075156</v>
      </c>
      <c r="I3424">
        <v>-118.05285910000001</v>
      </c>
      <c r="J3424" s="1" t="str">
        <f t="shared" si="555"/>
        <v>NGR bulk stream sediment</v>
      </c>
      <c r="K3424" s="1" t="str">
        <f t="shared" si="556"/>
        <v>&lt;177 micron (NGR)</v>
      </c>
      <c r="L3424">
        <v>19</v>
      </c>
      <c r="M3424" t="s">
        <v>28</v>
      </c>
      <c r="N3424">
        <v>361</v>
      </c>
      <c r="O3424">
        <v>1</v>
      </c>
      <c r="P3424">
        <v>20</v>
      </c>
      <c r="Q3424">
        <v>38</v>
      </c>
      <c r="R3424">
        <v>10</v>
      </c>
      <c r="S3424">
        <v>3</v>
      </c>
      <c r="T3424">
        <v>6</v>
      </c>
      <c r="U3424">
        <v>7</v>
      </c>
      <c r="V3424">
        <v>0.1</v>
      </c>
      <c r="W3424">
        <v>255</v>
      </c>
      <c r="X3424">
        <v>1.4</v>
      </c>
    </row>
    <row r="3425" spans="1:24" hidden="1" x14ac:dyDescent="0.3">
      <c r="A3425" t="s">
        <v>13048</v>
      </c>
      <c r="B3425" t="s">
        <v>13049</v>
      </c>
      <c r="C3425" s="1" t="str">
        <f t="shared" si="550"/>
        <v>21:0269</v>
      </c>
      <c r="D3425" s="1" t="str">
        <f t="shared" si="554"/>
        <v>21:0125</v>
      </c>
      <c r="E3425" t="s">
        <v>13050</v>
      </c>
      <c r="F3425" t="s">
        <v>13051</v>
      </c>
      <c r="H3425">
        <v>51.925630900000002</v>
      </c>
      <c r="I3425">
        <v>-118.504712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19</v>
      </c>
      <c r="M3425" t="s">
        <v>33</v>
      </c>
      <c r="N3425">
        <v>362</v>
      </c>
      <c r="O3425">
        <v>1</v>
      </c>
      <c r="P3425">
        <v>20</v>
      </c>
      <c r="Q3425">
        <v>30</v>
      </c>
      <c r="R3425">
        <v>20</v>
      </c>
      <c r="S3425">
        <v>4</v>
      </c>
      <c r="T3425">
        <v>15</v>
      </c>
      <c r="U3425">
        <v>7</v>
      </c>
      <c r="V3425">
        <v>0.1</v>
      </c>
      <c r="W3425">
        <v>200</v>
      </c>
      <c r="X3425">
        <v>1.55</v>
      </c>
    </row>
    <row r="3426" spans="1:24" hidden="1" x14ac:dyDescent="0.3">
      <c r="A3426" t="s">
        <v>13052</v>
      </c>
      <c r="B3426" t="s">
        <v>13053</v>
      </c>
      <c r="C3426" s="1" t="str">
        <f t="shared" si="550"/>
        <v>21:0269</v>
      </c>
      <c r="D3426" s="1" t="str">
        <f t="shared" si="554"/>
        <v>21:0125</v>
      </c>
      <c r="E3426" t="s">
        <v>13054</v>
      </c>
      <c r="F3426" t="s">
        <v>13055</v>
      </c>
      <c r="H3426">
        <v>51.814346800000003</v>
      </c>
      <c r="I3426">
        <v>-118.7317728</v>
      </c>
      <c r="J3426" s="1" t="str">
        <f t="shared" si="555"/>
        <v>NGR bulk stream sediment</v>
      </c>
      <c r="K3426" s="1" t="str">
        <f t="shared" si="556"/>
        <v>&lt;177 micron (NGR)</v>
      </c>
      <c r="L3426">
        <v>19</v>
      </c>
      <c r="M3426" t="s">
        <v>48</v>
      </c>
      <c r="N3426">
        <v>363</v>
      </c>
      <c r="O3426">
        <v>1</v>
      </c>
      <c r="P3426">
        <v>30</v>
      </c>
      <c r="Q3426">
        <v>68</v>
      </c>
      <c r="R3426">
        <v>26</v>
      </c>
      <c r="S3426">
        <v>16</v>
      </c>
      <c r="T3426">
        <v>43</v>
      </c>
      <c r="U3426">
        <v>12</v>
      </c>
      <c r="V3426">
        <v>0.1</v>
      </c>
      <c r="W3426">
        <v>500</v>
      </c>
      <c r="X3426">
        <v>2.75</v>
      </c>
    </row>
    <row r="3427" spans="1:24" hidden="1" x14ac:dyDescent="0.3">
      <c r="A3427" t="s">
        <v>13056</v>
      </c>
      <c r="B3427" t="s">
        <v>13057</v>
      </c>
      <c r="C3427" s="1" t="str">
        <f t="shared" si="550"/>
        <v>21:0269</v>
      </c>
      <c r="D3427" s="1" t="str">
        <f t="shared" si="554"/>
        <v>21:0125</v>
      </c>
      <c r="E3427" t="s">
        <v>13054</v>
      </c>
      <c r="F3427" t="s">
        <v>13058</v>
      </c>
      <c r="H3427">
        <v>51.814346800000003</v>
      </c>
      <c r="I3427">
        <v>-118.7317728</v>
      </c>
      <c r="J3427" s="1" t="str">
        <f t="shared" si="555"/>
        <v>NGR bulk stream sediment</v>
      </c>
      <c r="K3427" s="1" t="str">
        <f t="shared" si="556"/>
        <v>&lt;177 micron (NGR)</v>
      </c>
      <c r="L3427">
        <v>19</v>
      </c>
      <c r="M3427" t="s">
        <v>52</v>
      </c>
      <c r="N3427">
        <v>364</v>
      </c>
      <c r="O3427">
        <v>2</v>
      </c>
      <c r="P3427">
        <v>40</v>
      </c>
      <c r="Q3427">
        <v>72</v>
      </c>
      <c r="R3427">
        <v>26</v>
      </c>
      <c r="S3427">
        <v>16</v>
      </c>
      <c r="T3427">
        <v>43</v>
      </c>
      <c r="U3427">
        <v>13</v>
      </c>
      <c r="V3427">
        <v>0.1</v>
      </c>
      <c r="W3427">
        <v>490</v>
      </c>
      <c r="X3427">
        <v>2.8</v>
      </c>
    </row>
    <row r="3428" spans="1:24" hidden="1" x14ac:dyDescent="0.3">
      <c r="A3428" t="s">
        <v>13059</v>
      </c>
      <c r="B3428" t="s">
        <v>13060</v>
      </c>
      <c r="C3428" s="1" t="str">
        <f t="shared" si="550"/>
        <v>21:0269</v>
      </c>
      <c r="D3428" s="1" t="str">
        <f t="shared" si="554"/>
        <v>21:0125</v>
      </c>
      <c r="E3428" t="s">
        <v>13061</v>
      </c>
      <c r="F3428" t="s">
        <v>13062</v>
      </c>
      <c r="H3428">
        <v>51.751221200000003</v>
      </c>
      <c r="I3428">
        <v>-118.6062352</v>
      </c>
      <c r="J3428" s="1" t="str">
        <f t="shared" si="555"/>
        <v>NGR bulk stream sediment</v>
      </c>
      <c r="K3428" s="1" t="str">
        <f t="shared" si="556"/>
        <v>&lt;177 micron (NGR)</v>
      </c>
      <c r="L3428">
        <v>19</v>
      </c>
      <c r="M3428" t="s">
        <v>38</v>
      </c>
      <c r="N3428">
        <v>365</v>
      </c>
      <c r="O3428">
        <v>1</v>
      </c>
      <c r="P3428">
        <v>20</v>
      </c>
      <c r="Q3428">
        <v>24</v>
      </c>
      <c r="R3428">
        <v>18</v>
      </c>
      <c r="S3428">
        <v>3</v>
      </c>
      <c r="T3428">
        <v>16</v>
      </c>
      <c r="U3428">
        <v>6</v>
      </c>
      <c r="V3428">
        <v>0.1</v>
      </c>
      <c r="W3428">
        <v>135</v>
      </c>
      <c r="X3428">
        <v>1.2</v>
      </c>
    </row>
    <row r="3429" spans="1:24" hidden="1" x14ac:dyDescent="0.3">
      <c r="A3429" t="s">
        <v>13063</v>
      </c>
      <c r="B3429" t="s">
        <v>13064</v>
      </c>
      <c r="C3429" s="1" t="str">
        <f t="shared" si="550"/>
        <v>21:0269</v>
      </c>
      <c r="D3429" s="1" t="str">
        <f t="shared" si="554"/>
        <v>21:0125</v>
      </c>
      <c r="E3429" t="s">
        <v>13065</v>
      </c>
      <c r="F3429" t="s">
        <v>13066</v>
      </c>
      <c r="H3429">
        <v>51.749905699999999</v>
      </c>
      <c r="I3429">
        <v>-118.59188880000001</v>
      </c>
      <c r="J3429" s="1" t="str">
        <f t="shared" si="555"/>
        <v>NGR bulk stream sediment</v>
      </c>
      <c r="K3429" s="1" t="str">
        <f t="shared" si="556"/>
        <v>&lt;177 micron (NGR)</v>
      </c>
      <c r="L3429">
        <v>19</v>
      </c>
      <c r="M3429" t="s">
        <v>43</v>
      </c>
      <c r="N3429">
        <v>366</v>
      </c>
      <c r="O3429">
        <v>1</v>
      </c>
      <c r="P3429">
        <v>20</v>
      </c>
      <c r="Q3429">
        <v>34</v>
      </c>
      <c r="R3429">
        <v>20</v>
      </c>
      <c r="S3429">
        <v>3</v>
      </c>
      <c r="T3429">
        <v>22</v>
      </c>
      <c r="U3429">
        <v>8</v>
      </c>
      <c r="V3429">
        <v>0.1</v>
      </c>
      <c r="W3429">
        <v>220</v>
      </c>
      <c r="X3429">
        <v>1.45</v>
      </c>
    </row>
    <row r="3430" spans="1:24" hidden="1" x14ac:dyDescent="0.3">
      <c r="A3430" t="s">
        <v>13067</v>
      </c>
      <c r="B3430" t="s">
        <v>13068</v>
      </c>
      <c r="C3430" s="1" t="str">
        <f t="shared" si="550"/>
        <v>21:0269</v>
      </c>
      <c r="D3430" s="1" t="str">
        <f t="shared" si="554"/>
        <v>21:0125</v>
      </c>
      <c r="E3430" t="s">
        <v>13069</v>
      </c>
      <c r="F3430" t="s">
        <v>13070</v>
      </c>
      <c r="H3430">
        <v>51.743681199999997</v>
      </c>
      <c r="I3430">
        <v>-118.6005935</v>
      </c>
      <c r="J3430" s="1" t="str">
        <f t="shared" si="555"/>
        <v>NGR bulk stream sediment</v>
      </c>
      <c r="K3430" s="1" t="str">
        <f t="shared" si="556"/>
        <v>&lt;177 micron (NGR)</v>
      </c>
      <c r="L3430">
        <v>19</v>
      </c>
      <c r="M3430" t="s">
        <v>57</v>
      </c>
      <c r="N3430">
        <v>367</v>
      </c>
      <c r="O3430">
        <v>1</v>
      </c>
      <c r="P3430">
        <v>20</v>
      </c>
      <c r="Q3430">
        <v>36</v>
      </c>
      <c r="R3430">
        <v>24</v>
      </c>
      <c r="S3430">
        <v>8</v>
      </c>
      <c r="T3430">
        <v>24</v>
      </c>
      <c r="U3430">
        <v>9</v>
      </c>
      <c r="V3430">
        <v>0.1</v>
      </c>
      <c r="W3430">
        <v>375</v>
      </c>
      <c r="X3430">
        <v>1.85</v>
      </c>
    </row>
    <row r="3431" spans="1:24" hidden="1" x14ac:dyDescent="0.3">
      <c r="A3431" t="s">
        <v>13071</v>
      </c>
      <c r="B3431" t="s">
        <v>13072</v>
      </c>
      <c r="C3431" s="1" t="str">
        <f t="shared" si="550"/>
        <v>21:0269</v>
      </c>
      <c r="D3431" s="1" t="str">
        <f t="shared" si="554"/>
        <v>21:0125</v>
      </c>
      <c r="E3431" t="s">
        <v>13073</v>
      </c>
      <c r="F3431" t="s">
        <v>13074</v>
      </c>
      <c r="H3431">
        <v>51.757611199999999</v>
      </c>
      <c r="I3431">
        <v>-118.5536747</v>
      </c>
      <c r="J3431" s="1" t="str">
        <f t="shared" si="555"/>
        <v>NGR bulk stream sediment</v>
      </c>
      <c r="K3431" s="1" t="str">
        <f t="shared" si="556"/>
        <v>&lt;177 micron (NGR)</v>
      </c>
      <c r="L3431">
        <v>19</v>
      </c>
      <c r="M3431" t="s">
        <v>62</v>
      </c>
      <c r="N3431">
        <v>368</v>
      </c>
      <c r="O3431">
        <v>1</v>
      </c>
      <c r="P3431">
        <v>20</v>
      </c>
      <c r="Q3431">
        <v>50</v>
      </c>
      <c r="R3431">
        <v>28</v>
      </c>
      <c r="S3431">
        <v>8</v>
      </c>
      <c r="T3431">
        <v>37</v>
      </c>
      <c r="U3431">
        <v>11</v>
      </c>
      <c r="V3431">
        <v>0.1</v>
      </c>
      <c r="W3431">
        <v>430</v>
      </c>
      <c r="X3431">
        <v>2.15</v>
      </c>
    </row>
    <row r="3432" spans="1:24" hidden="1" x14ac:dyDescent="0.3">
      <c r="A3432" t="s">
        <v>13075</v>
      </c>
      <c r="B3432" t="s">
        <v>13076</v>
      </c>
      <c r="C3432" s="1" t="str">
        <f t="shared" si="550"/>
        <v>21:0269</v>
      </c>
      <c r="D3432" s="1" t="str">
        <f t="shared" si="554"/>
        <v>21:0125</v>
      </c>
      <c r="E3432" t="s">
        <v>13077</v>
      </c>
      <c r="F3432" t="s">
        <v>13078</v>
      </c>
      <c r="H3432">
        <v>51.706021999999997</v>
      </c>
      <c r="I3432">
        <v>-118.50510180000001</v>
      </c>
      <c r="J3432" s="1" t="str">
        <f t="shared" si="555"/>
        <v>NGR bulk stream sediment</v>
      </c>
      <c r="K3432" s="1" t="str">
        <f t="shared" si="556"/>
        <v>&lt;177 micron (NGR)</v>
      </c>
      <c r="L3432">
        <v>19</v>
      </c>
      <c r="M3432" t="s">
        <v>67</v>
      </c>
      <c r="N3432">
        <v>369</v>
      </c>
      <c r="O3432">
        <v>1</v>
      </c>
      <c r="P3432">
        <v>10</v>
      </c>
      <c r="Q3432">
        <v>46</v>
      </c>
      <c r="R3432">
        <v>40</v>
      </c>
      <c r="S3432">
        <v>11</v>
      </c>
      <c r="T3432">
        <v>50</v>
      </c>
      <c r="U3432">
        <v>15</v>
      </c>
      <c r="V3432">
        <v>0.1</v>
      </c>
      <c r="W3432">
        <v>515</v>
      </c>
      <c r="X3432">
        <v>2.8</v>
      </c>
    </row>
    <row r="3433" spans="1:24" hidden="1" x14ac:dyDescent="0.3">
      <c r="A3433" t="s">
        <v>13079</v>
      </c>
      <c r="B3433" t="s">
        <v>13080</v>
      </c>
      <c r="C3433" s="1" t="str">
        <f t="shared" si="550"/>
        <v>21:0269</v>
      </c>
      <c r="D3433" s="1" t="str">
        <f t="shared" si="554"/>
        <v>21:0125</v>
      </c>
      <c r="E3433" t="s">
        <v>13081</v>
      </c>
      <c r="F3433" t="s">
        <v>13082</v>
      </c>
      <c r="H3433">
        <v>51.7102918</v>
      </c>
      <c r="I3433">
        <v>-118.5024353</v>
      </c>
      <c r="J3433" s="1" t="str">
        <f t="shared" si="555"/>
        <v>NGR bulk stream sediment</v>
      </c>
      <c r="K3433" s="1" t="str">
        <f t="shared" si="556"/>
        <v>&lt;177 micron (NGR)</v>
      </c>
      <c r="L3433">
        <v>19</v>
      </c>
      <c r="M3433" t="s">
        <v>76</v>
      </c>
      <c r="N3433">
        <v>370</v>
      </c>
      <c r="O3433">
        <v>1</v>
      </c>
      <c r="P3433">
        <v>10</v>
      </c>
      <c r="Q3433">
        <v>48</v>
      </c>
      <c r="R3433">
        <v>28</v>
      </c>
      <c r="S3433">
        <v>10</v>
      </c>
      <c r="T3433">
        <v>31</v>
      </c>
      <c r="U3433">
        <v>11</v>
      </c>
      <c r="V3433">
        <v>0.1</v>
      </c>
      <c r="W3433">
        <v>340</v>
      </c>
      <c r="X3433">
        <v>2.35</v>
      </c>
    </row>
    <row r="3434" spans="1:24" hidden="1" x14ac:dyDescent="0.3">
      <c r="A3434" t="s">
        <v>13083</v>
      </c>
      <c r="B3434" t="s">
        <v>13084</v>
      </c>
      <c r="C3434" s="1" t="str">
        <f t="shared" si="550"/>
        <v>21:0269</v>
      </c>
      <c r="D3434" s="1" t="str">
        <f t="shared" si="554"/>
        <v>21:0125</v>
      </c>
      <c r="E3434" t="s">
        <v>13085</v>
      </c>
      <c r="F3434" t="s">
        <v>13086</v>
      </c>
      <c r="H3434">
        <v>51.708374800000001</v>
      </c>
      <c r="I3434">
        <v>-118.5461988</v>
      </c>
      <c r="J3434" s="1" t="str">
        <f t="shared" si="555"/>
        <v>NGR bulk stream sediment</v>
      </c>
      <c r="K3434" s="1" t="str">
        <f t="shared" si="556"/>
        <v>&lt;177 micron (NGR)</v>
      </c>
      <c r="L3434">
        <v>19</v>
      </c>
      <c r="M3434" t="s">
        <v>86</v>
      </c>
      <c r="N3434">
        <v>371</v>
      </c>
      <c r="O3434">
        <v>1</v>
      </c>
      <c r="P3434">
        <v>10</v>
      </c>
      <c r="Q3434">
        <v>38</v>
      </c>
      <c r="R3434">
        <v>30</v>
      </c>
      <c r="S3434">
        <v>9</v>
      </c>
      <c r="T3434">
        <v>35</v>
      </c>
      <c r="U3434">
        <v>12</v>
      </c>
      <c r="V3434">
        <v>0.1</v>
      </c>
      <c r="W3434">
        <v>355</v>
      </c>
      <c r="X3434">
        <v>2.25</v>
      </c>
    </row>
    <row r="3435" spans="1:24" hidden="1" x14ac:dyDescent="0.3">
      <c r="A3435" t="s">
        <v>13087</v>
      </c>
      <c r="B3435" t="s">
        <v>13088</v>
      </c>
      <c r="C3435" s="1" t="str">
        <f t="shared" si="550"/>
        <v>21:0269</v>
      </c>
      <c r="D3435" s="1" t="str">
        <f t="shared" si="554"/>
        <v>21:0125</v>
      </c>
      <c r="E3435" t="s">
        <v>13089</v>
      </c>
      <c r="F3435" t="s">
        <v>13090</v>
      </c>
      <c r="H3435">
        <v>51.707008399999999</v>
      </c>
      <c r="I3435">
        <v>-118.58194520000001</v>
      </c>
      <c r="J3435" s="1" t="str">
        <f t="shared" si="555"/>
        <v>NGR bulk stream sediment</v>
      </c>
      <c r="K3435" s="1" t="str">
        <f t="shared" si="556"/>
        <v>&lt;177 micron (NGR)</v>
      </c>
      <c r="L3435">
        <v>19</v>
      </c>
      <c r="M3435" t="s">
        <v>91</v>
      </c>
      <c r="N3435">
        <v>372</v>
      </c>
      <c r="O3435">
        <v>1</v>
      </c>
      <c r="P3435">
        <v>20</v>
      </c>
      <c r="Q3435">
        <v>48</v>
      </c>
      <c r="R3435">
        <v>32</v>
      </c>
      <c r="S3435">
        <v>12</v>
      </c>
      <c r="T3435">
        <v>30</v>
      </c>
      <c r="U3435">
        <v>12</v>
      </c>
      <c r="V3435">
        <v>0.1</v>
      </c>
      <c r="W3435">
        <v>370</v>
      </c>
      <c r="X3435">
        <v>2.5499999999999998</v>
      </c>
    </row>
    <row r="3436" spans="1:24" hidden="1" x14ac:dyDescent="0.3">
      <c r="A3436" t="s">
        <v>13091</v>
      </c>
      <c r="B3436" t="s">
        <v>13092</v>
      </c>
      <c r="C3436" s="1" t="str">
        <f t="shared" si="550"/>
        <v>21:0269</v>
      </c>
      <c r="D3436" s="1" t="str">
        <f t="shared" si="554"/>
        <v>21:0125</v>
      </c>
      <c r="E3436" t="s">
        <v>13093</v>
      </c>
      <c r="F3436" t="s">
        <v>13094</v>
      </c>
      <c r="H3436">
        <v>51.032461499999997</v>
      </c>
      <c r="I3436">
        <v>-118.1040579</v>
      </c>
      <c r="J3436" s="1" t="str">
        <f t="shared" si="555"/>
        <v>NGR bulk stream sediment</v>
      </c>
      <c r="K3436" s="1" t="str">
        <f t="shared" si="556"/>
        <v>&lt;177 micron (NGR)</v>
      </c>
      <c r="L3436">
        <v>19</v>
      </c>
      <c r="M3436" t="s">
        <v>96</v>
      </c>
      <c r="N3436">
        <v>373</v>
      </c>
      <c r="O3436">
        <v>1</v>
      </c>
      <c r="P3436">
        <v>40</v>
      </c>
      <c r="Q3436">
        <v>52</v>
      </c>
      <c r="R3436">
        <v>14</v>
      </c>
      <c r="S3436">
        <v>7</v>
      </c>
      <c r="T3436">
        <v>14</v>
      </c>
      <c r="U3436">
        <v>7</v>
      </c>
      <c r="V3436">
        <v>0.1</v>
      </c>
      <c r="W3436">
        <v>560</v>
      </c>
      <c r="X3436">
        <v>1.65</v>
      </c>
    </row>
    <row r="3437" spans="1:24" hidden="1" x14ac:dyDescent="0.3">
      <c r="A3437" t="s">
        <v>13095</v>
      </c>
      <c r="B3437" t="s">
        <v>13096</v>
      </c>
      <c r="C3437" s="1" t="str">
        <f t="shared" si="550"/>
        <v>21:0269</v>
      </c>
      <c r="D3437" s="1" t="str">
        <f t="shared" si="554"/>
        <v>21:0125</v>
      </c>
      <c r="E3437" t="s">
        <v>13097</v>
      </c>
      <c r="F3437" t="s">
        <v>13098</v>
      </c>
      <c r="H3437">
        <v>51.054581200000001</v>
      </c>
      <c r="I3437">
        <v>-118.0244828</v>
      </c>
      <c r="J3437" s="1" t="str">
        <f t="shared" si="555"/>
        <v>NGR bulk stream sediment</v>
      </c>
      <c r="K3437" s="1" t="str">
        <f t="shared" si="556"/>
        <v>&lt;177 micron (NGR)</v>
      </c>
      <c r="L3437">
        <v>19</v>
      </c>
      <c r="M3437" t="s">
        <v>101</v>
      </c>
      <c r="N3437">
        <v>374</v>
      </c>
      <c r="O3437">
        <v>1</v>
      </c>
      <c r="P3437">
        <v>10</v>
      </c>
      <c r="Q3437">
        <v>32</v>
      </c>
      <c r="R3437">
        <v>12</v>
      </c>
      <c r="S3437">
        <v>3</v>
      </c>
      <c r="T3437">
        <v>6</v>
      </c>
      <c r="U3437">
        <v>6</v>
      </c>
      <c r="V3437">
        <v>0.1</v>
      </c>
      <c r="W3437">
        <v>220</v>
      </c>
      <c r="X3437">
        <v>1.45</v>
      </c>
    </row>
    <row r="3438" spans="1:24" hidden="1" x14ac:dyDescent="0.3">
      <c r="A3438" t="s">
        <v>13099</v>
      </c>
      <c r="B3438" t="s">
        <v>13100</v>
      </c>
      <c r="C3438" s="1" t="str">
        <f t="shared" si="550"/>
        <v>21:0269</v>
      </c>
      <c r="D3438" s="1" t="str">
        <f t="shared" si="554"/>
        <v>21:0125</v>
      </c>
      <c r="E3438" t="s">
        <v>13101</v>
      </c>
      <c r="F3438" t="s">
        <v>13102</v>
      </c>
      <c r="H3438">
        <v>51.056304900000001</v>
      </c>
      <c r="I3438">
        <v>-118.0124495</v>
      </c>
      <c r="J3438" s="1" t="str">
        <f t="shared" si="555"/>
        <v>NGR bulk stream sediment</v>
      </c>
      <c r="K3438" s="1" t="str">
        <f t="shared" si="556"/>
        <v>&lt;177 micron (NGR)</v>
      </c>
      <c r="L3438">
        <v>19</v>
      </c>
      <c r="M3438" t="s">
        <v>106</v>
      </c>
      <c r="N3438">
        <v>375</v>
      </c>
      <c r="O3438">
        <v>2</v>
      </c>
      <c r="P3438">
        <v>5</v>
      </c>
      <c r="Q3438">
        <v>36</v>
      </c>
      <c r="R3438">
        <v>18</v>
      </c>
      <c r="S3438">
        <v>2</v>
      </c>
      <c r="T3438">
        <v>7</v>
      </c>
      <c r="U3438">
        <v>4</v>
      </c>
      <c r="V3438">
        <v>0.1</v>
      </c>
      <c r="W3438">
        <v>130</v>
      </c>
      <c r="X3438">
        <v>0.8</v>
      </c>
    </row>
    <row r="3439" spans="1:24" hidden="1" x14ac:dyDescent="0.3">
      <c r="A3439" t="s">
        <v>13103</v>
      </c>
      <c r="B3439" t="s">
        <v>13104</v>
      </c>
      <c r="C3439" s="1" t="str">
        <f t="shared" si="550"/>
        <v>21:0269</v>
      </c>
      <c r="D3439" s="1" t="str">
        <f t="shared" si="554"/>
        <v>21:0125</v>
      </c>
      <c r="E3439" t="s">
        <v>13046</v>
      </c>
      <c r="F3439" t="s">
        <v>13105</v>
      </c>
      <c r="H3439">
        <v>51.075156</v>
      </c>
      <c r="I3439">
        <v>-118.05285910000001</v>
      </c>
      <c r="J3439" s="1" t="str">
        <f t="shared" si="555"/>
        <v>NGR bulk stream sediment</v>
      </c>
      <c r="K3439" s="1" t="str">
        <f t="shared" si="556"/>
        <v>&lt;177 micron (NGR)</v>
      </c>
      <c r="L3439">
        <v>19</v>
      </c>
      <c r="M3439" t="s">
        <v>71</v>
      </c>
      <c r="N3439">
        <v>376</v>
      </c>
      <c r="O3439">
        <v>1</v>
      </c>
      <c r="P3439">
        <v>10</v>
      </c>
      <c r="Q3439">
        <v>42</v>
      </c>
      <c r="R3439">
        <v>10</v>
      </c>
      <c r="S3439">
        <v>2</v>
      </c>
      <c r="T3439">
        <v>6</v>
      </c>
      <c r="U3439">
        <v>7</v>
      </c>
      <c r="V3439">
        <v>0.1</v>
      </c>
      <c r="W3439">
        <v>235</v>
      </c>
      <c r="X3439">
        <v>1.65</v>
      </c>
    </row>
    <row r="3440" spans="1:24" hidden="1" x14ac:dyDescent="0.3">
      <c r="A3440" t="s">
        <v>13106</v>
      </c>
      <c r="B3440" t="s">
        <v>13107</v>
      </c>
      <c r="C3440" s="1" t="str">
        <f t="shared" si="550"/>
        <v>21:0269</v>
      </c>
      <c r="D3440" s="1" t="str">
        <f t="shared" si="554"/>
        <v>21:0125</v>
      </c>
      <c r="E3440" t="s">
        <v>13108</v>
      </c>
      <c r="F3440" t="s">
        <v>13109</v>
      </c>
      <c r="H3440">
        <v>51.0711127</v>
      </c>
      <c r="I3440">
        <v>-118.0594328</v>
      </c>
      <c r="J3440" s="1" t="str">
        <f t="shared" si="555"/>
        <v>NGR bulk stream sediment</v>
      </c>
      <c r="K3440" s="1" t="str">
        <f t="shared" si="556"/>
        <v>&lt;177 micron (NGR)</v>
      </c>
      <c r="L3440">
        <v>19</v>
      </c>
      <c r="M3440" t="s">
        <v>111</v>
      </c>
      <c r="N3440">
        <v>377</v>
      </c>
      <c r="O3440">
        <v>4</v>
      </c>
      <c r="P3440">
        <v>30</v>
      </c>
      <c r="Q3440">
        <v>64</v>
      </c>
      <c r="R3440">
        <v>14</v>
      </c>
      <c r="S3440">
        <v>11</v>
      </c>
      <c r="T3440">
        <v>12</v>
      </c>
      <c r="U3440">
        <v>9</v>
      </c>
      <c r="V3440">
        <v>0.1</v>
      </c>
      <c r="W3440">
        <v>560</v>
      </c>
      <c r="X3440">
        <v>1.4</v>
      </c>
    </row>
    <row r="3441" spans="1:24" hidden="1" x14ac:dyDescent="0.3">
      <c r="A3441" t="s">
        <v>13110</v>
      </c>
      <c r="B3441" t="s">
        <v>13111</v>
      </c>
      <c r="C3441" s="1" t="str">
        <f t="shared" si="550"/>
        <v>21:0269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79</v>
      </c>
      <c r="K3441" t="s">
        <v>80</v>
      </c>
      <c r="L3441">
        <v>19</v>
      </c>
      <c r="M3441" t="s">
        <v>81</v>
      </c>
      <c r="N3441">
        <v>378</v>
      </c>
      <c r="O3441">
        <v>1</v>
      </c>
      <c r="P3441">
        <v>120</v>
      </c>
      <c r="Q3441">
        <v>82</v>
      </c>
      <c r="R3441">
        <v>16</v>
      </c>
      <c r="S3441">
        <v>6</v>
      </c>
      <c r="T3441">
        <v>8</v>
      </c>
      <c r="U3441">
        <v>9</v>
      </c>
      <c r="V3441">
        <v>0.1</v>
      </c>
      <c r="W3441">
        <v>145</v>
      </c>
      <c r="X3441">
        <v>2.2000000000000002</v>
      </c>
    </row>
    <row r="3442" spans="1:24" hidden="1" x14ac:dyDescent="0.3">
      <c r="A3442" t="s">
        <v>13112</v>
      </c>
      <c r="B3442" t="s">
        <v>13113</v>
      </c>
      <c r="C3442" s="1" t="str">
        <f t="shared" si="550"/>
        <v>21:0269</v>
      </c>
      <c r="D3442" s="1" t="str">
        <f>HYPERLINK("http://geochem.nrcan.gc.ca/cdogs/content/svy/svy210125_e.htm", "21:0125")</f>
        <v>21:0125</v>
      </c>
      <c r="E3442" t="s">
        <v>13114</v>
      </c>
      <c r="F3442" t="s">
        <v>13115</v>
      </c>
      <c r="H3442">
        <v>51.074506100000001</v>
      </c>
      <c r="I3442">
        <v>-118.0738563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19</v>
      </c>
      <c r="M3442" t="s">
        <v>116</v>
      </c>
      <c r="N3442">
        <v>379</v>
      </c>
      <c r="O3442">
        <v>8</v>
      </c>
      <c r="P3442">
        <v>90</v>
      </c>
      <c r="Q3442">
        <v>136</v>
      </c>
      <c r="R3442">
        <v>48</v>
      </c>
      <c r="S3442">
        <v>51</v>
      </c>
      <c r="T3442">
        <v>23</v>
      </c>
      <c r="U3442">
        <v>33</v>
      </c>
      <c r="V3442">
        <v>0.1</v>
      </c>
      <c r="W3442">
        <v>1350</v>
      </c>
      <c r="X3442">
        <v>3</v>
      </c>
    </row>
    <row r="3443" spans="1:24" hidden="1" x14ac:dyDescent="0.3">
      <c r="A3443" t="s">
        <v>13116</v>
      </c>
      <c r="B3443" t="s">
        <v>13117</v>
      </c>
      <c r="C3443" s="1" t="str">
        <f t="shared" si="550"/>
        <v>21:0269</v>
      </c>
      <c r="D3443" s="1" t="str">
        <f>HYPERLINK("http://geochem.nrcan.gc.ca/cdogs/content/svy/svy210125_e.htm", "21:0125")</f>
        <v>21:0125</v>
      </c>
      <c r="E3443" t="s">
        <v>13118</v>
      </c>
      <c r="F3443" t="s">
        <v>13119</v>
      </c>
      <c r="H3443">
        <v>51.137471300000001</v>
      </c>
      <c r="I3443">
        <v>-118.0021591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19</v>
      </c>
      <c r="M3443" t="s">
        <v>121</v>
      </c>
      <c r="N3443">
        <v>380</v>
      </c>
      <c r="O3443">
        <v>1</v>
      </c>
      <c r="P3443">
        <v>10</v>
      </c>
      <c r="Q3443">
        <v>56</v>
      </c>
      <c r="R3443">
        <v>14</v>
      </c>
      <c r="S3443">
        <v>2</v>
      </c>
      <c r="T3443">
        <v>7</v>
      </c>
      <c r="U3443">
        <v>7</v>
      </c>
      <c r="V3443">
        <v>0.1</v>
      </c>
      <c r="W3443">
        <v>300</v>
      </c>
      <c r="X3443">
        <v>1.65</v>
      </c>
    </row>
    <row r="3444" spans="1:24" hidden="1" x14ac:dyDescent="0.3">
      <c r="A3444" t="s">
        <v>13120</v>
      </c>
      <c r="B3444" t="s">
        <v>13121</v>
      </c>
      <c r="C3444" s="1" t="str">
        <f t="shared" si="550"/>
        <v>21:0269</v>
      </c>
      <c r="D3444" s="1" t="str">
        <f>HYPERLINK("http://geochem.nrcan.gc.ca/cdogs/content/svy/svy210125_e.htm", "21:0125")</f>
        <v>21:0125</v>
      </c>
      <c r="E3444" t="s">
        <v>13122</v>
      </c>
      <c r="F3444" t="s">
        <v>13123</v>
      </c>
      <c r="H3444">
        <v>51.350017999999999</v>
      </c>
      <c r="I3444">
        <v>-118.02723159999999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20</v>
      </c>
      <c r="M3444" t="s">
        <v>28</v>
      </c>
      <c r="N3444">
        <v>381</v>
      </c>
      <c r="O3444">
        <v>3</v>
      </c>
      <c r="P3444">
        <v>10</v>
      </c>
      <c r="Q3444">
        <v>62</v>
      </c>
      <c r="R3444">
        <v>28</v>
      </c>
      <c r="S3444">
        <v>5</v>
      </c>
      <c r="T3444">
        <v>14</v>
      </c>
      <c r="U3444">
        <v>5</v>
      </c>
      <c r="V3444">
        <v>0.1</v>
      </c>
      <c r="W3444">
        <v>240</v>
      </c>
      <c r="X3444">
        <v>1.1000000000000001</v>
      </c>
    </row>
    <row r="3445" spans="1:24" hidden="1" x14ac:dyDescent="0.3">
      <c r="A3445" t="s">
        <v>13124</v>
      </c>
      <c r="B3445" t="s">
        <v>13125</v>
      </c>
      <c r="C3445" s="1" t="str">
        <f t="shared" si="550"/>
        <v>21:0269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79</v>
      </c>
      <c r="K3445" t="s">
        <v>80</v>
      </c>
      <c r="L3445">
        <v>20</v>
      </c>
      <c r="M3445" t="s">
        <v>81</v>
      </c>
      <c r="N3445">
        <v>382</v>
      </c>
      <c r="O3445">
        <v>1</v>
      </c>
      <c r="P3445">
        <v>120</v>
      </c>
      <c r="Q3445">
        <v>78</v>
      </c>
      <c r="R3445">
        <v>16</v>
      </c>
      <c r="S3445">
        <v>6</v>
      </c>
      <c r="T3445">
        <v>8</v>
      </c>
      <c r="U3445">
        <v>10</v>
      </c>
      <c r="V3445">
        <v>0.1</v>
      </c>
      <c r="W3445">
        <v>150</v>
      </c>
      <c r="X3445">
        <v>2.25</v>
      </c>
    </row>
    <row r="3446" spans="1:24" hidden="1" x14ac:dyDescent="0.3">
      <c r="A3446" t="s">
        <v>13126</v>
      </c>
      <c r="B3446" t="s">
        <v>13127</v>
      </c>
      <c r="C3446" s="1" t="str">
        <f t="shared" si="550"/>
        <v>21:0269</v>
      </c>
      <c r="D3446" s="1" t="str">
        <f t="shared" ref="D3446:D3478" si="557">HYPERLINK("http://geochem.nrcan.gc.ca/cdogs/content/svy/svy210125_e.htm", "21:0125")</f>
        <v>21:0125</v>
      </c>
      <c r="E3446" t="s">
        <v>13128</v>
      </c>
      <c r="F3446" t="s">
        <v>13129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HYPERLINK("http://geochem.nrcan.gc.ca/cdogs/content/kwd/kwd020030_e.htm", "NGR bulk stream sediment")</f>
        <v>NGR bulk stream sediment</v>
      </c>
      <c r="K3446" s="1" t="str">
        <f t="shared" ref="K3446:K3478" si="559">HYPERLINK("http://geochem.nrcan.gc.ca/cdogs/content/kwd/kwd080006_e.htm", "&lt;177 micron (NGR)")</f>
        <v>&lt;177 micron (NGR)</v>
      </c>
      <c r="L3446">
        <v>20</v>
      </c>
      <c r="M3446" t="s">
        <v>33</v>
      </c>
      <c r="N3446">
        <v>383</v>
      </c>
      <c r="O3446">
        <v>1</v>
      </c>
      <c r="P3446">
        <v>20</v>
      </c>
      <c r="Q3446">
        <v>62</v>
      </c>
      <c r="R3446">
        <v>24</v>
      </c>
      <c r="S3446">
        <v>7</v>
      </c>
      <c r="T3446">
        <v>18</v>
      </c>
      <c r="U3446">
        <v>9</v>
      </c>
      <c r="V3446">
        <v>0.1</v>
      </c>
      <c r="W3446">
        <v>320</v>
      </c>
      <c r="X3446">
        <v>1.45</v>
      </c>
    </row>
    <row r="3447" spans="1:24" hidden="1" x14ac:dyDescent="0.3">
      <c r="A3447" t="s">
        <v>13130</v>
      </c>
      <c r="B3447" t="s">
        <v>13131</v>
      </c>
      <c r="C3447" s="1" t="str">
        <f t="shared" si="550"/>
        <v>21:0269</v>
      </c>
      <c r="D3447" s="1" t="str">
        <f t="shared" si="557"/>
        <v>21:0125</v>
      </c>
      <c r="E3447" t="s">
        <v>13132</v>
      </c>
      <c r="F3447" t="s">
        <v>13133</v>
      </c>
      <c r="H3447">
        <v>51.204928299999999</v>
      </c>
      <c r="I3447">
        <v>-118.0038638</v>
      </c>
      <c r="J3447" s="1" t="str">
        <f t="shared" si="558"/>
        <v>NGR bulk stream sediment</v>
      </c>
      <c r="K3447" s="1" t="str">
        <f t="shared" si="559"/>
        <v>&lt;177 micron (NGR)</v>
      </c>
      <c r="L3447">
        <v>20</v>
      </c>
      <c r="M3447" t="s">
        <v>38</v>
      </c>
      <c r="N3447">
        <v>384</v>
      </c>
      <c r="O3447">
        <v>1</v>
      </c>
      <c r="P3447">
        <v>30</v>
      </c>
      <c r="Q3447">
        <v>108</v>
      </c>
      <c r="R3447">
        <v>28</v>
      </c>
      <c r="S3447">
        <v>23</v>
      </c>
      <c r="T3447">
        <v>24</v>
      </c>
      <c r="U3447">
        <v>10</v>
      </c>
      <c r="V3447">
        <v>0.1</v>
      </c>
      <c r="W3447">
        <v>345</v>
      </c>
      <c r="X3447">
        <v>1.85</v>
      </c>
    </row>
    <row r="3448" spans="1:24" hidden="1" x14ac:dyDescent="0.3">
      <c r="A3448" t="s">
        <v>13134</v>
      </c>
      <c r="B3448" t="s">
        <v>13135</v>
      </c>
      <c r="C3448" s="1" t="str">
        <f t="shared" ref="C3448:C3511" si="560">HYPERLINK("http://geochem.nrcan.gc.ca/cdogs/content/bdl/bdl210269_e.htm", "21:0269")</f>
        <v>21:0269</v>
      </c>
      <c r="D3448" s="1" t="str">
        <f t="shared" si="557"/>
        <v>21:0125</v>
      </c>
      <c r="E3448" t="s">
        <v>13136</v>
      </c>
      <c r="F3448" t="s">
        <v>13137</v>
      </c>
      <c r="H3448">
        <v>51.336244399999998</v>
      </c>
      <c r="I3448">
        <v>-118.0114339</v>
      </c>
      <c r="J3448" s="1" t="str">
        <f t="shared" si="558"/>
        <v>NGR bulk stream sediment</v>
      </c>
      <c r="K3448" s="1" t="str">
        <f t="shared" si="559"/>
        <v>&lt;177 micron (NGR)</v>
      </c>
      <c r="L3448">
        <v>20</v>
      </c>
      <c r="M3448" t="s">
        <v>48</v>
      </c>
      <c r="N3448">
        <v>385</v>
      </c>
      <c r="O3448">
        <v>1</v>
      </c>
      <c r="P3448">
        <v>20</v>
      </c>
      <c r="Q3448">
        <v>80</v>
      </c>
      <c r="R3448">
        <v>46</v>
      </c>
      <c r="S3448">
        <v>15</v>
      </c>
      <c r="T3448">
        <v>32</v>
      </c>
      <c r="U3448">
        <v>14</v>
      </c>
      <c r="V3448">
        <v>0.1</v>
      </c>
      <c r="W3448">
        <v>410</v>
      </c>
      <c r="X3448">
        <v>2.8</v>
      </c>
    </row>
    <row r="3449" spans="1:24" hidden="1" x14ac:dyDescent="0.3">
      <c r="A3449" t="s">
        <v>13138</v>
      </c>
      <c r="B3449" t="s">
        <v>13139</v>
      </c>
      <c r="C3449" s="1" t="str">
        <f t="shared" si="560"/>
        <v>21:0269</v>
      </c>
      <c r="D3449" s="1" t="str">
        <f t="shared" si="557"/>
        <v>21:0125</v>
      </c>
      <c r="E3449" t="s">
        <v>13136</v>
      </c>
      <c r="F3449" t="s">
        <v>13140</v>
      </c>
      <c r="H3449">
        <v>51.336244399999998</v>
      </c>
      <c r="I3449">
        <v>-118.0114339</v>
      </c>
      <c r="J3449" s="1" t="str">
        <f t="shared" si="558"/>
        <v>NGR bulk stream sediment</v>
      </c>
      <c r="K3449" s="1" t="str">
        <f t="shared" si="559"/>
        <v>&lt;177 micron (NGR)</v>
      </c>
      <c r="L3449">
        <v>20</v>
      </c>
      <c r="M3449" t="s">
        <v>52</v>
      </c>
      <c r="N3449">
        <v>386</v>
      </c>
      <c r="O3449">
        <v>1</v>
      </c>
      <c r="P3449">
        <v>20</v>
      </c>
      <c r="Q3449">
        <v>82</v>
      </c>
      <c r="R3449">
        <v>46</v>
      </c>
      <c r="S3449">
        <v>14</v>
      </c>
      <c r="T3449">
        <v>36</v>
      </c>
      <c r="U3449">
        <v>15</v>
      </c>
      <c r="V3449">
        <v>0.1</v>
      </c>
      <c r="W3449">
        <v>435</v>
      </c>
      <c r="X3449">
        <v>2.9</v>
      </c>
    </row>
    <row r="3450" spans="1:24" hidden="1" x14ac:dyDescent="0.3">
      <c r="A3450" t="s">
        <v>13141</v>
      </c>
      <c r="B3450" t="s">
        <v>13142</v>
      </c>
      <c r="C3450" s="1" t="str">
        <f t="shared" si="560"/>
        <v>21:0269</v>
      </c>
      <c r="D3450" s="1" t="str">
        <f t="shared" si="557"/>
        <v>21:0125</v>
      </c>
      <c r="E3450" t="s">
        <v>13122</v>
      </c>
      <c r="F3450" t="s">
        <v>13143</v>
      </c>
      <c r="H3450">
        <v>51.350017999999999</v>
      </c>
      <c r="I3450">
        <v>-118.02723159999999</v>
      </c>
      <c r="J3450" s="1" t="str">
        <f t="shared" si="558"/>
        <v>NGR bulk stream sediment</v>
      </c>
      <c r="K3450" s="1" t="str">
        <f t="shared" si="559"/>
        <v>&lt;177 micron (NGR)</v>
      </c>
      <c r="L3450">
        <v>20</v>
      </c>
      <c r="M3450" t="s">
        <v>71</v>
      </c>
      <c r="N3450">
        <v>387</v>
      </c>
      <c r="O3450">
        <v>4</v>
      </c>
      <c r="P3450">
        <v>10</v>
      </c>
      <c r="Q3450">
        <v>70</v>
      </c>
      <c r="R3450">
        <v>28</v>
      </c>
      <c r="S3450">
        <v>4</v>
      </c>
      <c r="T3450">
        <v>14</v>
      </c>
      <c r="U3450">
        <v>5</v>
      </c>
      <c r="V3450">
        <v>0.1</v>
      </c>
      <c r="W3450">
        <v>235</v>
      </c>
      <c r="X3450">
        <v>1.1000000000000001</v>
      </c>
    </row>
    <row r="3451" spans="1:24" hidden="1" x14ac:dyDescent="0.3">
      <c r="A3451" t="s">
        <v>13144</v>
      </c>
      <c r="B3451" t="s">
        <v>13145</v>
      </c>
      <c r="C3451" s="1" t="str">
        <f t="shared" si="560"/>
        <v>21:0269</v>
      </c>
      <c r="D3451" s="1" t="str">
        <f t="shared" si="557"/>
        <v>21:0125</v>
      </c>
      <c r="E3451" t="s">
        <v>13146</v>
      </c>
      <c r="F3451" t="s">
        <v>13147</v>
      </c>
      <c r="H3451">
        <v>51.367148100000001</v>
      </c>
      <c r="I3451">
        <v>-118.0283036</v>
      </c>
      <c r="J3451" s="1" t="str">
        <f t="shared" si="558"/>
        <v>NGR bulk stream sediment</v>
      </c>
      <c r="K3451" s="1" t="str">
        <f t="shared" si="559"/>
        <v>&lt;177 micron (NGR)</v>
      </c>
      <c r="L3451">
        <v>20</v>
      </c>
      <c r="M3451" t="s">
        <v>43</v>
      </c>
      <c r="N3451">
        <v>388</v>
      </c>
      <c r="O3451">
        <v>1</v>
      </c>
      <c r="P3451">
        <v>10</v>
      </c>
      <c r="Q3451">
        <v>48</v>
      </c>
      <c r="R3451">
        <v>16</v>
      </c>
      <c r="S3451">
        <v>8</v>
      </c>
      <c r="T3451">
        <v>14</v>
      </c>
      <c r="U3451">
        <v>8</v>
      </c>
      <c r="V3451">
        <v>0.1</v>
      </c>
      <c r="W3451">
        <v>280</v>
      </c>
      <c r="X3451">
        <v>1.65</v>
      </c>
    </row>
    <row r="3452" spans="1:24" hidden="1" x14ac:dyDescent="0.3">
      <c r="A3452" t="s">
        <v>13148</v>
      </c>
      <c r="B3452" t="s">
        <v>13149</v>
      </c>
      <c r="C3452" s="1" t="str">
        <f t="shared" si="560"/>
        <v>21:0269</v>
      </c>
      <c r="D3452" s="1" t="str">
        <f t="shared" si="557"/>
        <v>21:0125</v>
      </c>
      <c r="E3452" t="s">
        <v>13150</v>
      </c>
      <c r="F3452" t="s">
        <v>13151</v>
      </c>
      <c r="H3452">
        <v>51.383543299999999</v>
      </c>
      <c r="I3452">
        <v>-118.0662365</v>
      </c>
      <c r="J3452" s="1" t="str">
        <f t="shared" si="558"/>
        <v>NGR bulk stream sediment</v>
      </c>
      <c r="K3452" s="1" t="str">
        <f t="shared" si="559"/>
        <v>&lt;177 micron (NGR)</v>
      </c>
      <c r="L3452">
        <v>20</v>
      </c>
      <c r="M3452" t="s">
        <v>57</v>
      </c>
      <c r="N3452">
        <v>389</v>
      </c>
      <c r="O3452">
        <v>1</v>
      </c>
      <c r="P3452">
        <v>30</v>
      </c>
      <c r="Q3452">
        <v>76</v>
      </c>
      <c r="R3452">
        <v>18</v>
      </c>
      <c r="S3452">
        <v>29</v>
      </c>
      <c r="T3452">
        <v>15</v>
      </c>
      <c r="U3452">
        <v>10</v>
      </c>
      <c r="V3452">
        <v>0.1</v>
      </c>
      <c r="W3452">
        <v>505</v>
      </c>
      <c r="X3452">
        <v>1.8</v>
      </c>
    </row>
    <row r="3453" spans="1:24" hidden="1" x14ac:dyDescent="0.3">
      <c r="A3453" t="s">
        <v>13152</v>
      </c>
      <c r="B3453" t="s">
        <v>13153</v>
      </c>
      <c r="C3453" s="1" t="str">
        <f t="shared" si="560"/>
        <v>21:0269</v>
      </c>
      <c r="D3453" s="1" t="str">
        <f t="shared" si="557"/>
        <v>21:0125</v>
      </c>
      <c r="E3453" t="s">
        <v>13154</v>
      </c>
      <c r="F3453" t="s">
        <v>13155</v>
      </c>
      <c r="H3453">
        <v>51.382197300000001</v>
      </c>
      <c r="I3453">
        <v>-118.07770189999999</v>
      </c>
      <c r="J3453" s="1" t="str">
        <f t="shared" si="558"/>
        <v>NGR bulk stream sediment</v>
      </c>
      <c r="K3453" s="1" t="str">
        <f t="shared" si="559"/>
        <v>&lt;177 micron (NGR)</v>
      </c>
      <c r="L3453">
        <v>20</v>
      </c>
      <c r="M3453" t="s">
        <v>62</v>
      </c>
      <c r="N3453">
        <v>390</v>
      </c>
      <c r="O3453">
        <v>3</v>
      </c>
      <c r="P3453">
        <v>20</v>
      </c>
      <c r="Q3453">
        <v>44</v>
      </c>
      <c r="R3453">
        <v>24</v>
      </c>
      <c r="S3453">
        <v>14</v>
      </c>
      <c r="T3453">
        <v>10</v>
      </c>
      <c r="U3453">
        <v>3</v>
      </c>
      <c r="V3453">
        <v>0.1</v>
      </c>
      <c r="W3453">
        <v>140</v>
      </c>
      <c r="X3453">
        <v>0.75</v>
      </c>
    </row>
    <row r="3454" spans="1:24" hidden="1" x14ac:dyDescent="0.3">
      <c r="A3454" t="s">
        <v>13156</v>
      </c>
      <c r="B3454" t="s">
        <v>13157</v>
      </c>
      <c r="C3454" s="1" t="str">
        <f t="shared" si="560"/>
        <v>21:0269</v>
      </c>
      <c r="D3454" s="1" t="str">
        <f t="shared" si="557"/>
        <v>21:0125</v>
      </c>
      <c r="E3454" t="s">
        <v>13158</v>
      </c>
      <c r="F3454" t="s">
        <v>13159</v>
      </c>
      <c r="H3454">
        <v>51.417125599999999</v>
      </c>
      <c r="I3454">
        <v>-118.1345673</v>
      </c>
      <c r="J3454" s="1" t="str">
        <f t="shared" si="558"/>
        <v>NGR bulk stream sediment</v>
      </c>
      <c r="K3454" s="1" t="str">
        <f t="shared" si="559"/>
        <v>&lt;177 micron (NGR)</v>
      </c>
      <c r="L3454">
        <v>20</v>
      </c>
      <c r="M3454" t="s">
        <v>67</v>
      </c>
      <c r="N3454">
        <v>391</v>
      </c>
      <c r="O3454">
        <v>1</v>
      </c>
      <c r="P3454">
        <v>20</v>
      </c>
      <c r="Q3454">
        <v>76</v>
      </c>
      <c r="R3454">
        <v>28</v>
      </c>
      <c r="S3454">
        <v>10</v>
      </c>
      <c r="T3454">
        <v>20</v>
      </c>
      <c r="U3454">
        <v>10</v>
      </c>
      <c r="V3454">
        <v>0.1</v>
      </c>
      <c r="W3454">
        <v>370</v>
      </c>
      <c r="X3454">
        <v>2.25</v>
      </c>
    </row>
    <row r="3455" spans="1:24" hidden="1" x14ac:dyDescent="0.3">
      <c r="A3455" t="s">
        <v>13160</v>
      </c>
      <c r="B3455" t="s">
        <v>13161</v>
      </c>
      <c r="C3455" s="1" t="str">
        <f t="shared" si="560"/>
        <v>21:0269</v>
      </c>
      <c r="D3455" s="1" t="str">
        <f t="shared" si="557"/>
        <v>21:0125</v>
      </c>
      <c r="E3455" t="s">
        <v>13162</v>
      </c>
      <c r="F3455" t="s">
        <v>13163</v>
      </c>
      <c r="H3455">
        <v>51.395724800000004</v>
      </c>
      <c r="I3455">
        <v>-118.1691568</v>
      </c>
      <c r="J3455" s="1" t="str">
        <f t="shared" si="558"/>
        <v>NGR bulk stream sediment</v>
      </c>
      <c r="K3455" s="1" t="str">
        <f t="shared" si="559"/>
        <v>&lt;177 micron (NGR)</v>
      </c>
      <c r="L3455">
        <v>20</v>
      </c>
      <c r="M3455" t="s">
        <v>76</v>
      </c>
      <c r="N3455">
        <v>392</v>
      </c>
      <c r="O3455">
        <v>1</v>
      </c>
      <c r="Q3455">
        <v>68</v>
      </c>
      <c r="R3455">
        <v>28</v>
      </c>
      <c r="S3455">
        <v>25</v>
      </c>
      <c r="T3455">
        <v>13</v>
      </c>
      <c r="U3455">
        <v>3</v>
      </c>
      <c r="V3455">
        <v>0.1</v>
      </c>
      <c r="W3455">
        <v>170</v>
      </c>
      <c r="X3455">
        <v>0.85</v>
      </c>
    </row>
    <row r="3456" spans="1:24" hidden="1" x14ac:dyDescent="0.3">
      <c r="A3456" t="s">
        <v>13164</v>
      </c>
      <c r="B3456" t="s">
        <v>13165</v>
      </c>
      <c r="C3456" s="1" t="str">
        <f t="shared" si="560"/>
        <v>21:0269</v>
      </c>
      <c r="D3456" s="1" t="str">
        <f t="shared" si="557"/>
        <v>21:0125</v>
      </c>
      <c r="E3456" t="s">
        <v>13166</v>
      </c>
      <c r="F3456" t="s">
        <v>13167</v>
      </c>
      <c r="H3456">
        <v>51.449002900000004</v>
      </c>
      <c r="I3456">
        <v>-118.1384214</v>
      </c>
      <c r="J3456" s="1" t="str">
        <f t="shared" si="558"/>
        <v>NGR bulk stream sediment</v>
      </c>
      <c r="K3456" s="1" t="str">
        <f t="shared" si="559"/>
        <v>&lt;177 micron (NGR)</v>
      </c>
      <c r="L3456">
        <v>20</v>
      </c>
      <c r="M3456" t="s">
        <v>86</v>
      </c>
      <c r="N3456">
        <v>393</v>
      </c>
      <c r="O3456">
        <v>1</v>
      </c>
      <c r="P3456">
        <v>20</v>
      </c>
      <c r="Q3456">
        <v>60</v>
      </c>
      <c r="R3456">
        <v>14</v>
      </c>
      <c r="S3456">
        <v>11</v>
      </c>
      <c r="T3456">
        <v>18</v>
      </c>
      <c r="U3456">
        <v>12</v>
      </c>
      <c r="V3456">
        <v>0.1</v>
      </c>
      <c r="W3456">
        <v>495</v>
      </c>
      <c r="X3456">
        <v>2.2999999999999998</v>
      </c>
    </row>
    <row r="3457" spans="1:24" hidden="1" x14ac:dyDescent="0.3">
      <c r="A3457" t="s">
        <v>13168</v>
      </c>
      <c r="B3457" t="s">
        <v>13169</v>
      </c>
      <c r="C3457" s="1" t="str">
        <f t="shared" si="560"/>
        <v>21:0269</v>
      </c>
      <c r="D3457" s="1" t="str">
        <f t="shared" si="557"/>
        <v>21:0125</v>
      </c>
      <c r="E3457" t="s">
        <v>13170</v>
      </c>
      <c r="F3457" t="s">
        <v>13171</v>
      </c>
      <c r="H3457">
        <v>51.4523352</v>
      </c>
      <c r="I3457">
        <v>-118.15351579999999</v>
      </c>
      <c r="J3457" s="1" t="str">
        <f t="shared" si="558"/>
        <v>NGR bulk stream sediment</v>
      </c>
      <c r="K3457" s="1" t="str">
        <f t="shared" si="559"/>
        <v>&lt;177 micron (NGR)</v>
      </c>
      <c r="L3457">
        <v>20</v>
      </c>
      <c r="M3457" t="s">
        <v>91</v>
      </c>
      <c r="N3457">
        <v>394</v>
      </c>
      <c r="O3457">
        <v>1</v>
      </c>
      <c r="P3457">
        <v>20</v>
      </c>
      <c r="Q3457">
        <v>80</v>
      </c>
      <c r="R3457">
        <v>34</v>
      </c>
      <c r="S3457">
        <v>15</v>
      </c>
      <c r="T3457">
        <v>27</v>
      </c>
      <c r="U3457">
        <v>16</v>
      </c>
      <c r="V3457">
        <v>0.1</v>
      </c>
      <c r="W3457">
        <v>490</v>
      </c>
      <c r="X3457">
        <v>2.95</v>
      </c>
    </row>
    <row r="3458" spans="1:24" hidden="1" x14ac:dyDescent="0.3">
      <c r="A3458" t="s">
        <v>13172</v>
      </c>
      <c r="B3458" t="s">
        <v>13173</v>
      </c>
      <c r="C3458" s="1" t="str">
        <f t="shared" si="560"/>
        <v>21:0269</v>
      </c>
      <c r="D3458" s="1" t="str">
        <f t="shared" si="557"/>
        <v>21:0125</v>
      </c>
      <c r="E3458" t="s">
        <v>13174</v>
      </c>
      <c r="F3458" t="s">
        <v>13175</v>
      </c>
      <c r="H3458">
        <v>51.462160799999999</v>
      </c>
      <c r="I3458">
        <v>-118.15202119999999</v>
      </c>
      <c r="J3458" s="1" t="str">
        <f t="shared" si="558"/>
        <v>NGR bulk stream sediment</v>
      </c>
      <c r="K3458" s="1" t="str">
        <f t="shared" si="559"/>
        <v>&lt;177 micron (NGR)</v>
      </c>
      <c r="L3458">
        <v>20</v>
      </c>
      <c r="M3458" t="s">
        <v>96</v>
      </c>
      <c r="N3458">
        <v>395</v>
      </c>
      <c r="O3458">
        <v>1</v>
      </c>
      <c r="P3458">
        <v>20</v>
      </c>
      <c r="Q3458">
        <v>44</v>
      </c>
      <c r="R3458">
        <v>12</v>
      </c>
      <c r="S3458">
        <v>12</v>
      </c>
      <c r="T3458">
        <v>12</v>
      </c>
      <c r="U3458">
        <v>8</v>
      </c>
      <c r="V3458">
        <v>0.1</v>
      </c>
      <c r="W3458">
        <v>335</v>
      </c>
      <c r="X3458">
        <v>1.6</v>
      </c>
    </row>
    <row r="3459" spans="1:24" hidden="1" x14ac:dyDescent="0.3">
      <c r="A3459" t="s">
        <v>13176</v>
      </c>
      <c r="B3459" t="s">
        <v>13177</v>
      </c>
      <c r="C3459" s="1" t="str">
        <f t="shared" si="560"/>
        <v>21:0269</v>
      </c>
      <c r="D3459" s="1" t="str">
        <f t="shared" si="557"/>
        <v>21:0125</v>
      </c>
      <c r="E3459" t="s">
        <v>13178</v>
      </c>
      <c r="F3459" t="s">
        <v>13179</v>
      </c>
      <c r="H3459">
        <v>51.445420800000001</v>
      </c>
      <c r="I3459">
        <v>-118.2405057</v>
      </c>
      <c r="J3459" s="1" t="str">
        <f t="shared" si="558"/>
        <v>NGR bulk stream sediment</v>
      </c>
      <c r="K3459" s="1" t="str">
        <f t="shared" si="559"/>
        <v>&lt;177 micron (NGR)</v>
      </c>
      <c r="L3459">
        <v>20</v>
      </c>
      <c r="M3459" t="s">
        <v>101</v>
      </c>
      <c r="N3459">
        <v>396</v>
      </c>
      <c r="O3459">
        <v>2</v>
      </c>
      <c r="P3459">
        <v>20</v>
      </c>
      <c r="Q3459">
        <v>126</v>
      </c>
      <c r="R3459">
        <v>52</v>
      </c>
      <c r="S3459">
        <v>34</v>
      </c>
      <c r="T3459">
        <v>42</v>
      </c>
      <c r="U3459">
        <v>18</v>
      </c>
      <c r="V3459">
        <v>0.1</v>
      </c>
      <c r="W3459">
        <v>725</v>
      </c>
      <c r="X3459">
        <v>3.45</v>
      </c>
    </row>
    <row r="3460" spans="1:24" hidden="1" x14ac:dyDescent="0.3">
      <c r="A3460" t="s">
        <v>13180</v>
      </c>
      <c r="B3460" t="s">
        <v>13181</v>
      </c>
      <c r="C3460" s="1" t="str">
        <f t="shared" si="560"/>
        <v>21:0269</v>
      </c>
      <c r="D3460" s="1" t="str">
        <f t="shared" si="557"/>
        <v>21:0125</v>
      </c>
      <c r="E3460" t="s">
        <v>13182</v>
      </c>
      <c r="F3460" t="s">
        <v>13183</v>
      </c>
      <c r="H3460">
        <v>51.434514999999998</v>
      </c>
      <c r="I3460">
        <v>-118.2428292</v>
      </c>
      <c r="J3460" s="1" t="str">
        <f t="shared" si="558"/>
        <v>NGR bulk stream sediment</v>
      </c>
      <c r="K3460" s="1" t="str">
        <f t="shared" si="559"/>
        <v>&lt;177 micron (NGR)</v>
      </c>
      <c r="L3460">
        <v>20</v>
      </c>
      <c r="M3460" t="s">
        <v>106</v>
      </c>
      <c r="N3460">
        <v>397</v>
      </c>
      <c r="O3460">
        <v>2</v>
      </c>
      <c r="P3460">
        <v>10</v>
      </c>
      <c r="Q3460">
        <v>106</v>
      </c>
      <c r="R3460">
        <v>54</v>
      </c>
      <c r="S3460">
        <v>31</v>
      </c>
      <c r="T3460">
        <v>41</v>
      </c>
      <c r="U3460">
        <v>17</v>
      </c>
      <c r="V3460">
        <v>0.1</v>
      </c>
      <c r="W3460">
        <v>650</v>
      </c>
      <c r="X3460">
        <v>3.25</v>
      </c>
    </row>
    <row r="3461" spans="1:24" hidden="1" x14ac:dyDescent="0.3">
      <c r="A3461" t="s">
        <v>13184</v>
      </c>
      <c r="B3461" t="s">
        <v>13185</v>
      </c>
      <c r="C3461" s="1" t="str">
        <f t="shared" si="560"/>
        <v>21:0269</v>
      </c>
      <c r="D3461" s="1" t="str">
        <f t="shared" si="557"/>
        <v>21:0125</v>
      </c>
      <c r="E3461" t="s">
        <v>13186</v>
      </c>
      <c r="F3461" t="s">
        <v>13187</v>
      </c>
      <c r="H3461">
        <v>51.429840300000002</v>
      </c>
      <c r="I3461">
        <v>-118.25449879999999</v>
      </c>
      <c r="J3461" s="1" t="str">
        <f t="shared" si="558"/>
        <v>NGR bulk stream sediment</v>
      </c>
      <c r="K3461" s="1" t="str">
        <f t="shared" si="559"/>
        <v>&lt;177 micron (NGR)</v>
      </c>
      <c r="L3461">
        <v>20</v>
      </c>
      <c r="M3461" t="s">
        <v>111</v>
      </c>
      <c r="N3461">
        <v>398</v>
      </c>
      <c r="O3461">
        <v>2</v>
      </c>
      <c r="P3461">
        <v>30</v>
      </c>
      <c r="Q3461">
        <v>200</v>
      </c>
      <c r="R3461">
        <v>46</v>
      </c>
      <c r="S3461">
        <v>122</v>
      </c>
      <c r="T3461">
        <v>46</v>
      </c>
      <c r="U3461">
        <v>19</v>
      </c>
      <c r="V3461">
        <v>0.1</v>
      </c>
      <c r="W3461">
        <v>770</v>
      </c>
      <c r="X3461">
        <v>3.45</v>
      </c>
    </row>
    <row r="3462" spans="1:24" hidden="1" x14ac:dyDescent="0.3">
      <c r="A3462" t="s">
        <v>13188</v>
      </c>
      <c r="B3462" t="s">
        <v>13189</v>
      </c>
      <c r="C3462" s="1" t="str">
        <f t="shared" si="560"/>
        <v>21:0269</v>
      </c>
      <c r="D3462" s="1" t="str">
        <f t="shared" si="557"/>
        <v>21:0125</v>
      </c>
      <c r="E3462" t="s">
        <v>13190</v>
      </c>
      <c r="F3462" t="s">
        <v>13191</v>
      </c>
      <c r="H3462">
        <v>51.420040899999996</v>
      </c>
      <c r="I3462">
        <v>-118.23308849999999</v>
      </c>
      <c r="J3462" s="1" t="str">
        <f t="shared" si="558"/>
        <v>NGR bulk stream sediment</v>
      </c>
      <c r="K3462" s="1" t="str">
        <f t="shared" si="559"/>
        <v>&lt;177 micron (NGR)</v>
      </c>
      <c r="L3462">
        <v>20</v>
      </c>
      <c r="M3462" t="s">
        <v>116</v>
      </c>
      <c r="N3462">
        <v>399</v>
      </c>
      <c r="O3462">
        <v>3</v>
      </c>
      <c r="P3462">
        <v>20</v>
      </c>
      <c r="Q3462">
        <v>96</v>
      </c>
      <c r="R3462">
        <v>62</v>
      </c>
      <c r="S3462">
        <v>18</v>
      </c>
      <c r="T3462">
        <v>51</v>
      </c>
      <c r="U3462">
        <v>22</v>
      </c>
      <c r="V3462">
        <v>0.1</v>
      </c>
      <c r="W3462">
        <v>690</v>
      </c>
      <c r="X3462">
        <v>3.8</v>
      </c>
    </row>
    <row r="3463" spans="1:24" hidden="1" x14ac:dyDescent="0.3">
      <c r="A3463" t="s">
        <v>13192</v>
      </c>
      <c r="B3463" t="s">
        <v>13193</v>
      </c>
      <c r="C3463" s="1" t="str">
        <f t="shared" si="560"/>
        <v>21:0269</v>
      </c>
      <c r="D3463" s="1" t="str">
        <f t="shared" si="557"/>
        <v>21:0125</v>
      </c>
      <c r="E3463" t="s">
        <v>13194</v>
      </c>
      <c r="F3463" t="s">
        <v>13195</v>
      </c>
      <c r="H3463">
        <v>51.4147234</v>
      </c>
      <c r="I3463">
        <v>-118.2444072</v>
      </c>
      <c r="J3463" s="1" t="str">
        <f t="shared" si="558"/>
        <v>NGR bulk stream sediment</v>
      </c>
      <c r="K3463" s="1" t="str">
        <f t="shared" si="559"/>
        <v>&lt;177 micron (NGR)</v>
      </c>
      <c r="L3463">
        <v>20</v>
      </c>
      <c r="M3463" t="s">
        <v>121</v>
      </c>
      <c r="N3463">
        <v>400</v>
      </c>
      <c r="O3463">
        <v>1</v>
      </c>
      <c r="P3463">
        <v>20</v>
      </c>
      <c r="Q3463">
        <v>92</v>
      </c>
      <c r="R3463">
        <v>46</v>
      </c>
      <c r="S3463">
        <v>24</v>
      </c>
      <c r="T3463">
        <v>49</v>
      </c>
      <c r="U3463">
        <v>18</v>
      </c>
      <c r="V3463">
        <v>0.1</v>
      </c>
      <c r="W3463">
        <v>535</v>
      </c>
      <c r="X3463">
        <v>3.3</v>
      </c>
    </row>
    <row r="3464" spans="1:24" hidden="1" x14ac:dyDescent="0.3">
      <c r="A3464" t="s">
        <v>13196</v>
      </c>
      <c r="B3464" t="s">
        <v>13197</v>
      </c>
      <c r="C3464" s="1" t="str">
        <f t="shared" si="560"/>
        <v>21:0269</v>
      </c>
      <c r="D3464" s="1" t="str">
        <f t="shared" si="557"/>
        <v>21:0125</v>
      </c>
      <c r="E3464" t="s">
        <v>13198</v>
      </c>
      <c r="F3464" t="s">
        <v>13199</v>
      </c>
      <c r="H3464">
        <v>51.705315400000003</v>
      </c>
      <c r="I3464">
        <v>-118.89066699999999</v>
      </c>
      <c r="J3464" s="1" t="str">
        <f t="shared" si="558"/>
        <v>NGR bulk stream sediment</v>
      </c>
      <c r="K3464" s="1" t="str">
        <f t="shared" si="559"/>
        <v>&lt;177 micron (NGR)</v>
      </c>
      <c r="L3464">
        <v>21</v>
      </c>
      <c r="M3464" t="s">
        <v>28</v>
      </c>
      <c r="N3464">
        <v>401</v>
      </c>
      <c r="O3464">
        <v>1</v>
      </c>
      <c r="P3464">
        <v>10</v>
      </c>
      <c r="Q3464">
        <v>42</v>
      </c>
      <c r="R3464">
        <v>18</v>
      </c>
      <c r="S3464">
        <v>6</v>
      </c>
      <c r="T3464">
        <v>12</v>
      </c>
      <c r="U3464">
        <v>8</v>
      </c>
      <c r="V3464">
        <v>0.1</v>
      </c>
      <c r="W3464">
        <v>180</v>
      </c>
      <c r="X3464">
        <v>1.45</v>
      </c>
    </row>
    <row r="3465" spans="1:24" hidden="1" x14ac:dyDescent="0.3">
      <c r="A3465" t="s">
        <v>13200</v>
      </c>
      <c r="B3465" t="s">
        <v>13201</v>
      </c>
      <c r="C3465" s="1" t="str">
        <f t="shared" si="560"/>
        <v>21:0269</v>
      </c>
      <c r="D3465" s="1" t="str">
        <f t="shared" si="557"/>
        <v>21:0125</v>
      </c>
      <c r="E3465" t="s">
        <v>13202</v>
      </c>
      <c r="F3465" t="s">
        <v>13203</v>
      </c>
      <c r="H3465">
        <v>51.474605599999997</v>
      </c>
      <c r="I3465">
        <v>-118.2135475</v>
      </c>
      <c r="J3465" s="1" t="str">
        <f t="shared" si="558"/>
        <v>NGR bulk stream sediment</v>
      </c>
      <c r="K3465" s="1" t="str">
        <f t="shared" si="559"/>
        <v>&lt;177 micron (NGR)</v>
      </c>
      <c r="L3465">
        <v>21</v>
      </c>
      <c r="M3465" t="s">
        <v>48</v>
      </c>
      <c r="N3465">
        <v>402</v>
      </c>
      <c r="O3465">
        <v>2</v>
      </c>
      <c r="P3465">
        <v>20</v>
      </c>
      <c r="Q3465">
        <v>112</v>
      </c>
      <c r="R3465">
        <v>38</v>
      </c>
      <c r="S3465">
        <v>32</v>
      </c>
      <c r="T3465">
        <v>28</v>
      </c>
      <c r="U3465">
        <v>13</v>
      </c>
      <c r="V3465">
        <v>0.1</v>
      </c>
      <c r="W3465">
        <v>615</v>
      </c>
      <c r="X3465">
        <v>2.2999999999999998</v>
      </c>
    </row>
    <row r="3466" spans="1:24" hidden="1" x14ac:dyDescent="0.3">
      <c r="A3466" t="s">
        <v>13204</v>
      </c>
      <c r="B3466" t="s">
        <v>13205</v>
      </c>
      <c r="C3466" s="1" t="str">
        <f t="shared" si="560"/>
        <v>21:0269</v>
      </c>
      <c r="D3466" s="1" t="str">
        <f t="shared" si="557"/>
        <v>21:0125</v>
      </c>
      <c r="E3466" t="s">
        <v>13202</v>
      </c>
      <c r="F3466" t="s">
        <v>13206</v>
      </c>
      <c r="H3466">
        <v>51.474605599999997</v>
      </c>
      <c r="I3466">
        <v>-118.2135475</v>
      </c>
      <c r="J3466" s="1" t="str">
        <f t="shared" si="558"/>
        <v>NGR bulk stream sediment</v>
      </c>
      <c r="K3466" s="1" t="str">
        <f t="shared" si="559"/>
        <v>&lt;177 micron (NGR)</v>
      </c>
      <c r="L3466">
        <v>21</v>
      </c>
      <c r="M3466" t="s">
        <v>52</v>
      </c>
      <c r="N3466">
        <v>403</v>
      </c>
      <c r="O3466">
        <v>2</v>
      </c>
      <c r="P3466">
        <v>20</v>
      </c>
      <c r="Q3466">
        <v>114</v>
      </c>
      <c r="R3466">
        <v>36</v>
      </c>
      <c r="S3466">
        <v>31</v>
      </c>
      <c r="T3466">
        <v>29</v>
      </c>
      <c r="U3466">
        <v>12</v>
      </c>
      <c r="V3466">
        <v>0.1</v>
      </c>
      <c r="W3466">
        <v>610</v>
      </c>
      <c r="X3466">
        <v>2.4</v>
      </c>
    </row>
    <row r="3467" spans="1:24" hidden="1" x14ac:dyDescent="0.3">
      <c r="A3467" t="s">
        <v>13207</v>
      </c>
      <c r="B3467" t="s">
        <v>13208</v>
      </c>
      <c r="C3467" s="1" t="str">
        <f t="shared" si="560"/>
        <v>21:0269</v>
      </c>
      <c r="D3467" s="1" t="str">
        <f t="shared" si="557"/>
        <v>21:0125</v>
      </c>
      <c r="E3467" t="s">
        <v>13209</v>
      </c>
      <c r="F3467" t="s">
        <v>13210</v>
      </c>
      <c r="H3467">
        <v>51.754589799999998</v>
      </c>
      <c r="I3467">
        <v>-118.7829813</v>
      </c>
      <c r="J3467" s="1" t="str">
        <f t="shared" si="558"/>
        <v>NGR bulk stream sediment</v>
      </c>
      <c r="K3467" s="1" t="str">
        <f t="shared" si="559"/>
        <v>&lt;177 micron (NGR)</v>
      </c>
      <c r="L3467">
        <v>21</v>
      </c>
      <c r="M3467" t="s">
        <v>33</v>
      </c>
      <c r="N3467">
        <v>404</v>
      </c>
      <c r="O3467">
        <v>2</v>
      </c>
      <c r="P3467">
        <v>20</v>
      </c>
      <c r="Q3467">
        <v>78</v>
      </c>
      <c r="R3467">
        <v>48</v>
      </c>
      <c r="S3467">
        <v>9</v>
      </c>
      <c r="T3467">
        <v>71</v>
      </c>
      <c r="U3467">
        <v>18</v>
      </c>
      <c r="V3467">
        <v>0.1</v>
      </c>
      <c r="W3467">
        <v>365</v>
      </c>
      <c r="X3467">
        <v>3.25</v>
      </c>
    </row>
    <row r="3468" spans="1:24" hidden="1" x14ac:dyDescent="0.3">
      <c r="A3468" t="s">
        <v>13211</v>
      </c>
      <c r="B3468" t="s">
        <v>13212</v>
      </c>
      <c r="C3468" s="1" t="str">
        <f t="shared" si="560"/>
        <v>21:0269</v>
      </c>
      <c r="D3468" s="1" t="str">
        <f t="shared" si="557"/>
        <v>21:0125</v>
      </c>
      <c r="E3468" t="s">
        <v>13213</v>
      </c>
      <c r="F3468" t="s">
        <v>13214</v>
      </c>
      <c r="H3468">
        <v>51.745855900000002</v>
      </c>
      <c r="I3468">
        <v>-118.7860707</v>
      </c>
      <c r="J3468" s="1" t="str">
        <f t="shared" si="558"/>
        <v>NGR bulk stream sediment</v>
      </c>
      <c r="K3468" s="1" t="str">
        <f t="shared" si="559"/>
        <v>&lt;177 micron (NGR)</v>
      </c>
      <c r="L3468">
        <v>21</v>
      </c>
      <c r="M3468" t="s">
        <v>38</v>
      </c>
      <c r="N3468">
        <v>405</v>
      </c>
      <c r="O3468">
        <v>2</v>
      </c>
      <c r="P3468">
        <v>20</v>
      </c>
      <c r="Q3468">
        <v>36</v>
      </c>
      <c r="R3468">
        <v>18</v>
      </c>
      <c r="S3468">
        <v>3</v>
      </c>
      <c r="T3468">
        <v>18</v>
      </c>
      <c r="U3468">
        <v>7</v>
      </c>
      <c r="V3468">
        <v>0.1</v>
      </c>
      <c r="W3468">
        <v>170</v>
      </c>
      <c r="X3468">
        <v>1.5</v>
      </c>
    </row>
    <row r="3469" spans="1:24" hidden="1" x14ac:dyDescent="0.3">
      <c r="A3469" t="s">
        <v>13215</v>
      </c>
      <c r="B3469" t="s">
        <v>13216</v>
      </c>
      <c r="C3469" s="1" t="str">
        <f t="shared" si="560"/>
        <v>21:0269</v>
      </c>
      <c r="D3469" s="1" t="str">
        <f t="shared" si="557"/>
        <v>21:0125</v>
      </c>
      <c r="E3469" t="s">
        <v>13217</v>
      </c>
      <c r="F3469" t="s">
        <v>13218</v>
      </c>
      <c r="H3469">
        <v>51.745842000000003</v>
      </c>
      <c r="I3469">
        <v>-118.81223300000001</v>
      </c>
      <c r="J3469" s="1" t="str">
        <f t="shared" si="558"/>
        <v>NGR bulk stream sediment</v>
      </c>
      <c r="K3469" s="1" t="str">
        <f t="shared" si="559"/>
        <v>&lt;177 micron (NGR)</v>
      </c>
      <c r="L3469">
        <v>21</v>
      </c>
      <c r="M3469" t="s">
        <v>43</v>
      </c>
      <c r="N3469">
        <v>406</v>
      </c>
      <c r="O3469">
        <v>1</v>
      </c>
      <c r="P3469">
        <v>30</v>
      </c>
      <c r="Q3469">
        <v>66</v>
      </c>
      <c r="R3469">
        <v>34</v>
      </c>
      <c r="S3469">
        <v>16</v>
      </c>
      <c r="T3469">
        <v>36</v>
      </c>
      <c r="U3469">
        <v>13</v>
      </c>
      <c r="V3469">
        <v>0.1</v>
      </c>
      <c r="W3469">
        <v>285</v>
      </c>
      <c r="X3469">
        <v>2.4500000000000002</v>
      </c>
    </row>
    <row r="3470" spans="1:24" hidden="1" x14ac:dyDescent="0.3">
      <c r="A3470" t="s">
        <v>13219</v>
      </c>
      <c r="B3470" t="s">
        <v>13220</v>
      </c>
      <c r="C3470" s="1" t="str">
        <f t="shared" si="560"/>
        <v>21:0269</v>
      </c>
      <c r="D3470" s="1" t="str">
        <f t="shared" si="557"/>
        <v>21:0125</v>
      </c>
      <c r="E3470" t="s">
        <v>13221</v>
      </c>
      <c r="F3470" t="s">
        <v>13222</v>
      </c>
      <c r="H3470">
        <v>51.751309300000003</v>
      </c>
      <c r="I3470">
        <v>-118.8174937</v>
      </c>
      <c r="J3470" s="1" t="str">
        <f t="shared" si="558"/>
        <v>NGR bulk stream sediment</v>
      </c>
      <c r="K3470" s="1" t="str">
        <f t="shared" si="559"/>
        <v>&lt;177 micron (NGR)</v>
      </c>
      <c r="L3470">
        <v>21</v>
      </c>
      <c r="M3470" t="s">
        <v>57</v>
      </c>
      <c r="N3470">
        <v>407</v>
      </c>
      <c r="O3470">
        <v>1</v>
      </c>
      <c r="P3470">
        <v>20</v>
      </c>
      <c r="Q3470">
        <v>50</v>
      </c>
      <c r="R3470">
        <v>20</v>
      </c>
      <c r="S3470">
        <v>6</v>
      </c>
      <c r="T3470">
        <v>17</v>
      </c>
      <c r="U3470">
        <v>9</v>
      </c>
      <c r="V3470">
        <v>0.1</v>
      </c>
      <c r="W3470">
        <v>215</v>
      </c>
      <c r="X3470">
        <v>1.8</v>
      </c>
    </row>
    <row r="3471" spans="1:24" hidden="1" x14ac:dyDescent="0.3">
      <c r="A3471" t="s">
        <v>13223</v>
      </c>
      <c r="B3471" t="s">
        <v>13224</v>
      </c>
      <c r="C3471" s="1" t="str">
        <f t="shared" si="560"/>
        <v>21:0269</v>
      </c>
      <c r="D3471" s="1" t="str">
        <f t="shared" si="557"/>
        <v>21:0125</v>
      </c>
      <c r="E3471" t="s">
        <v>13225</v>
      </c>
      <c r="F3471" t="s">
        <v>13226</v>
      </c>
      <c r="H3471">
        <v>51.691902900000002</v>
      </c>
      <c r="I3471">
        <v>-118.7792578</v>
      </c>
      <c r="J3471" s="1" t="str">
        <f t="shared" si="558"/>
        <v>NGR bulk stream sediment</v>
      </c>
      <c r="K3471" s="1" t="str">
        <f t="shared" si="559"/>
        <v>&lt;177 micron (NGR)</v>
      </c>
      <c r="L3471">
        <v>21</v>
      </c>
      <c r="M3471" t="s">
        <v>62</v>
      </c>
      <c r="N3471">
        <v>408</v>
      </c>
      <c r="O3471">
        <v>1</v>
      </c>
      <c r="P3471">
        <v>20</v>
      </c>
      <c r="Q3471">
        <v>32</v>
      </c>
      <c r="R3471">
        <v>18</v>
      </c>
      <c r="S3471">
        <v>2</v>
      </c>
      <c r="T3471">
        <v>16</v>
      </c>
      <c r="U3471">
        <v>7</v>
      </c>
      <c r="V3471">
        <v>0.1</v>
      </c>
      <c r="W3471">
        <v>170</v>
      </c>
      <c r="X3471">
        <v>1.5</v>
      </c>
    </row>
    <row r="3472" spans="1:24" hidden="1" x14ac:dyDescent="0.3">
      <c r="A3472" t="s">
        <v>13227</v>
      </c>
      <c r="B3472" t="s">
        <v>13228</v>
      </c>
      <c r="C3472" s="1" t="str">
        <f t="shared" si="560"/>
        <v>21:0269</v>
      </c>
      <c r="D3472" s="1" t="str">
        <f t="shared" si="557"/>
        <v>21:0125</v>
      </c>
      <c r="E3472" t="s">
        <v>13229</v>
      </c>
      <c r="F3472" t="s">
        <v>13230</v>
      </c>
      <c r="H3472">
        <v>51.682662800000003</v>
      </c>
      <c r="I3472">
        <v>-118.7765665</v>
      </c>
      <c r="J3472" s="1" t="str">
        <f t="shared" si="558"/>
        <v>NGR bulk stream sediment</v>
      </c>
      <c r="K3472" s="1" t="str">
        <f t="shared" si="559"/>
        <v>&lt;177 micron (NGR)</v>
      </c>
      <c r="L3472">
        <v>21</v>
      </c>
      <c r="M3472" t="s">
        <v>67</v>
      </c>
      <c r="N3472">
        <v>409</v>
      </c>
      <c r="O3472">
        <v>2</v>
      </c>
      <c r="P3472">
        <v>40</v>
      </c>
      <c r="Q3472">
        <v>102</v>
      </c>
      <c r="R3472">
        <v>28</v>
      </c>
      <c r="S3472">
        <v>12</v>
      </c>
      <c r="T3472">
        <v>33</v>
      </c>
      <c r="U3472">
        <v>15</v>
      </c>
      <c r="V3472">
        <v>0.1</v>
      </c>
      <c r="W3472">
        <v>405</v>
      </c>
      <c r="X3472">
        <v>2.85</v>
      </c>
    </row>
    <row r="3473" spans="1:24" hidden="1" x14ac:dyDescent="0.3">
      <c r="A3473" t="s">
        <v>13231</v>
      </c>
      <c r="B3473" t="s">
        <v>13232</v>
      </c>
      <c r="C3473" s="1" t="str">
        <f t="shared" si="560"/>
        <v>21:0269</v>
      </c>
      <c r="D3473" s="1" t="str">
        <f t="shared" si="557"/>
        <v>21:0125</v>
      </c>
      <c r="E3473" t="s">
        <v>13233</v>
      </c>
      <c r="F3473" t="s">
        <v>13234</v>
      </c>
      <c r="H3473">
        <v>51.685158700000002</v>
      </c>
      <c r="I3473">
        <v>-118.79988419999999</v>
      </c>
      <c r="J3473" s="1" t="str">
        <f t="shared" si="558"/>
        <v>NGR bulk stream sediment</v>
      </c>
      <c r="K3473" s="1" t="str">
        <f t="shared" si="559"/>
        <v>&lt;177 micron (NGR)</v>
      </c>
      <c r="L3473">
        <v>21</v>
      </c>
      <c r="M3473" t="s">
        <v>76</v>
      </c>
      <c r="N3473">
        <v>410</v>
      </c>
      <c r="O3473">
        <v>1</v>
      </c>
      <c r="P3473">
        <v>50</v>
      </c>
      <c r="Q3473">
        <v>88</v>
      </c>
      <c r="R3473">
        <v>28</v>
      </c>
      <c r="S3473">
        <v>9</v>
      </c>
      <c r="T3473">
        <v>32</v>
      </c>
      <c r="U3473">
        <v>14</v>
      </c>
      <c r="V3473">
        <v>0.1</v>
      </c>
      <c r="W3473">
        <v>340</v>
      </c>
      <c r="X3473">
        <v>2.6</v>
      </c>
    </row>
    <row r="3474" spans="1:24" hidden="1" x14ac:dyDescent="0.3">
      <c r="A3474" t="s">
        <v>13235</v>
      </c>
      <c r="B3474" t="s">
        <v>13236</v>
      </c>
      <c r="C3474" s="1" t="str">
        <f t="shared" si="560"/>
        <v>21:0269</v>
      </c>
      <c r="D3474" s="1" t="str">
        <f t="shared" si="557"/>
        <v>21:0125</v>
      </c>
      <c r="E3474" t="s">
        <v>13237</v>
      </c>
      <c r="F3474" t="s">
        <v>13238</v>
      </c>
      <c r="H3474">
        <v>51.6938745</v>
      </c>
      <c r="I3474">
        <v>-118.8312104</v>
      </c>
      <c r="J3474" s="1" t="str">
        <f t="shared" si="558"/>
        <v>NGR bulk stream sediment</v>
      </c>
      <c r="K3474" s="1" t="str">
        <f t="shared" si="559"/>
        <v>&lt;177 micron (NGR)</v>
      </c>
      <c r="L3474">
        <v>21</v>
      </c>
      <c r="M3474" t="s">
        <v>86</v>
      </c>
      <c r="N3474">
        <v>411</v>
      </c>
      <c r="O3474">
        <v>1</v>
      </c>
      <c r="P3474">
        <v>30</v>
      </c>
      <c r="Q3474">
        <v>60</v>
      </c>
      <c r="R3474">
        <v>38</v>
      </c>
      <c r="S3474">
        <v>5</v>
      </c>
      <c r="T3474">
        <v>48</v>
      </c>
      <c r="U3474">
        <v>14</v>
      </c>
      <c r="V3474">
        <v>0.1</v>
      </c>
      <c r="W3474">
        <v>245</v>
      </c>
      <c r="X3474">
        <v>2.7</v>
      </c>
    </row>
    <row r="3475" spans="1:24" hidden="1" x14ac:dyDescent="0.3">
      <c r="A3475" t="s">
        <v>13239</v>
      </c>
      <c r="B3475" t="s">
        <v>13240</v>
      </c>
      <c r="C3475" s="1" t="str">
        <f t="shared" si="560"/>
        <v>21:0269</v>
      </c>
      <c r="D3475" s="1" t="str">
        <f t="shared" si="557"/>
        <v>21:0125</v>
      </c>
      <c r="E3475" t="s">
        <v>13241</v>
      </c>
      <c r="F3475" t="s">
        <v>13242</v>
      </c>
      <c r="H3475">
        <v>51.6870555</v>
      </c>
      <c r="I3475">
        <v>-118.8394134</v>
      </c>
      <c r="J3475" s="1" t="str">
        <f t="shared" si="558"/>
        <v>NGR bulk stream sediment</v>
      </c>
      <c r="K3475" s="1" t="str">
        <f t="shared" si="559"/>
        <v>&lt;177 micron (NGR)</v>
      </c>
      <c r="L3475">
        <v>21</v>
      </c>
      <c r="M3475" t="s">
        <v>91</v>
      </c>
      <c r="N3475">
        <v>412</v>
      </c>
      <c r="O3475">
        <v>1</v>
      </c>
      <c r="P3475">
        <v>20</v>
      </c>
      <c r="Q3475">
        <v>52</v>
      </c>
      <c r="R3475">
        <v>16</v>
      </c>
      <c r="S3475">
        <v>5</v>
      </c>
      <c r="T3475">
        <v>16</v>
      </c>
      <c r="U3475">
        <v>9</v>
      </c>
      <c r="V3475">
        <v>0.1</v>
      </c>
      <c r="W3475">
        <v>320</v>
      </c>
      <c r="X3475">
        <v>1.95</v>
      </c>
    </row>
    <row r="3476" spans="1:24" hidden="1" x14ac:dyDescent="0.3">
      <c r="A3476" t="s">
        <v>13243</v>
      </c>
      <c r="B3476" t="s">
        <v>13244</v>
      </c>
      <c r="C3476" s="1" t="str">
        <f t="shared" si="560"/>
        <v>21:0269</v>
      </c>
      <c r="D3476" s="1" t="str">
        <f t="shared" si="557"/>
        <v>21:0125</v>
      </c>
      <c r="E3476" t="s">
        <v>13245</v>
      </c>
      <c r="F3476" t="s">
        <v>13246</v>
      </c>
      <c r="H3476">
        <v>51.692132200000003</v>
      </c>
      <c r="I3476">
        <v>-118.88671739999999</v>
      </c>
      <c r="J3476" s="1" t="str">
        <f t="shared" si="558"/>
        <v>NGR bulk stream sediment</v>
      </c>
      <c r="K3476" s="1" t="str">
        <f t="shared" si="559"/>
        <v>&lt;177 micron (NGR)</v>
      </c>
      <c r="L3476">
        <v>21</v>
      </c>
      <c r="M3476" t="s">
        <v>96</v>
      </c>
      <c r="N3476">
        <v>413</v>
      </c>
      <c r="O3476">
        <v>1</v>
      </c>
      <c r="P3476">
        <v>10</v>
      </c>
      <c r="Q3476">
        <v>28</v>
      </c>
      <c r="R3476">
        <v>12</v>
      </c>
      <c r="S3476">
        <v>1</v>
      </c>
      <c r="T3476">
        <v>10</v>
      </c>
      <c r="U3476">
        <v>4</v>
      </c>
      <c r="V3476">
        <v>0.1</v>
      </c>
      <c r="W3476">
        <v>135</v>
      </c>
      <c r="X3476">
        <v>1.3</v>
      </c>
    </row>
    <row r="3477" spans="1:24" hidden="1" x14ac:dyDescent="0.3">
      <c r="A3477" t="s">
        <v>13247</v>
      </c>
      <c r="B3477" t="s">
        <v>13248</v>
      </c>
      <c r="C3477" s="1" t="str">
        <f t="shared" si="560"/>
        <v>21:0269</v>
      </c>
      <c r="D3477" s="1" t="str">
        <f t="shared" si="557"/>
        <v>21:0125</v>
      </c>
      <c r="E3477" t="s">
        <v>13249</v>
      </c>
      <c r="F3477" t="s">
        <v>13250</v>
      </c>
      <c r="H3477">
        <v>51.689039100000002</v>
      </c>
      <c r="I3477">
        <v>-118.8855616</v>
      </c>
      <c r="J3477" s="1" t="str">
        <f t="shared" si="558"/>
        <v>NGR bulk stream sediment</v>
      </c>
      <c r="K3477" s="1" t="str">
        <f t="shared" si="559"/>
        <v>&lt;177 micron (NGR)</v>
      </c>
      <c r="L3477">
        <v>21</v>
      </c>
      <c r="M3477" t="s">
        <v>101</v>
      </c>
      <c r="N3477">
        <v>414</v>
      </c>
      <c r="O3477">
        <v>2</v>
      </c>
      <c r="P3477">
        <v>30</v>
      </c>
      <c r="Q3477">
        <v>56</v>
      </c>
      <c r="R3477">
        <v>46</v>
      </c>
      <c r="S3477">
        <v>9</v>
      </c>
      <c r="T3477">
        <v>140</v>
      </c>
      <c r="U3477">
        <v>36</v>
      </c>
      <c r="V3477">
        <v>0.1</v>
      </c>
      <c r="W3477">
        <v>425</v>
      </c>
      <c r="X3477">
        <v>2.75</v>
      </c>
    </row>
    <row r="3478" spans="1:24" hidden="1" x14ac:dyDescent="0.3">
      <c r="A3478" t="s">
        <v>13251</v>
      </c>
      <c r="B3478" t="s">
        <v>13252</v>
      </c>
      <c r="C3478" s="1" t="str">
        <f t="shared" si="560"/>
        <v>21:0269</v>
      </c>
      <c r="D3478" s="1" t="str">
        <f t="shared" si="557"/>
        <v>21:0125</v>
      </c>
      <c r="E3478" t="s">
        <v>13198</v>
      </c>
      <c r="F3478" t="s">
        <v>13253</v>
      </c>
      <c r="H3478">
        <v>51.705315400000003</v>
      </c>
      <c r="I3478">
        <v>-118.89066699999999</v>
      </c>
      <c r="J3478" s="1" t="str">
        <f t="shared" si="558"/>
        <v>NGR bulk stream sediment</v>
      </c>
      <c r="K3478" s="1" t="str">
        <f t="shared" si="559"/>
        <v>&lt;177 micron (NGR)</v>
      </c>
      <c r="L3478">
        <v>21</v>
      </c>
      <c r="M3478" t="s">
        <v>71</v>
      </c>
      <c r="N3478">
        <v>415</v>
      </c>
      <c r="O3478">
        <v>1</v>
      </c>
      <c r="P3478">
        <v>5</v>
      </c>
      <c r="Q3478">
        <v>38</v>
      </c>
      <c r="R3478">
        <v>18</v>
      </c>
      <c r="S3478">
        <v>6</v>
      </c>
      <c r="T3478">
        <v>13</v>
      </c>
      <c r="U3478">
        <v>7</v>
      </c>
      <c r="V3478">
        <v>0.1</v>
      </c>
      <c r="W3478">
        <v>175</v>
      </c>
      <c r="X3478">
        <v>1.45</v>
      </c>
    </row>
    <row r="3479" spans="1:24" hidden="1" x14ac:dyDescent="0.3">
      <c r="A3479" t="s">
        <v>13254</v>
      </c>
      <c r="B3479" t="s">
        <v>13255</v>
      </c>
      <c r="C3479" s="1" t="str">
        <f t="shared" si="560"/>
        <v>21:0269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79</v>
      </c>
      <c r="K3479" t="s">
        <v>80</v>
      </c>
      <c r="L3479">
        <v>21</v>
      </c>
      <c r="M3479" t="s">
        <v>81</v>
      </c>
      <c r="N3479">
        <v>416</v>
      </c>
      <c r="O3479">
        <v>1</v>
      </c>
      <c r="P3479">
        <v>120</v>
      </c>
      <c r="Q3479">
        <v>82</v>
      </c>
      <c r="R3479">
        <v>16</v>
      </c>
      <c r="S3479">
        <v>6</v>
      </c>
      <c r="T3479">
        <v>9</v>
      </c>
      <c r="U3479">
        <v>10</v>
      </c>
      <c r="V3479">
        <v>0.1</v>
      </c>
      <c r="W3479">
        <v>150</v>
      </c>
      <c r="X3479">
        <v>2.2999999999999998</v>
      </c>
    </row>
    <row r="3480" spans="1:24" hidden="1" x14ac:dyDescent="0.3">
      <c r="A3480" t="s">
        <v>13256</v>
      </c>
      <c r="B3480" t="s">
        <v>13257</v>
      </c>
      <c r="C3480" s="1" t="str">
        <f t="shared" si="560"/>
        <v>21:0269</v>
      </c>
      <c r="D3480" s="1" t="str">
        <f t="shared" ref="D3480:D3493" si="561">HYPERLINK("http://geochem.nrcan.gc.ca/cdogs/content/svy/svy210125_e.htm", "21:0125")</f>
        <v>21:0125</v>
      </c>
      <c r="E3480" t="s">
        <v>13258</v>
      </c>
      <c r="F3480" t="s">
        <v>13259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HYPERLINK("http://geochem.nrcan.gc.ca/cdogs/content/kwd/kwd020030_e.htm", "NGR bulk stream sediment")</f>
        <v>NGR bulk stream sediment</v>
      </c>
      <c r="K3480" s="1" t="str">
        <f t="shared" ref="K3480:K3493" si="563">HYPERLINK("http://geochem.nrcan.gc.ca/cdogs/content/kwd/kwd080006_e.htm", "&lt;177 micron (NGR)")</f>
        <v>&lt;177 micron (NGR)</v>
      </c>
      <c r="L3480">
        <v>21</v>
      </c>
      <c r="M3480" t="s">
        <v>106</v>
      </c>
      <c r="N3480">
        <v>417</v>
      </c>
      <c r="O3480">
        <v>1</v>
      </c>
      <c r="P3480">
        <v>30</v>
      </c>
      <c r="Q3480">
        <v>68</v>
      </c>
      <c r="R3480">
        <v>38</v>
      </c>
      <c r="S3480">
        <v>11</v>
      </c>
      <c r="T3480">
        <v>38</v>
      </c>
      <c r="U3480">
        <v>14</v>
      </c>
      <c r="V3480">
        <v>0.1</v>
      </c>
      <c r="W3480">
        <v>345</v>
      </c>
      <c r="X3480">
        <v>2.7</v>
      </c>
    </row>
    <row r="3481" spans="1:24" hidden="1" x14ac:dyDescent="0.3">
      <c r="A3481" t="s">
        <v>13260</v>
      </c>
      <c r="B3481" t="s">
        <v>13261</v>
      </c>
      <c r="C3481" s="1" t="str">
        <f t="shared" si="560"/>
        <v>21:0269</v>
      </c>
      <c r="D3481" s="1" t="str">
        <f t="shared" si="561"/>
        <v>21:0125</v>
      </c>
      <c r="E3481" t="s">
        <v>13262</v>
      </c>
      <c r="F3481" t="s">
        <v>13263</v>
      </c>
      <c r="H3481">
        <v>51.797143499999997</v>
      </c>
      <c r="I3481">
        <v>-118.79710249999999</v>
      </c>
      <c r="J3481" s="1" t="str">
        <f t="shared" si="562"/>
        <v>NGR bulk stream sediment</v>
      </c>
      <c r="K3481" s="1" t="str">
        <f t="shared" si="563"/>
        <v>&lt;177 micron (NGR)</v>
      </c>
      <c r="L3481">
        <v>21</v>
      </c>
      <c r="M3481" t="s">
        <v>111</v>
      </c>
      <c r="N3481">
        <v>418</v>
      </c>
      <c r="O3481">
        <v>2</v>
      </c>
      <c r="P3481">
        <v>5</v>
      </c>
      <c r="Q3481">
        <v>52</v>
      </c>
      <c r="R3481">
        <v>34</v>
      </c>
      <c r="S3481">
        <v>4</v>
      </c>
      <c r="T3481">
        <v>18</v>
      </c>
      <c r="U3481">
        <v>9</v>
      </c>
      <c r="V3481">
        <v>0.1</v>
      </c>
      <c r="W3481">
        <v>175</v>
      </c>
      <c r="X3481">
        <v>2.2000000000000002</v>
      </c>
    </row>
    <row r="3482" spans="1:24" hidden="1" x14ac:dyDescent="0.3">
      <c r="A3482" t="s">
        <v>13264</v>
      </c>
      <c r="B3482" t="s">
        <v>13265</v>
      </c>
      <c r="C3482" s="1" t="str">
        <f t="shared" si="560"/>
        <v>21:0269</v>
      </c>
      <c r="D3482" s="1" t="str">
        <f t="shared" si="561"/>
        <v>21:0125</v>
      </c>
      <c r="E3482" t="s">
        <v>13266</v>
      </c>
      <c r="F3482" t="s">
        <v>13267</v>
      </c>
      <c r="H3482">
        <v>51.807717500000003</v>
      </c>
      <c r="I3482">
        <v>-118.8053998</v>
      </c>
      <c r="J3482" s="1" t="str">
        <f t="shared" si="562"/>
        <v>NGR bulk stream sediment</v>
      </c>
      <c r="K3482" s="1" t="str">
        <f t="shared" si="563"/>
        <v>&lt;177 micron (NGR)</v>
      </c>
      <c r="L3482">
        <v>21</v>
      </c>
      <c r="M3482" t="s">
        <v>116</v>
      </c>
      <c r="N3482">
        <v>419</v>
      </c>
      <c r="O3482">
        <v>1</v>
      </c>
      <c r="P3482">
        <v>30</v>
      </c>
      <c r="Q3482">
        <v>70</v>
      </c>
      <c r="R3482">
        <v>24</v>
      </c>
      <c r="S3482">
        <v>9</v>
      </c>
      <c r="T3482">
        <v>32</v>
      </c>
      <c r="U3482">
        <v>11</v>
      </c>
      <c r="V3482">
        <v>0.1</v>
      </c>
      <c r="W3482">
        <v>285</v>
      </c>
      <c r="X3482">
        <v>2.5</v>
      </c>
    </row>
    <row r="3483" spans="1:24" hidden="1" x14ac:dyDescent="0.3">
      <c r="A3483" t="s">
        <v>13268</v>
      </c>
      <c r="B3483" t="s">
        <v>13269</v>
      </c>
      <c r="C3483" s="1" t="str">
        <f t="shared" si="560"/>
        <v>21:0269</v>
      </c>
      <c r="D3483" s="1" t="str">
        <f t="shared" si="561"/>
        <v>21:0125</v>
      </c>
      <c r="E3483" t="s">
        <v>13270</v>
      </c>
      <c r="F3483" t="s">
        <v>13271</v>
      </c>
      <c r="H3483">
        <v>51.802654799999999</v>
      </c>
      <c r="I3483">
        <v>-118.8280862</v>
      </c>
      <c r="J3483" s="1" t="str">
        <f t="shared" si="562"/>
        <v>NGR bulk stream sediment</v>
      </c>
      <c r="K3483" s="1" t="str">
        <f t="shared" si="563"/>
        <v>&lt;177 micron (NGR)</v>
      </c>
      <c r="L3483">
        <v>21</v>
      </c>
      <c r="M3483" t="s">
        <v>121</v>
      </c>
      <c r="N3483">
        <v>420</v>
      </c>
      <c r="O3483">
        <v>1</v>
      </c>
      <c r="P3483">
        <v>10</v>
      </c>
      <c r="Q3483">
        <v>48</v>
      </c>
      <c r="R3483">
        <v>24</v>
      </c>
      <c r="S3483">
        <v>6</v>
      </c>
      <c r="T3483">
        <v>20</v>
      </c>
      <c r="U3483">
        <v>9</v>
      </c>
      <c r="V3483">
        <v>0.1</v>
      </c>
      <c r="W3483">
        <v>185</v>
      </c>
      <c r="X3483">
        <v>1.85</v>
      </c>
    </row>
    <row r="3484" spans="1:24" hidden="1" x14ac:dyDescent="0.3">
      <c r="A3484" t="s">
        <v>13272</v>
      </c>
      <c r="B3484" t="s">
        <v>13273</v>
      </c>
      <c r="C3484" s="1" t="str">
        <f t="shared" si="560"/>
        <v>21:0269</v>
      </c>
      <c r="D3484" s="1" t="str">
        <f t="shared" si="561"/>
        <v>21:0125</v>
      </c>
      <c r="E3484" t="s">
        <v>13274</v>
      </c>
      <c r="F3484" t="s">
        <v>13275</v>
      </c>
      <c r="H3484">
        <v>51.814219999999999</v>
      </c>
      <c r="I3484">
        <v>-118.9227283</v>
      </c>
      <c r="J3484" s="1" t="str">
        <f t="shared" si="562"/>
        <v>NGR bulk stream sediment</v>
      </c>
      <c r="K3484" s="1" t="str">
        <f t="shared" si="563"/>
        <v>&lt;177 micron (NGR)</v>
      </c>
      <c r="L3484">
        <v>22</v>
      </c>
      <c r="M3484" t="s">
        <v>278</v>
      </c>
      <c r="N3484">
        <v>421</v>
      </c>
      <c r="O3484">
        <v>2</v>
      </c>
      <c r="P3484">
        <v>30</v>
      </c>
      <c r="Q3484">
        <v>30</v>
      </c>
      <c r="R3484">
        <v>8</v>
      </c>
      <c r="S3484">
        <v>4</v>
      </c>
      <c r="T3484">
        <v>6</v>
      </c>
      <c r="U3484">
        <v>2</v>
      </c>
      <c r="V3484">
        <v>0.1</v>
      </c>
      <c r="W3484">
        <v>90</v>
      </c>
      <c r="X3484">
        <v>0.75</v>
      </c>
    </row>
    <row r="3485" spans="1:24" hidden="1" x14ac:dyDescent="0.3">
      <c r="A3485" t="s">
        <v>13276</v>
      </c>
      <c r="B3485" t="s">
        <v>13277</v>
      </c>
      <c r="C3485" s="1" t="str">
        <f t="shared" si="560"/>
        <v>21:0269</v>
      </c>
      <c r="D3485" s="1" t="str">
        <f t="shared" si="561"/>
        <v>21:0125</v>
      </c>
      <c r="E3485" t="s">
        <v>13278</v>
      </c>
      <c r="F3485" t="s">
        <v>13279</v>
      </c>
      <c r="H3485">
        <v>51.812987700000001</v>
      </c>
      <c r="I3485">
        <v>-118.84360700000001</v>
      </c>
      <c r="J3485" s="1" t="str">
        <f t="shared" si="562"/>
        <v>NGR bulk stream sediment</v>
      </c>
      <c r="K3485" s="1" t="str">
        <f t="shared" si="563"/>
        <v>&lt;177 micron (NGR)</v>
      </c>
      <c r="L3485">
        <v>22</v>
      </c>
      <c r="M3485" t="s">
        <v>33</v>
      </c>
      <c r="N3485">
        <v>422</v>
      </c>
      <c r="O3485">
        <v>1</v>
      </c>
      <c r="P3485">
        <v>30</v>
      </c>
      <c r="Q3485">
        <v>72</v>
      </c>
      <c r="R3485">
        <v>34</v>
      </c>
      <c r="S3485">
        <v>8</v>
      </c>
      <c r="T3485">
        <v>23</v>
      </c>
      <c r="U3485">
        <v>10</v>
      </c>
      <c r="V3485">
        <v>0.1</v>
      </c>
      <c r="W3485">
        <v>245</v>
      </c>
      <c r="X3485">
        <v>3.05</v>
      </c>
    </row>
    <row r="3486" spans="1:24" hidden="1" x14ac:dyDescent="0.3">
      <c r="A3486" t="s">
        <v>13280</v>
      </c>
      <c r="B3486" t="s">
        <v>13281</v>
      </c>
      <c r="C3486" s="1" t="str">
        <f t="shared" si="560"/>
        <v>21:0269</v>
      </c>
      <c r="D3486" s="1" t="str">
        <f t="shared" si="561"/>
        <v>21:0125</v>
      </c>
      <c r="E3486" t="s">
        <v>13282</v>
      </c>
      <c r="F3486" t="s">
        <v>13283</v>
      </c>
      <c r="H3486">
        <v>51.806333600000002</v>
      </c>
      <c r="I3486">
        <v>-118.84185600000001</v>
      </c>
      <c r="J3486" s="1" t="str">
        <f t="shared" si="562"/>
        <v>NGR bulk stream sediment</v>
      </c>
      <c r="K3486" s="1" t="str">
        <f t="shared" si="563"/>
        <v>&lt;177 micron (NGR)</v>
      </c>
      <c r="L3486">
        <v>22</v>
      </c>
      <c r="M3486" t="s">
        <v>38</v>
      </c>
      <c r="N3486">
        <v>423</v>
      </c>
      <c r="O3486">
        <v>1</v>
      </c>
      <c r="P3486">
        <v>20</v>
      </c>
      <c r="Q3486">
        <v>46</v>
      </c>
      <c r="R3486">
        <v>10</v>
      </c>
      <c r="S3486">
        <v>6</v>
      </c>
      <c r="T3486">
        <v>7</v>
      </c>
      <c r="U3486">
        <v>3</v>
      </c>
      <c r="V3486">
        <v>0.1</v>
      </c>
      <c r="W3486">
        <v>135</v>
      </c>
      <c r="X3486">
        <v>1.1000000000000001</v>
      </c>
    </row>
    <row r="3487" spans="1:24" hidden="1" x14ac:dyDescent="0.3">
      <c r="A3487" t="s">
        <v>13284</v>
      </c>
      <c r="B3487" t="s">
        <v>13285</v>
      </c>
      <c r="C3487" s="1" t="str">
        <f t="shared" si="560"/>
        <v>21:0269</v>
      </c>
      <c r="D3487" s="1" t="str">
        <f t="shared" si="561"/>
        <v>21:0125</v>
      </c>
      <c r="E3487" t="s">
        <v>13274</v>
      </c>
      <c r="F3487" t="s">
        <v>13286</v>
      </c>
      <c r="H3487">
        <v>51.814219999999999</v>
      </c>
      <c r="I3487">
        <v>-118.9227283</v>
      </c>
      <c r="J3487" s="1" t="str">
        <f t="shared" si="562"/>
        <v>NGR bulk stream sediment</v>
      </c>
      <c r="K3487" s="1" t="str">
        <f t="shared" si="563"/>
        <v>&lt;177 micron (NGR)</v>
      </c>
      <c r="L3487">
        <v>22</v>
      </c>
      <c r="M3487" t="s">
        <v>298</v>
      </c>
      <c r="N3487">
        <v>424</v>
      </c>
      <c r="O3487">
        <v>1</v>
      </c>
      <c r="P3487">
        <v>10</v>
      </c>
      <c r="Q3487">
        <v>32</v>
      </c>
      <c r="R3487">
        <v>8</v>
      </c>
      <c r="S3487">
        <v>5</v>
      </c>
      <c r="T3487">
        <v>6</v>
      </c>
      <c r="U3487">
        <v>2</v>
      </c>
      <c r="V3487">
        <v>0.1</v>
      </c>
      <c r="W3487">
        <v>95</v>
      </c>
      <c r="X3487">
        <v>0.8</v>
      </c>
    </row>
    <row r="3488" spans="1:24" hidden="1" x14ac:dyDescent="0.3">
      <c r="A3488" t="s">
        <v>13287</v>
      </c>
      <c r="B3488" t="s">
        <v>13288</v>
      </c>
      <c r="C3488" s="1" t="str">
        <f t="shared" si="560"/>
        <v>21:0269</v>
      </c>
      <c r="D3488" s="1" t="str">
        <f t="shared" si="561"/>
        <v>21:0125</v>
      </c>
      <c r="E3488" t="s">
        <v>13274</v>
      </c>
      <c r="F3488" t="s">
        <v>13289</v>
      </c>
      <c r="H3488">
        <v>51.814219999999999</v>
      </c>
      <c r="I3488">
        <v>-118.9227283</v>
      </c>
      <c r="J3488" s="1" t="str">
        <f t="shared" si="562"/>
        <v>NGR bulk stream sediment</v>
      </c>
      <c r="K3488" s="1" t="str">
        <f t="shared" si="563"/>
        <v>&lt;177 micron (NGR)</v>
      </c>
      <c r="L3488">
        <v>22</v>
      </c>
      <c r="M3488" t="s">
        <v>294</v>
      </c>
      <c r="N3488">
        <v>425</v>
      </c>
      <c r="O3488">
        <v>1</v>
      </c>
      <c r="P3488">
        <v>20</v>
      </c>
      <c r="Q3488">
        <v>30</v>
      </c>
      <c r="R3488">
        <v>8</v>
      </c>
      <c r="S3488">
        <v>3</v>
      </c>
      <c r="T3488">
        <v>6</v>
      </c>
      <c r="U3488">
        <v>2</v>
      </c>
      <c r="V3488">
        <v>0.1</v>
      </c>
      <c r="W3488">
        <v>110</v>
      </c>
      <c r="X3488">
        <v>0.85</v>
      </c>
    </row>
    <row r="3489" spans="1:24" hidden="1" x14ac:dyDescent="0.3">
      <c r="A3489" t="s">
        <v>13290</v>
      </c>
      <c r="B3489" t="s">
        <v>13291</v>
      </c>
      <c r="C3489" s="1" t="str">
        <f t="shared" si="560"/>
        <v>21:0269</v>
      </c>
      <c r="D3489" s="1" t="str">
        <f t="shared" si="561"/>
        <v>21:0125</v>
      </c>
      <c r="E3489" t="s">
        <v>13292</v>
      </c>
      <c r="F3489" t="s">
        <v>13293</v>
      </c>
      <c r="H3489">
        <v>51.832989300000001</v>
      </c>
      <c r="I3489">
        <v>-118.8290817</v>
      </c>
      <c r="J3489" s="1" t="str">
        <f t="shared" si="562"/>
        <v>NGR bulk stream sediment</v>
      </c>
      <c r="K3489" s="1" t="str">
        <f t="shared" si="563"/>
        <v>&lt;177 micron (NGR)</v>
      </c>
      <c r="L3489">
        <v>22</v>
      </c>
      <c r="M3489" t="s">
        <v>43</v>
      </c>
      <c r="N3489">
        <v>426</v>
      </c>
      <c r="O3489">
        <v>2</v>
      </c>
      <c r="P3489">
        <v>20</v>
      </c>
      <c r="Q3489">
        <v>72</v>
      </c>
      <c r="R3489">
        <v>34</v>
      </c>
      <c r="S3489">
        <v>3</v>
      </c>
      <c r="T3489">
        <v>25</v>
      </c>
      <c r="U3489">
        <v>12</v>
      </c>
      <c r="V3489">
        <v>0.1</v>
      </c>
      <c r="W3489">
        <v>280</v>
      </c>
      <c r="X3489">
        <v>3.05</v>
      </c>
    </row>
    <row r="3490" spans="1:24" hidden="1" x14ac:dyDescent="0.3">
      <c r="A3490" t="s">
        <v>13294</v>
      </c>
      <c r="B3490" t="s">
        <v>13295</v>
      </c>
      <c r="C3490" s="1" t="str">
        <f t="shared" si="560"/>
        <v>21:0269</v>
      </c>
      <c r="D3490" s="1" t="str">
        <f t="shared" si="561"/>
        <v>21:0125</v>
      </c>
      <c r="E3490" t="s">
        <v>13296</v>
      </c>
      <c r="F3490" t="s">
        <v>13297</v>
      </c>
      <c r="H3490">
        <v>51.847491599999998</v>
      </c>
      <c r="I3490">
        <v>-118.87435929999999</v>
      </c>
      <c r="J3490" s="1" t="str">
        <f t="shared" si="562"/>
        <v>NGR bulk stream sediment</v>
      </c>
      <c r="K3490" s="1" t="str">
        <f t="shared" si="563"/>
        <v>&lt;177 micron (NGR)</v>
      </c>
      <c r="L3490">
        <v>22</v>
      </c>
      <c r="M3490" t="s">
        <v>57</v>
      </c>
      <c r="N3490">
        <v>427</v>
      </c>
      <c r="O3490">
        <v>2</v>
      </c>
      <c r="P3490">
        <v>20</v>
      </c>
      <c r="Q3490">
        <v>28</v>
      </c>
      <c r="R3490">
        <v>8</v>
      </c>
      <c r="S3490">
        <v>1</v>
      </c>
      <c r="T3490">
        <v>7</v>
      </c>
      <c r="U3490">
        <v>4</v>
      </c>
      <c r="V3490">
        <v>0.1</v>
      </c>
      <c r="W3490">
        <v>300</v>
      </c>
      <c r="X3490">
        <v>1.25</v>
      </c>
    </row>
    <row r="3491" spans="1:24" hidden="1" x14ac:dyDescent="0.3">
      <c r="A3491" t="s">
        <v>13298</v>
      </c>
      <c r="B3491" t="s">
        <v>13299</v>
      </c>
      <c r="C3491" s="1" t="str">
        <f t="shared" si="560"/>
        <v>21:0269</v>
      </c>
      <c r="D3491" s="1" t="str">
        <f t="shared" si="561"/>
        <v>21:0125</v>
      </c>
      <c r="E3491" t="s">
        <v>13300</v>
      </c>
      <c r="F3491" t="s">
        <v>13301</v>
      </c>
      <c r="H3491">
        <v>51.8478602</v>
      </c>
      <c r="I3491">
        <v>-118.9217075</v>
      </c>
      <c r="J3491" s="1" t="str">
        <f t="shared" si="562"/>
        <v>NGR bulk stream sediment</v>
      </c>
      <c r="K3491" s="1" t="str">
        <f t="shared" si="563"/>
        <v>&lt;177 micron (NGR)</v>
      </c>
      <c r="L3491">
        <v>22</v>
      </c>
      <c r="M3491" t="s">
        <v>62</v>
      </c>
      <c r="N3491">
        <v>428</v>
      </c>
      <c r="O3491">
        <v>2</v>
      </c>
      <c r="P3491">
        <v>20</v>
      </c>
      <c r="Q3491">
        <v>32</v>
      </c>
      <c r="R3491">
        <v>10</v>
      </c>
      <c r="S3491">
        <v>3</v>
      </c>
      <c r="T3491">
        <v>4</v>
      </c>
      <c r="U3491">
        <v>4</v>
      </c>
      <c r="V3491">
        <v>0.1</v>
      </c>
      <c r="W3491">
        <v>120</v>
      </c>
      <c r="X3491">
        <v>1.25</v>
      </c>
    </row>
    <row r="3492" spans="1:24" hidden="1" x14ac:dyDescent="0.3">
      <c r="A3492" t="s">
        <v>13302</v>
      </c>
      <c r="B3492" t="s">
        <v>13303</v>
      </c>
      <c r="C3492" s="1" t="str">
        <f t="shared" si="560"/>
        <v>21:0269</v>
      </c>
      <c r="D3492" s="1" t="str">
        <f t="shared" si="561"/>
        <v>21:0125</v>
      </c>
      <c r="E3492" t="s">
        <v>13304</v>
      </c>
      <c r="F3492" t="s">
        <v>13305</v>
      </c>
      <c r="H3492">
        <v>51.858485399999999</v>
      </c>
      <c r="I3492">
        <v>-119.0707752</v>
      </c>
      <c r="J3492" s="1" t="str">
        <f t="shared" si="562"/>
        <v>NGR bulk stream sediment</v>
      </c>
      <c r="K3492" s="1" t="str">
        <f t="shared" si="563"/>
        <v>&lt;177 micron (NGR)</v>
      </c>
      <c r="L3492">
        <v>22</v>
      </c>
      <c r="M3492" t="s">
        <v>67</v>
      </c>
      <c r="N3492">
        <v>429</v>
      </c>
      <c r="O3492">
        <v>1</v>
      </c>
      <c r="P3492">
        <v>110</v>
      </c>
      <c r="Q3492">
        <v>88</v>
      </c>
      <c r="R3492">
        <v>32</v>
      </c>
      <c r="S3492">
        <v>11</v>
      </c>
      <c r="T3492">
        <v>14</v>
      </c>
      <c r="U3492">
        <v>11</v>
      </c>
      <c r="V3492">
        <v>0.1</v>
      </c>
      <c r="W3492">
        <v>1050</v>
      </c>
      <c r="X3492">
        <v>2.1</v>
      </c>
    </row>
    <row r="3493" spans="1:24" hidden="1" x14ac:dyDescent="0.3">
      <c r="A3493" t="s">
        <v>13306</v>
      </c>
      <c r="B3493" t="s">
        <v>13307</v>
      </c>
      <c r="C3493" s="1" t="str">
        <f t="shared" si="560"/>
        <v>21:0269</v>
      </c>
      <c r="D3493" s="1" t="str">
        <f t="shared" si="561"/>
        <v>21:0125</v>
      </c>
      <c r="E3493" t="s">
        <v>13308</v>
      </c>
      <c r="F3493" t="s">
        <v>13309</v>
      </c>
      <c r="H3493">
        <v>51.861389899999999</v>
      </c>
      <c r="I3493">
        <v>-119.05282920000001</v>
      </c>
      <c r="J3493" s="1" t="str">
        <f t="shared" si="562"/>
        <v>NGR bulk stream sediment</v>
      </c>
      <c r="K3493" s="1" t="str">
        <f t="shared" si="563"/>
        <v>&lt;177 micron (NGR)</v>
      </c>
      <c r="L3493">
        <v>22</v>
      </c>
      <c r="M3493" t="s">
        <v>76</v>
      </c>
      <c r="N3493">
        <v>430</v>
      </c>
      <c r="O3493">
        <v>2</v>
      </c>
      <c r="P3493">
        <v>20</v>
      </c>
      <c r="Q3493">
        <v>72</v>
      </c>
      <c r="R3493">
        <v>26</v>
      </c>
      <c r="S3493">
        <v>6</v>
      </c>
      <c r="T3493">
        <v>11</v>
      </c>
      <c r="U3493">
        <v>6</v>
      </c>
      <c r="V3493">
        <v>0.1</v>
      </c>
      <c r="W3493">
        <v>175</v>
      </c>
      <c r="X3493">
        <v>1.3</v>
      </c>
    </row>
    <row r="3494" spans="1:24" hidden="1" x14ac:dyDescent="0.3">
      <c r="A3494" t="s">
        <v>13310</v>
      </c>
      <c r="B3494" t="s">
        <v>13311</v>
      </c>
      <c r="C3494" s="1" t="str">
        <f t="shared" si="560"/>
        <v>21:0269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79</v>
      </c>
      <c r="K3494" t="s">
        <v>80</v>
      </c>
      <c r="L3494">
        <v>22</v>
      </c>
      <c r="M3494" t="s">
        <v>81</v>
      </c>
      <c r="N3494">
        <v>431</v>
      </c>
      <c r="O3494">
        <v>2</v>
      </c>
      <c r="P3494">
        <v>60</v>
      </c>
      <c r="Q3494">
        <v>76</v>
      </c>
      <c r="R3494">
        <v>28</v>
      </c>
      <c r="S3494">
        <v>9</v>
      </c>
      <c r="T3494">
        <v>15</v>
      </c>
      <c r="U3494">
        <v>15</v>
      </c>
      <c r="V3494">
        <v>0.2</v>
      </c>
      <c r="W3494">
        <v>1100</v>
      </c>
      <c r="X3494">
        <v>2.9</v>
      </c>
    </row>
    <row r="3495" spans="1:24" hidden="1" x14ac:dyDescent="0.3">
      <c r="A3495" t="s">
        <v>13312</v>
      </c>
      <c r="B3495" t="s">
        <v>13313</v>
      </c>
      <c r="C3495" s="1" t="str">
        <f t="shared" si="560"/>
        <v>21:0269</v>
      </c>
      <c r="D3495" s="1" t="str">
        <f t="shared" ref="D3495:D3521" si="564">HYPERLINK("http://geochem.nrcan.gc.ca/cdogs/content/svy/svy210125_e.htm", "21:0125")</f>
        <v>21:0125</v>
      </c>
      <c r="E3495" t="s">
        <v>13314</v>
      </c>
      <c r="F3495" t="s">
        <v>13315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HYPERLINK("http://geochem.nrcan.gc.ca/cdogs/content/kwd/kwd020030_e.htm", "NGR bulk stream sediment")</f>
        <v>NGR bulk stream sediment</v>
      </c>
      <c r="K3495" s="1" t="str">
        <f t="shared" ref="K3495:K3521" si="566">HYPERLINK("http://geochem.nrcan.gc.ca/cdogs/content/kwd/kwd080006_e.htm", "&lt;177 micron (NGR)")</f>
        <v>&lt;177 micron (NGR)</v>
      </c>
      <c r="L3495">
        <v>22</v>
      </c>
      <c r="M3495" t="s">
        <v>86</v>
      </c>
      <c r="N3495">
        <v>432</v>
      </c>
      <c r="O3495">
        <v>2</v>
      </c>
      <c r="P3495">
        <v>20</v>
      </c>
      <c r="Q3495">
        <v>22</v>
      </c>
      <c r="R3495">
        <v>6</v>
      </c>
      <c r="S3495">
        <v>1</v>
      </c>
      <c r="T3495">
        <v>3</v>
      </c>
      <c r="U3495">
        <v>2</v>
      </c>
      <c r="V3495">
        <v>0.1</v>
      </c>
      <c r="W3495">
        <v>85</v>
      </c>
      <c r="X3495">
        <v>0.7</v>
      </c>
    </row>
    <row r="3496" spans="1:24" hidden="1" x14ac:dyDescent="0.3">
      <c r="A3496" t="s">
        <v>13316</v>
      </c>
      <c r="B3496" t="s">
        <v>13317</v>
      </c>
      <c r="C3496" s="1" t="str">
        <f t="shared" si="560"/>
        <v>21:0269</v>
      </c>
      <c r="D3496" s="1" t="str">
        <f t="shared" si="564"/>
        <v>21:0125</v>
      </c>
      <c r="E3496" t="s">
        <v>13318</v>
      </c>
      <c r="F3496" t="s">
        <v>13319</v>
      </c>
      <c r="H3496">
        <v>51.819991799999997</v>
      </c>
      <c r="I3496">
        <v>-119.0187825</v>
      </c>
      <c r="J3496" s="1" t="str">
        <f t="shared" si="565"/>
        <v>NGR bulk stream sediment</v>
      </c>
      <c r="K3496" s="1" t="str">
        <f t="shared" si="566"/>
        <v>&lt;177 micron (NGR)</v>
      </c>
      <c r="L3496">
        <v>22</v>
      </c>
      <c r="M3496" t="s">
        <v>91</v>
      </c>
      <c r="N3496">
        <v>433</v>
      </c>
      <c r="O3496">
        <v>2</v>
      </c>
      <c r="P3496">
        <v>20</v>
      </c>
      <c r="Q3496">
        <v>52</v>
      </c>
      <c r="R3496">
        <v>10</v>
      </c>
      <c r="S3496">
        <v>4</v>
      </c>
      <c r="T3496">
        <v>11</v>
      </c>
      <c r="U3496">
        <v>5</v>
      </c>
      <c r="V3496">
        <v>0.1</v>
      </c>
      <c r="W3496">
        <v>190</v>
      </c>
      <c r="X3496">
        <v>1.25</v>
      </c>
    </row>
    <row r="3497" spans="1:24" hidden="1" x14ac:dyDescent="0.3">
      <c r="A3497" t="s">
        <v>13320</v>
      </c>
      <c r="B3497" t="s">
        <v>13321</v>
      </c>
      <c r="C3497" s="1" t="str">
        <f t="shared" si="560"/>
        <v>21:0269</v>
      </c>
      <c r="D3497" s="1" t="str">
        <f t="shared" si="564"/>
        <v>21:0125</v>
      </c>
      <c r="E3497" t="s">
        <v>13322</v>
      </c>
      <c r="F3497" t="s">
        <v>13323</v>
      </c>
      <c r="H3497">
        <v>51.795979799999998</v>
      </c>
      <c r="I3497">
        <v>-118.9983232</v>
      </c>
      <c r="J3497" s="1" t="str">
        <f t="shared" si="565"/>
        <v>NGR bulk stream sediment</v>
      </c>
      <c r="K3497" s="1" t="str">
        <f t="shared" si="566"/>
        <v>&lt;177 micron (NGR)</v>
      </c>
      <c r="L3497">
        <v>22</v>
      </c>
      <c r="M3497" t="s">
        <v>96</v>
      </c>
      <c r="N3497">
        <v>434</v>
      </c>
      <c r="O3497">
        <v>2</v>
      </c>
      <c r="P3497">
        <v>20</v>
      </c>
      <c r="Q3497">
        <v>56</v>
      </c>
      <c r="R3497">
        <v>24</v>
      </c>
      <c r="S3497">
        <v>7</v>
      </c>
      <c r="T3497">
        <v>17</v>
      </c>
      <c r="U3497">
        <v>11</v>
      </c>
      <c r="V3497">
        <v>0.1</v>
      </c>
      <c r="W3497">
        <v>335</v>
      </c>
      <c r="X3497">
        <v>1.95</v>
      </c>
    </row>
    <row r="3498" spans="1:24" hidden="1" x14ac:dyDescent="0.3">
      <c r="A3498" t="s">
        <v>13324</v>
      </c>
      <c r="B3498" t="s">
        <v>13325</v>
      </c>
      <c r="C3498" s="1" t="str">
        <f t="shared" si="560"/>
        <v>21:0269</v>
      </c>
      <c r="D3498" s="1" t="str">
        <f t="shared" si="564"/>
        <v>21:0125</v>
      </c>
      <c r="E3498" t="s">
        <v>13326</v>
      </c>
      <c r="F3498" t="s">
        <v>13327</v>
      </c>
      <c r="H3498">
        <v>51.799468300000001</v>
      </c>
      <c r="I3498">
        <v>-118.9856415</v>
      </c>
      <c r="J3498" s="1" t="str">
        <f t="shared" si="565"/>
        <v>NGR bulk stream sediment</v>
      </c>
      <c r="K3498" s="1" t="str">
        <f t="shared" si="566"/>
        <v>&lt;177 micron (NGR)</v>
      </c>
      <c r="L3498">
        <v>22</v>
      </c>
      <c r="M3498" t="s">
        <v>101</v>
      </c>
      <c r="N3498">
        <v>435</v>
      </c>
      <c r="O3498">
        <v>2</v>
      </c>
      <c r="P3498">
        <v>40</v>
      </c>
      <c r="Q3498">
        <v>46</v>
      </c>
      <c r="R3498">
        <v>14</v>
      </c>
      <c r="S3498">
        <v>6</v>
      </c>
      <c r="T3498">
        <v>17</v>
      </c>
      <c r="U3498">
        <v>8</v>
      </c>
      <c r="V3498">
        <v>0.1</v>
      </c>
      <c r="W3498">
        <v>315</v>
      </c>
      <c r="X3498">
        <v>1.45</v>
      </c>
    </row>
    <row r="3499" spans="1:24" hidden="1" x14ac:dyDescent="0.3">
      <c r="A3499" t="s">
        <v>13328</v>
      </c>
      <c r="B3499" t="s">
        <v>13329</v>
      </c>
      <c r="C3499" s="1" t="str">
        <f t="shared" si="560"/>
        <v>21:0269</v>
      </c>
      <c r="D3499" s="1" t="str">
        <f t="shared" si="564"/>
        <v>21:0125</v>
      </c>
      <c r="E3499" t="s">
        <v>13330</v>
      </c>
      <c r="F3499" t="s">
        <v>13331</v>
      </c>
      <c r="H3499">
        <v>51.771773899999999</v>
      </c>
      <c r="I3499">
        <v>-118.97262790000001</v>
      </c>
      <c r="J3499" s="1" t="str">
        <f t="shared" si="565"/>
        <v>NGR bulk stream sediment</v>
      </c>
      <c r="K3499" s="1" t="str">
        <f t="shared" si="566"/>
        <v>&lt;177 micron (NGR)</v>
      </c>
      <c r="L3499">
        <v>22</v>
      </c>
      <c r="M3499" t="s">
        <v>106</v>
      </c>
      <c r="N3499">
        <v>436</v>
      </c>
      <c r="O3499">
        <v>2</v>
      </c>
      <c r="P3499">
        <v>30</v>
      </c>
      <c r="Q3499">
        <v>94</v>
      </c>
      <c r="R3499">
        <v>14</v>
      </c>
      <c r="S3499">
        <v>9</v>
      </c>
      <c r="T3499">
        <v>13</v>
      </c>
      <c r="U3499">
        <v>6</v>
      </c>
      <c r="V3499">
        <v>0.1</v>
      </c>
      <c r="W3499">
        <v>260</v>
      </c>
      <c r="X3499">
        <v>1.4</v>
      </c>
    </row>
    <row r="3500" spans="1:24" hidden="1" x14ac:dyDescent="0.3">
      <c r="A3500" t="s">
        <v>13332</v>
      </c>
      <c r="B3500" t="s">
        <v>13333</v>
      </c>
      <c r="C3500" s="1" t="str">
        <f t="shared" si="560"/>
        <v>21:0269</v>
      </c>
      <c r="D3500" s="1" t="str">
        <f t="shared" si="564"/>
        <v>21:0125</v>
      </c>
      <c r="E3500" t="s">
        <v>13334</v>
      </c>
      <c r="F3500" t="s">
        <v>13335</v>
      </c>
      <c r="H3500">
        <v>51.771770699999998</v>
      </c>
      <c r="I3500">
        <v>-118.9604665</v>
      </c>
      <c r="J3500" s="1" t="str">
        <f t="shared" si="565"/>
        <v>NGR bulk stream sediment</v>
      </c>
      <c r="K3500" s="1" t="str">
        <f t="shared" si="566"/>
        <v>&lt;177 micron (NGR)</v>
      </c>
      <c r="L3500">
        <v>22</v>
      </c>
      <c r="M3500" t="s">
        <v>111</v>
      </c>
      <c r="N3500">
        <v>437</v>
      </c>
      <c r="O3500">
        <v>1</v>
      </c>
      <c r="P3500">
        <v>30</v>
      </c>
      <c r="Q3500">
        <v>192</v>
      </c>
      <c r="R3500">
        <v>12</v>
      </c>
      <c r="S3500">
        <v>36</v>
      </c>
      <c r="T3500">
        <v>10</v>
      </c>
      <c r="U3500">
        <v>5</v>
      </c>
      <c r="V3500">
        <v>0.1</v>
      </c>
      <c r="W3500">
        <v>225</v>
      </c>
      <c r="X3500">
        <v>1.3</v>
      </c>
    </row>
    <row r="3501" spans="1:24" hidden="1" x14ac:dyDescent="0.3">
      <c r="A3501" t="s">
        <v>13336</v>
      </c>
      <c r="B3501" t="s">
        <v>13337</v>
      </c>
      <c r="C3501" s="1" t="str">
        <f t="shared" si="560"/>
        <v>21:0269</v>
      </c>
      <c r="D3501" s="1" t="str">
        <f t="shared" si="564"/>
        <v>21:0125</v>
      </c>
      <c r="E3501" t="s">
        <v>13338</v>
      </c>
      <c r="F3501" t="s">
        <v>13339</v>
      </c>
      <c r="H3501">
        <v>51.754113500000003</v>
      </c>
      <c r="I3501">
        <v>-118.9542543</v>
      </c>
      <c r="J3501" s="1" t="str">
        <f t="shared" si="565"/>
        <v>NGR bulk stream sediment</v>
      </c>
      <c r="K3501" s="1" t="str">
        <f t="shared" si="566"/>
        <v>&lt;177 micron (NGR)</v>
      </c>
      <c r="L3501">
        <v>22</v>
      </c>
      <c r="M3501" t="s">
        <v>116</v>
      </c>
      <c r="N3501">
        <v>438</v>
      </c>
      <c r="O3501">
        <v>1</v>
      </c>
      <c r="P3501">
        <v>20</v>
      </c>
      <c r="Q3501">
        <v>66</v>
      </c>
      <c r="R3501">
        <v>24</v>
      </c>
      <c r="S3501">
        <v>3</v>
      </c>
      <c r="T3501">
        <v>28</v>
      </c>
      <c r="U3501">
        <v>9</v>
      </c>
      <c r="V3501">
        <v>0.1</v>
      </c>
      <c r="W3501">
        <v>210</v>
      </c>
      <c r="X3501">
        <v>1.95</v>
      </c>
    </row>
    <row r="3502" spans="1:24" hidden="1" x14ac:dyDescent="0.3">
      <c r="A3502" t="s">
        <v>13340</v>
      </c>
      <c r="B3502" t="s">
        <v>13341</v>
      </c>
      <c r="C3502" s="1" t="str">
        <f t="shared" si="560"/>
        <v>21:0269</v>
      </c>
      <c r="D3502" s="1" t="str">
        <f t="shared" si="564"/>
        <v>21:0125</v>
      </c>
      <c r="E3502" t="s">
        <v>13342</v>
      </c>
      <c r="F3502" t="s">
        <v>13343</v>
      </c>
      <c r="H3502">
        <v>51.754801</v>
      </c>
      <c r="I3502">
        <v>-118.9663972</v>
      </c>
      <c r="J3502" s="1" t="str">
        <f t="shared" si="565"/>
        <v>NGR bulk stream sediment</v>
      </c>
      <c r="K3502" s="1" t="str">
        <f t="shared" si="566"/>
        <v>&lt;177 micron (NGR)</v>
      </c>
      <c r="L3502">
        <v>22</v>
      </c>
      <c r="M3502" t="s">
        <v>121</v>
      </c>
      <c r="N3502">
        <v>439</v>
      </c>
      <c r="O3502">
        <v>2</v>
      </c>
      <c r="P3502">
        <v>20</v>
      </c>
      <c r="Q3502">
        <v>38</v>
      </c>
      <c r="R3502">
        <v>18</v>
      </c>
      <c r="S3502">
        <v>2</v>
      </c>
      <c r="T3502">
        <v>15</v>
      </c>
      <c r="U3502">
        <v>7</v>
      </c>
      <c r="V3502">
        <v>0.1</v>
      </c>
      <c r="W3502">
        <v>205</v>
      </c>
      <c r="X3502">
        <v>1.6</v>
      </c>
    </row>
    <row r="3503" spans="1:24" hidden="1" x14ac:dyDescent="0.3">
      <c r="A3503" t="s">
        <v>13344</v>
      </c>
      <c r="B3503" t="s">
        <v>13345</v>
      </c>
      <c r="C3503" s="1" t="str">
        <f t="shared" si="560"/>
        <v>21:0269</v>
      </c>
      <c r="D3503" s="1" t="str">
        <f t="shared" si="564"/>
        <v>21:0125</v>
      </c>
      <c r="E3503" t="s">
        <v>13346</v>
      </c>
      <c r="F3503" t="s">
        <v>13347</v>
      </c>
      <c r="H3503">
        <v>51.727268799999997</v>
      </c>
      <c r="I3503">
        <v>-118.95212669999999</v>
      </c>
      <c r="J3503" s="1" t="str">
        <f t="shared" si="565"/>
        <v>NGR bulk stream sediment</v>
      </c>
      <c r="K3503" s="1" t="str">
        <f t="shared" si="566"/>
        <v>&lt;177 micron (NGR)</v>
      </c>
      <c r="L3503">
        <v>22</v>
      </c>
      <c r="M3503" t="s">
        <v>353</v>
      </c>
      <c r="N3503">
        <v>440</v>
      </c>
      <c r="O3503">
        <v>2</v>
      </c>
      <c r="P3503">
        <v>20</v>
      </c>
      <c r="Q3503">
        <v>54</v>
      </c>
      <c r="R3503">
        <v>28</v>
      </c>
      <c r="S3503">
        <v>8</v>
      </c>
      <c r="T3503">
        <v>13</v>
      </c>
      <c r="U3503">
        <v>9</v>
      </c>
      <c r="V3503">
        <v>0.1</v>
      </c>
      <c r="W3503">
        <v>280</v>
      </c>
      <c r="X3503">
        <v>1.75</v>
      </c>
    </row>
    <row r="3504" spans="1:24" hidden="1" x14ac:dyDescent="0.3">
      <c r="A3504" t="s">
        <v>13348</v>
      </c>
      <c r="B3504" t="s">
        <v>13349</v>
      </c>
      <c r="C3504" s="1" t="str">
        <f t="shared" si="560"/>
        <v>21:0269</v>
      </c>
      <c r="D3504" s="1" t="str">
        <f t="shared" si="564"/>
        <v>21:0125</v>
      </c>
      <c r="E3504" t="s">
        <v>13350</v>
      </c>
      <c r="F3504" t="s">
        <v>13351</v>
      </c>
      <c r="H3504">
        <v>51.912956299999998</v>
      </c>
      <c r="I3504">
        <v>-119.0844201</v>
      </c>
      <c r="J3504" s="1" t="str">
        <f t="shared" si="565"/>
        <v>NGR bulk stream sediment</v>
      </c>
      <c r="K3504" s="1" t="str">
        <f t="shared" si="566"/>
        <v>&lt;177 micron (NGR)</v>
      </c>
      <c r="L3504">
        <v>23</v>
      </c>
      <c r="M3504" t="s">
        <v>28</v>
      </c>
      <c r="N3504">
        <v>441</v>
      </c>
      <c r="O3504">
        <v>2</v>
      </c>
      <c r="P3504">
        <v>20</v>
      </c>
      <c r="Q3504">
        <v>86</v>
      </c>
      <c r="R3504">
        <v>30</v>
      </c>
      <c r="S3504">
        <v>14</v>
      </c>
      <c r="T3504">
        <v>24</v>
      </c>
      <c r="U3504">
        <v>8</v>
      </c>
      <c r="V3504">
        <v>0.1</v>
      </c>
      <c r="W3504">
        <v>210</v>
      </c>
      <c r="X3504">
        <v>1.9</v>
      </c>
    </row>
    <row r="3505" spans="1:24" hidden="1" x14ac:dyDescent="0.3">
      <c r="A3505" t="s">
        <v>13352</v>
      </c>
      <c r="B3505" t="s">
        <v>13353</v>
      </c>
      <c r="C3505" s="1" t="str">
        <f t="shared" si="560"/>
        <v>21:0269</v>
      </c>
      <c r="D3505" s="1" t="str">
        <f t="shared" si="564"/>
        <v>21:0125</v>
      </c>
      <c r="E3505" t="s">
        <v>13354</v>
      </c>
      <c r="F3505" t="s">
        <v>13355</v>
      </c>
      <c r="H3505">
        <v>51.727205900000001</v>
      </c>
      <c r="I3505">
        <v>-118.952124</v>
      </c>
      <c r="J3505" s="1" t="str">
        <f t="shared" si="565"/>
        <v>NGR bulk stream sediment</v>
      </c>
      <c r="K3505" s="1" t="str">
        <f t="shared" si="566"/>
        <v>&lt;177 micron (NGR)</v>
      </c>
      <c r="L3505">
        <v>23</v>
      </c>
      <c r="M3505" t="s">
        <v>33</v>
      </c>
      <c r="N3505">
        <v>442</v>
      </c>
      <c r="O3505">
        <v>2</v>
      </c>
      <c r="P3505">
        <v>10</v>
      </c>
      <c r="Q3505">
        <v>36</v>
      </c>
      <c r="R3505">
        <v>24</v>
      </c>
      <c r="S3505">
        <v>3</v>
      </c>
      <c r="T3505">
        <v>21</v>
      </c>
      <c r="U3505">
        <v>7</v>
      </c>
      <c r="V3505">
        <v>0.1</v>
      </c>
      <c r="W3505">
        <v>195</v>
      </c>
      <c r="X3505">
        <v>1.55</v>
      </c>
    </row>
    <row r="3506" spans="1:24" hidden="1" x14ac:dyDescent="0.3">
      <c r="A3506" t="s">
        <v>13356</v>
      </c>
      <c r="B3506" t="s">
        <v>13357</v>
      </c>
      <c r="C3506" s="1" t="str">
        <f t="shared" si="560"/>
        <v>21:0269</v>
      </c>
      <c r="D3506" s="1" t="str">
        <f t="shared" si="564"/>
        <v>21:0125</v>
      </c>
      <c r="E3506" t="s">
        <v>13358</v>
      </c>
      <c r="F3506" t="s">
        <v>13359</v>
      </c>
      <c r="H3506">
        <v>51.901291999999998</v>
      </c>
      <c r="I3506">
        <v>-119.0885169</v>
      </c>
      <c r="J3506" s="1" t="str">
        <f t="shared" si="565"/>
        <v>NGR bulk stream sediment</v>
      </c>
      <c r="K3506" s="1" t="str">
        <f t="shared" si="566"/>
        <v>&lt;177 micron (NGR)</v>
      </c>
      <c r="L3506">
        <v>23</v>
      </c>
      <c r="M3506" t="s">
        <v>48</v>
      </c>
      <c r="N3506">
        <v>443</v>
      </c>
      <c r="O3506">
        <v>1</v>
      </c>
      <c r="P3506">
        <v>30</v>
      </c>
      <c r="Q3506">
        <v>60</v>
      </c>
      <c r="R3506">
        <v>18</v>
      </c>
      <c r="S3506">
        <v>5</v>
      </c>
      <c r="T3506">
        <v>12</v>
      </c>
      <c r="U3506">
        <v>7</v>
      </c>
      <c r="V3506">
        <v>0.1</v>
      </c>
      <c r="W3506">
        <v>360</v>
      </c>
      <c r="X3506">
        <v>1.75</v>
      </c>
    </row>
    <row r="3507" spans="1:24" hidden="1" x14ac:dyDescent="0.3">
      <c r="A3507" t="s">
        <v>13360</v>
      </c>
      <c r="B3507" t="s">
        <v>13361</v>
      </c>
      <c r="C3507" s="1" t="str">
        <f t="shared" si="560"/>
        <v>21:0269</v>
      </c>
      <c r="D3507" s="1" t="str">
        <f t="shared" si="564"/>
        <v>21:0125</v>
      </c>
      <c r="E3507" t="s">
        <v>13358</v>
      </c>
      <c r="F3507" t="s">
        <v>13362</v>
      </c>
      <c r="H3507">
        <v>51.901291999999998</v>
      </c>
      <c r="I3507">
        <v>-119.0885169</v>
      </c>
      <c r="J3507" s="1" t="str">
        <f t="shared" si="565"/>
        <v>NGR bulk stream sediment</v>
      </c>
      <c r="K3507" s="1" t="str">
        <f t="shared" si="566"/>
        <v>&lt;177 micron (NGR)</v>
      </c>
      <c r="L3507">
        <v>23</v>
      </c>
      <c r="M3507" t="s">
        <v>52</v>
      </c>
      <c r="N3507">
        <v>444</v>
      </c>
      <c r="O3507">
        <v>1</v>
      </c>
      <c r="P3507">
        <v>30</v>
      </c>
      <c r="Q3507">
        <v>66</v>
      </c>
      <c r="R3507">
        <v>20</v>
      </c>
      <c r="S3507">
        <v>6</v>
      </c>
      <c r="T3507">
        <v>13</v>
      </c>
      <c r="U3507">
        <v>7</v>
      </c>
      <c r="V3507">
        <v>0.1</v>
      </c>
      <c r="W3507">
        <v>405</v>
      </c>
      <c r="X3507">
        <v>1.85</v>
      </c>
    </row>
    <row r="3508" spans="1:24" hidden="1" x14ac:dyDescent="0.3">
      <c r="A3508" t="s">
        <v>13363</v>
      </c>
      <c r="B3508" t="s">
        <v>13364</v>
      </c>
      <c r="C3508" s="1" t="str">
        <f t="shared" si="560"/>
        <v>21:0269</v>
      </c>
      <c r="D3508" s="1" t="str">
        <f t="shared" si="564"/>
        <v>21:0125</v>
      </c>
      <c r="E3508" t="s">
        <v>13350</v>
      </c>
      <c r="F3508" t="s">
        <v>13365</v>
      </c>
      <c r="H3508">
        <v>51.912956299999998</v>
      </c>
      <c r="I3508">
        <v>-119.0844201</v>
      </c>
      <c r="J3508" s="1" t="str">
        <f t="shared" si="565"/>
        <v>NGR bulk stream sediment</v>
      </c>
      <c r="K3508" s="1" t="str">
        <f t="shared" si="566"/>
        <v>&lt;177 micron (NGR)</v>
      </c>
      <c r="L3508">
        <v>23</v>
      </c>
      <c r="M3508" t="s">
        <v>71</v>
      </c>
      <c r="N3508">
        <v>445</v>
      </c>
      <c r="O3508">
        <v>2</v>
      </c>
      <c r="P3508">
        <v>20</v>
      </c>
      <c r="Q3508">
        <v>82</v>
      </c>
      <c r="R3508">
        <v>28</v>
      </c>
      <c r="S3508">
        <v>13</v>
      </c>
      <c r="T3508">
        <v>20</v>
      </c>
      <c r="U3508">
        <v>7</v>
      </c>
      <c r="V3508">
        <v>0.1</v>
      </c>
      <c r="W3508">
        <v>195</v>
      </c>
      <c r="X3508">
        <v>1.85</v>
      </c>
    </row>
    <row r="3509" spans="1:24" hidden="1" x14ac:dyDescent="0.3">
      <c r="A3509" t="s">
        <v>13366</v>
      </c>
      <c r="B3509" t="s">
        <v>13367</v>
      </c>
      <c r="C3509" s="1" t="str">
        <f t="shared" si="560"/>
        <v>21:0269</v>
      </c>
      <c r="D3509" s="1" t="str">
        <f t="shared" si="564"/>
        <v>21:0125</v>
      </c>
      <c r="E3509" t="s">
        <v>13368</v>
      </c>
      <c r="F3509" t="s">
        <v>13369</v>
      </c>
      <c r="H3509">
        <v>51.914311300000001</v>
      </c>
      <c r="I3509">
        <v>-119.050301</v>
      </c>
      <c r="J3509" s="1" t="str">
        <f t="shared" si="565"/>
        <v>NGR bulk stream sediment</v>
      </c>
      <c r="K3509" s="1" t="str">
        <f t="shared" si="566"/>
        <v>&lt;177 micron (NGR)</v>
      </c>
      <c r="L3509">
        <v>23</v>
      </c>
      <c r="M3509" t="s">
        <v>38</v>
      </c>
      <c r="N3509">
        <v>446</v>
      </c>
      <c r="O3509">
        <v>2</v>
      </c>
      <c r="P3509">
        <v>10</v>
      </c>
      <c r="Q3509">
        <v>114</v>
      </c>
      <c r="R3509">
        <v>30</v>
      </c>
      <c r="S3509">
        <v>23</v>
      </c>
      <c r="T3509">
        <v>27</v>
      </c>
      <c r="U3509">
        <v>6</v>
      </c>
      <c r="V3509">
        <v>0.1</v>
      </c>
      <c r="W3509">
        <v>170</v>
      </c>
      <c r="X3509">
        <v>1.4</v>
      </c>
    </row>
    <row r="3510" spans="1:24" hidden="1" x14ac:dyDescent="0.3">
      <c r="A3510" t="s">
        <v>13370</v>
      </c>
      <c r="B3510" t="s">
        <v>13371</v>
      </c>
      <c r="C3510" s="1" t="str">
        <f t="shared" si="560"/>
        <v>21:0269</v>
      </c>
      <c r="D3510" s="1" t="str">
        <f t="shared" si="564"/>
        <v>21:0125</v>
      </c>
      <c r="E3510" t="s">
        <v>13372</v>
      </c>
      <c r="F3510" t="s">
        <v>13373</v>
      </c>
      <c r="H3510">
        <v>51.952923599999998</v>
      </c>
      <c r="I3510">
        <v>-119.0333225</v>
      </c>
      <c r="J3510" s="1" t="str">
        <f t="shared" si="565"/>
        <v>NGR bulk stream sediment</v>
      </c>
      <c r="K3510" s="1" t="str">
        <f t="shared" si="566"/>
        <v>&lt;177 micron (NGR)</v>
      </c>
      <c r="L3510">
        <v>23</v>
      </c>
      <c r="M3510" t="s">
        <v>43</v>
      </c>
      <c r="N3510">
        <v>447</v>
      </c>
      <c r="O3510">
        <v>2</v>
      </c>
      <c r="P3510">
        <v>20</v>
      </c>
      <c r="Q3510">
        <v>54</v>
      </c>
      <c r="R3510">
        <v>16</v>
      </c>
      <c r="S3510">
        <v>3</v>
      </c>
      <c r="T3510">
        <v>12</v>
      </c>
      <c r="U3510">
        <v>5</v>
      </c>
      <c r="V3510">
        <v>0.1</v>
      </c>
      <c r="W3510">
        <v>180</v>
      </c>
      <c r="X3510">
        <v>1.65</v>
      </c>
    </row>
    <row r="3511" spans="1:24" hidden="1" x14ac:dyDescent="0.3">
      <c r="A3511" t="s">
        <v>13374</v>
      </c>
      <c r="B3511" t="s">
        <v>13375</v>
      </c>
      <c r="C3511" s="1" t="str">
        <f t="shared" si="560"/>
        <v>21:0269</v>
      </c>
      <c r="D3511" s="1" t="str">
        <f t="shared" si="564"/>
        <v>21:0125</v>
      </c>
      <c r="E3511" t="s">
        <v>13376</v>
      </c>
      <c r="F3511" t="s">
        <v>13377</v>
      </c>
      <c r="H3511">
        <v>51.951545000000003</v>
      </c>
      <c r="I3511">
        <v>-118.9673657</v>
      </c>
      <c r="J3511" s="1" t="str">
        <f t="shared" si="565"/>
        <v>NGR bulk stream sediment</v>
      </c>
      <c r="K3511" s="1" t="str">
        <f t="shared" si="566"/>
        <v>&lt;177 micron (NGR)</v>
      </c>
      <c r="L3511">
        <v>23</v>
      </c>
      <c r="M3511" t="s">
        <v>57</v>
      </c>
      <c r="N3511">
        <v>448</v>
      </c>
      <c r="O3511">
        <v>2</v>
      </c>
      <c r="P3511">
        <v>30</v>
      </c>
      <c r="Q3511">
        <v>54</v>
      </c>
      <c r="R3511">
        <v>16</v>
      </c>
      <c r="S3511">
        <v>6</v>
      </c>
      <c r="T3511">
        <v>11</v>
      </c>
      <c r="U3511">
        <v>8</v>
      </c>
      <c r="V3511">
        <v>0.1</v>
      </c>
      <c r="W3511">
        <v>405</v>
      </c>
      <c r="X3511">
        <v>1.65</v>
      </c>
    </row>
    <row r="3512" spans="1:24" hidden="1" x14ac:dyDescent="0.3">
      <c r="A3512" t="s">
        <v>13378</v>
      </c>
      <c r="B3512" t="s">
        <v>13379</v>
      </c>
      <c r="C3512" s="1" t="str">
        <f t="shared" ref="C3512:C3575" si="567">HYPERLINK("http://geochem.nrcan.gc.ca/cdogs/content/bdl/bdl210269_e.htm", "21:0269")</f>
        <v>21:0269</v>
      </c>
      <c r="D3512" s="1" t="str">
        <f t="shared" si="564"/>
        <v>21:0125</v>
      </c>
      <c r="E3512" t="s">
        <v>13380</v>
      </c>
      <c r="F3512" t="s">
        <v>13381</v>
      </c>
      <c r="H3512">
        <v>51.956972</v>
      </c>
      <c r="I3512">
        <v>-118.9665555</v>
      </c>
      <c r="J3512" s="1" t="str">
        <f t="shared" si="565"/>
        <v>NGR bulk stream sediment</v>
      </c>
      <c r="K3512" s="1" t="str">
        <f t="shared" si="566"/>
        <v>&lt;177 micron (NGR)</v>
      </c>
      <c r="L3512">
        <v>23</v>
      </c>
      <c r="M3512" t="s">
        <v>62</v>
      </c>
      <c r="N3512">
        <v>449</v>
      </c>
      <c r="O3512">
        <v>1</v>
      </c>
      <c r="P3512">
        <v>20</v>
      </c>
      <c r="Q3512">
        <v>38</v>
      </c>
      <c r="R3512">
        <v>14</v>
      </c>
      <c r="S3512">
        <v>1</v>
      </c>
      <c r="T3512">
        <v>11</v>
      </c>
      <c r="U3512">
        <v>5</v>
      </c>
      <c r="V3512">
        <v>0.1</v>
      </c>
      <c r="W3512">
        <v>195</v>
      </c>
      <c r="X3512">
        <v>1.3</v>
      </c>
    </row>
    <row r="3513" spans="1:24" hidden="1" x14ac:dyDescent="0.3">
      <c r="A3513" t="s">
        <v>13382</v>
      </c>
      <c r="B3513" t="s">
        <v>13383</v>
      </c>
      <c r="C3513" s="1" t="str">
        <f t="shared" si="567"/>
        <v>21:0269</v>
      </c>
      <c r="D3513" s="1" t="str">
        <f t="shared" si="564"/>
        <v>21:0125</v>
      </c>
      <c r="E3513" t="s">
        <v>13384</v>
      </c>
      <c r="F3513" t="s">
        <v>13385</v>
      </c>
      <c r="H3513">
        <v>51.986884799999999</v>
      </c>
      <c r="I3513">
        <v>-118.987747</v>
      </c>
      <c r="J3513" s="1" t="str">
        <f t="shared" si="565"/>
        <v>NGR bulk stream sediment</v>
      </c>
      <c r="K3513" s="1" t="str">
        <f t="shared" si="566"/>
        <v>&lt;177 micron (NGR)</v>
      </c>
      <c r="L3513">
        <v>23</v>
      </c>
      <c r="M3513" t="s">
        <v>67</v>
      </c>
      <c r="N3513">
        <v>450</v>
      </c>
      <c r="O3513">
        <v>1</v>
      </c>
      <c r="P3513">
        <v>20</v>
      </c>
      <c r="Q3513">
        <v>48</v>
      </c>
      <c r="R3513">
        <v>18</v>
      </c>
      <c r="S3513">
        <v>4</v>
      </c>
      <c r="T3513">
        <v>14</v>
      </c>
      <c r="U3513">
        <v>7</v>
      </c>
      <c r="V3513">
        <v>0.1</v>
      </c>
      <c r="W3513">
        <v>230</v>
      </c>
      <c r="X3513">
        <v>1.5</v>
      </c>
    </row>
    <row r="3514" spans="1:24" hidden="1" x14ac:dyDescent="0.3">
      <c r="A3514" t="s">
        <v>13386</v>
      </c>
      <c r="B3514" t="s">
        <v>13387</v>
      </c>
      <c r="C3514" s="1" t="str">
        <f t="shared" si="567"/>
        <v>21:0269</v>
      </c>
      <c r="D3514" s="1" t="str">
        <f t="shared" si="564"/>
        <v>21:0125</v>
      </c>
      <c r="E3514" t="s">
        <v>13388</v>
      </c>
      <c r="F3514" t="s">
        <v>13389</v>
      </c>
      <c r="H3514">
        <v>51.978397800000003</v>
      </c>
      <c r="I3514">
        <v>-119.036546</v>
      </c>
      <c r="J3514" s="1" t="str">
        <f t="shared" si="565"/>
        <v>NGR bulk stream sediment</v>
      </c>
      <c r="K3514" s="1" t="str">
        <f t="shared" si="566"/>
        <v>&lt;177 micron (NGR)</v>
      </c>
      <c r="L3514">
        <v>23</v>
      </c>
      <c r="M3514" t="s">
        <v>76</v>
      </c>
      <c r="N3514">
        <v>451</v>
      </c>
      <c r="O3514">
        <v>1</v>
      </c>
      <c r="P3514">
        <v>20</v>
      </c>
      <c r="Q3514">
        <v>58</v>
      </c>
      <c r="R3514">
        <v>20</v>
      </c>
      <c r="S3514">
        <v>4</v>
      </c>
      <c r="T3514">
        <v>14</v>
      </c>
      <c r="U3514">
        <v>9</v>
      </c>
      <c r="V3514">
        <v>0.1</v>
      </c>
      <c r="W3514">
        <v>245</v>
      </c>
      <c r="X3514">
        <v>1.75</v>
      </c>
    </row>
    <row r="3515" spans="1:24" hidden="1" x14ac:dyDescent="0.3">
      <c r="A3515" t="s">
        <v>13390</v>
      </c>
      <c r="B3515" t="s">
        <v>13391</v>
      </c>
      <c r="C3515" s="1" t="str">
        <f t="shared" si="567"/>
        <v>21:0269</v>
      </c>
      <c r="D3515" s="1" t="str">
        <f t="shared" si="564"/>
        <v>21:0125</v>
      </c>
      <c r="E3515" t="s">
        <v>13392</v>
      </c>
      <c r="F3515" t="s">
        <v>13393</v>
      </c>
      <c r="H3515">
        <v>51.985403300000002</v>
      </c>
      <c r="I3515">
        <v>-119.0868346</v>
      </c>
      <c r="J3515" s="1" t="str">
        <f t="shared" si="565"/>
        <v>NGR bulk stream sediment</v>
      </c>
      <c r="K3515" s="1" t="str">
        <f t="shared" si="566"/>
        <v>&lt;177 micron (NGR)</v>
      </c>
      <c r="L3515">
        <v>23</v>
      </c>
      <c r="M3515" t="s">
        <v>86</v>
      </c>
      <c r="N3515">
        <v>452</v>
      </c>
      <c r="O3515">
        <v>1</v>
      </c>
      <c r="P3515">
        <v>20</v>
      </c>
      <c r="Q3515">
        <v>46</v>
      </c>
      <c r="R3515">
        <v>18</v>
      </c>
      <c r="S3515">
        <v>3</v>
      </c>
      <c r="T3515">
        <v>12</v>
      </c>
      <c r="U3515">
        <v>7</v>
      </c>
      <c r="V3515">
        <v>0.1</v>
      </c>
      <c r="W3515">
        <v>200</v>
      </c>
      <c r="X3515">
        <v>1.7</v>
      </c>
    </row>
    <row r="3516" spans="1:24" hidden="1" x14ac:dyDescent="0.3">
      <c r="A3516" t="s">
        <v>13394</v>
      </c>
      <c r="B3516" t="s">
        <v>13395</v>
      </c>
      <c r="C3516" s="1" t="str">
        <f t="shared" si="567"/>
        <v>21:0269</v>
      </c>
      <c r="D3516" s="1" t="str">
        <f t="shared" si="564"/>
        <v>21:0125</v>
      </c>
      <c r="E3516" t="s">
        <v>13396</v>
      </c>
      <c r="F3516" t="s">
        <v>13397</v>
      </c>
      <c r="H3516">
        <v>51.969580999999998</v>
      </c>
      <c r="I3516">
        <v>-119.079967</v>
      </c>
      <c r="J3516" s="1" t="str">
        <f t="shared" si="565"/>
        <v>NGR bulk stream sediment</v>
      </c>
      <c r="K3516" s="1" t="str">
        <f t="shared" si="566"/>
        <v>&lt;177 micron (NGR)</v>
      </c>
      <c r="L3516">
        <v>23</v>
      </c>
      <c r="M3516" t="s">
        <v>91</v>
      </c>
      <c r="N3516">
        <v>453</v>
      </c>
      <c r="O3516">
        <v>1</v>
      </c>
      <c r="P3516">
        <v>20</v>
      </c>
      <c r="Q3516">
        <v>40</v>
      </c>
      <c r="R3516">
        <v>14</v>
      </c>
      <c r="S3516">
        <v>2</v>
      </c>
      <c r="T3516">
        <v>9</v>
      </c>
      <c r="U3516">
        <v>4</v>
      </c>
      <c r="V3516">
        <v>0.1</v>
      </c>
      <c r="W3516">
        <v>160</v>
      </c>
      <c r="X3516">
        <v>1.3</v>
      </c>
    </row>
    <row r="3517" spans="1:24" hidden="1" x14ac:dyDescent="0.3">
      <c r="A3517" t="s">
        <v>13398</v>
      </c>
      <c r="B3517" t="s">
        <v>13399</v>
      </c>
      <c r="C3517" s="1" t="str">
        <f t="shared" si="567"/>
        <v>21:0269</v>
      </c>
      <c r="D3517" s="1" t="str">
        <f t="shared" si="564"/>
        <v>21:0125</v>
      </c>
      <c r="E3517" t="s">
        <v>13400</v>
      </c>
      <c r="F3517" t="s">
        <v>13401</v>
      </c>
      <c r="H3517">
        <v>51.935783800000003</v>
      </c>
      <c r="I3517">
        <v>-119.0852055</v>
      </c>
      <c r="J3517" s="1" t="str">
        <f t="shared" si="565"/>
        <v>NGR bulk stream sediment</v>
      </c>
      <c r="K3517" s="1" t="str">
        <f t="shared" si="566"/>
        <v>&lt;177 micron (NGR)</v>
      </c>
      <c r="L3517">
        <v>23</v>
      </c>
      <c r="M3517" t="s">
        <v>96</v>
      </c>
      <c r="N3517">
        <v>454</v>
      </c>
      <c r="O3517">
        <v>1</v>
      </c>
      <c r="P3517">
        <v>30</v>
      </c>
      <c r="Q3517">
        <v>82</v>
      </c>
      <c r="R3517">
        <v>14</v>
      </c>
      <c r="S3517">
        <v>9</v>
      </c>
      <c r="T3517">
        <v>11</v>
      </c>
      <c r="U3517">
        <v>6</v>
      </c>
      <c r="V3517">
        <v>0.1</v>
      </c>
      <c r="W3517">
        <v>415</v>
      </c>
      <c r="X3517">
        <v>1.7</v>
      </c>
    </row>
    <row r="3518" spans="1:24" hidden="1" x14ac:dyDescent="0.3">
      <c r="A3518" t="s">
        <v>13402</v>
      </c>
      <c r="B3518" t="s">
        <v>13403</v>
      </c>
      <c r="C3518" s="1" t="str">
        <f t="shared" si="567"/>
        <v>21:0269</v>
      </c>
      <c r="D3518" s="1" t="str">
        <f t="shared" si="564"/>
        <v>21:0125</v>
      </c>
      <c r="E3518" t="s">
        <v>13404</v>
      </c>
      <c r="F3518" t="s">
        <v>13405</v>
      </c>
      <c r="H3518">
        <v>51.957120600000003</v>
      </c>
      <c r="I3518">
        <v>-119.0974951</v>
      </c>
      <c r="J3518" s="1" t="str">
        <f t="shared" si="565"/>
        <v>NGR bulk stream sediment</v>
      </c>
      <c r="K3518" s="1" t="str">
        <f t="shared" si="566"/>
        <v>&lt;177 micron (NGR)</v>
      </c>
      <c r="L3518">
        <v>23</v>
      </c>
      <c r="M3518" t="s">
        <v>101</v>
      </c>
      <c r="N3518">
        <v>455</v>
      </c>
      <c r="O3518">
        <v>2</v>
      </c>
      <c r="P3518">
        <v>20</v>
      </c>
      <c r="Q3518">
        <v>76</v>
      </c>
      <c r="R3518">
        <v>14</v>
      </c>
      <c r="S3518">
        <v>6</v>
      </c>
      <c r="T3518">
        <v>12</v>
      </c>
      <c r="U3518">
        <v>7</v>
      </c>
      <c r="V3518">
        <v>0.1</v>
      </c>
      <c r="W3518">
        <v>275</v>
      </c>
      <c r="X3518">
        <v>1.9</v>
      </c>
    </row>
    <row r="3519" spans="1:24" hidden="1" x14ac:dyDescent="0.3">
      <c r="A3519" t="s">
        <v>13406</v>
      </c>
      <c r="B3519" t="s">
        <v>13407</v>
      </c>
      <c r="C3519" s="1" t="str">
        <f t="shared" si="567"/>
        <v>21:0269</v>
      </c>
      <c r="D3519" s="1" t="str">
        <f t="shared" si="564"/>
        <v>21:0125</v>
      </c>
      <c r="E3519" t="s">
        <v>13408</v>
      </c>
      <c r="F3519" t="s">
        <v>13409</v>
      </c>
      <c r="H3519">
        <v>51.948576699999997</v>
      </c>
      <c r="I3519">
        <v>-119.0945188</v>
      </c>
      <c r="J3519" s="1" t="str">
        <f t="shared" si="565"/>
        <v>NGR bulk stream sediment</v>
      </c>
      <c r="K3519" s="1" t="str">
        <f t="shared" si="566"/>
        <v>&lt;177 micron (NGR)</v>
      </c>
      <c r="L3519">
        <v>23</v>
      </c>
      <c r="M3519" t="s">
        <v>106</v>
      </c>
      <c r="N3519">
        <v>456</v>
      </c>
      <c r="O3519">
        <v>1</v>
      </c>
      <c r="P3519">
        <v>30</v>
      </c>
      <c r="Q3519">
        <v>46</v>
      </c>
      <c r="R3519">
        <v>6</v>
      </c>
      <c r="S3519">
        <v>3</v>
      </c>
      <c r="T3519">
        <v>6</v>
      </c>
      <c r="U3519">
        <v>4</v>
      </c>
      <c r="V3519">
        <v>0.1</v>
      </c>
      <c r="W3519">
        <v>195</v>
      </c>
      <c r="X3519">
        <v>1.1000000000000001</v>
      </c>
    </row>
    <row r="3520" spans="1:24" hidden="1" x14ac:dyDescent="0.3">
      <c r="A3520" t="s">
        <v>13410</v>
      </c>
      <c r="B3520" t="s">
        <v>13411</v>
      </c>
      <c r="C3520" s="1" t="str">
        <f t="shared" si="567"/>
        <v>21:0269</v>
      </c>
      <c r="D3520" s="1" t="str">
        <f t="shared" si="564"/>
        <v>21:0125</v>
      </c>
      <c r="E3520" t="s">
        <v>13412</v>
      </c>
      <c r="F3520" t="s">
        <v>13413</v>
      </c>
      <c r="H3520">
        <v>51.635781399999999</v>
      </c>
      <c r="I3520">
        <v>-118.9455385</v>
      </c>
      <c r="J3520" s="1" t="str">
        <f t="shared" si="565"/>
        <v>NGR bulk stream sediment</v>
      </c>
      <c r="K3520" s="1" t="str">
        <f t="shared" si="566"/>
        <v>&lt;177 micron (NGR)</v>
      </c>
      <c r="L3520">
        <v>23</v>
      </c>
      <c r="M3520" t="s">
        <v>111</v>
      </c>
      <c r="N3520">
        <v>457</v>
      </c>
      <c r="O3520">
        <v>1</v>
      </c>
      <c r="P3520">
        <v>5</v>
      </c>
      <c r="Q3520">
        <v>26</v>
      </c>
      <c r="R3520">
        <v>12</v>
      </c>
      <c r="S3520">
        <v>2</v>
      </c>
      <c r="T3520">
        <v>8</v>
      </c>
      <c r="U3520">
        <v>5</v>
      </c>
      <c r="V3520">
        <v>0.1</v>
      </c>
      <c r="W3520">
        <v>140</v>
      </c>
      <c r="X3520">
        <v>1.1499999999999999</v>
      </c>
    </row>
    <row r="3521" spans="1:24" hidden="1" x14ac:dyDescent="0.3">
      <c r="A3521" t="s">
        <v>13414</v>
      </c>
      <c r="B3521" t="s">
        <v>13415</v>
      </c>
      <c r="C3521" s="1" t="str">
        <f t="shared" si="567"/>
        <v>21:0269</v>
      </c>
      <c r="D3521" s="1" t="str">
        <f t="shared" si="564"/>
        <v>21:0125</v>
      </c>
      <c r="E3521" t="s">
        <v>13416</v>
      </c>
      <c r="F3521" t="s">
        <v>13417</v>
      </c>
      <c r="H3521">
        <v>51.631289700000004</v>
      </c>
      <c r="I3521">
        <v>-118.9506497</v>
      </c>
      <c r="J3521" s="1" t="str">
        <f t="shared" si="565"/>
        <v>NGR bulk stream sediment</v>
      </c>
      <c r="K3521" s="1" t="str">
        <f t="shared" si="566"/>
        <v>&lt;177 micron (NGR)</v>
      </c>
      <c r="L3521">
        <v>23</v>
      </c>
      <c r="M3521" t="s">
        <v>116</v>
      </c>
      <c r="N3521">
        <v>458</v>
      </c>
      <c r="O3521">
        <v>1</v>
      </c>
      <c r="P3521">
        <v>5</v>
      </c>
      <c r="Q3521">
        <v>36</v>
      </c>
      <c r="R3521">
        <v>18</v>
      </c>
      <c r="S3521">
        <v>4</v>
      </c>
      <c r="T3521">
        <v>10</v>
      </c>
      <c r="U3521">
        <v>7</v>
      </c>
      <c r="V3521">
        <v>0.1</v>
      </c>
      <c r="W3521">
        <v>195</v>
      </c>
      <c r="X3521">
        <v>1.45</v>
      </c>
    </row>
    <row r="3522" spans="1:24" hidden="1" x14ac:dyDescent="0.3">
      <c r="A3522" t="s">
        <v>13418</v>
      </c>
      <c r="B3522" t="s">
        <v>13419</v>
      </c>
      <c r="C3522" s="1" t="str">
        <f t="shared" si="567"/>
        <v>21:0269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79</v>
      </c>
      <c r="K3522" t="s">
        <v>80</v>
      </c>
      <c r="L3522">
        <v>23</v>
      </c>
      <c r="M3522" t="s">
        <v>81</v>
      </c>
      <c r="N3522">
        <v>459</v>
      </c>
      <c r="O3522">
        <v>2</v>
      </c>
      <c r="P3522">
        <v>70</v>
      </c>
      <c r="Q3522">
        <v>114</v>
      </c>
      <c r="R3522">
        <v>94</v>
      </c>
      <c r="S3522">
        <v>18</v>
      </c>
      <c r="T3522">
        <v>30</v>
      </c>
      <c r="U3522">
        <v>35</v>
      </c>
      <c r="V3522">
        <v>0.2</v>
      </c>
      <c r="W3522">
        <v>2700</v>
      </c>
      <c r="X3522">
        <v>5.25</v>
      </c>
    </row>
    <row r="3523" spans="1:24" hidden="1" x14ac:dyDescent="0.3">
      <c r="A3523" t="s">
        <v>13420</v>
      </c>
      <c r="B3523" t="s">
        <v>13421</v>
      </c>
      <c r="C3523" s="1" t="str">
        <f t="shared" si="567"/>
        <v>21:0269</v>
      </c>
      <c r="D3523" s="1" t="str">
        <f t="shared" ref="D3523:D3530" si="568">HYPERLINK("http://geochem.nrcan.gc.ca/cdogs/content/svy/svy210125_e.htm", "21:0125")</f>
        <v>21:0125</v>
      </c>
      <c r="E3523" t="s">
        <v>13422</v>
      </c>
      <c r="F3523" t="s">
        <v>13423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HYPERLINK("http://geochem.nrcan.gc.ca/cdogs/content/kwd/kwd020030_e.htm", "NGR bulk stream sediment")</f>
        <v>NGR bulk stream sediment</v>
      </c>
      <c r="K3523" s="1" t="str">
        <f t="shared" ref="K3523:K3530" si="570">HYPERLINK("http://geochem.nrcan.gc.ca/cdogs/content/kwd/kwd080006_e.htm", "&lt;177 micron (NGR)")</f>
        <v>&lt;177 micron (NGR)</v>
      </c>
      <c r="L3523">
        <v>23</v>
      </c>
      <c r="M3523" t="s">
        <v>121</v>
      </c>
      <c r="N3523">
        <v>460</v>
      </c>
      <c r="O3523">
        <v>3</v>
      </c>
      <c r="P3523">
        <v>10</v>
      </c>
      <c r="Q3523">
        <v>40</v>
      </c>
      <c r="R3523">
        <v>18</v>
      </c>
      <c r="S3523">
        <v>3</v>
      </c>
      <c r="T3523">
        <v>26</v>
      </c>
      <c r="U3523">
        <v>9</v>
      </c>
      <c r="V3523">
        <v>0.1</v>
      </c>
      <c r="W3523">
        <v>205</v>
      </c>
      <c r="X3523">
        <v>1.75</v>
      </c>
    </row>
    <row r="3524" spans="1:24" hidden="1" x14ac:dyDescent="0.3">
      <c r="A3524" t="s">
        <v>13424</v>
      </c>
      <c r="B3524" t="s">
        <v>13425</v>
      </c>
      <c r="C3524" s="1" t="str">
        <f t="shared" si="567"/>
        <v>21:0269</v>
      </c>
      <c r="D3524" s="1" t="str">
        <f t="shared" si="568"/>
        <v>21:0125</v>
      </c>
      <c r="E3524" t="s">
        <v>13426</v>
      </c>
      <c r="F3524" t="s">
        <v>13427</v>
      </c>
      <c r="H3524">
        <v>51.440870799999999</v>
      </c>
      <c r="I3524">
        <v>-118.8833808</v>
      </c>
      <c r="J3524" s="1" t="str">
        <f t="shared" si="569"/>
        <v>NGR bulk stream sediment</v>
      </c>
      <c r="K3524" s="1" t="str">
        <f t="shared" si="570"/>
        <v>&lt;177 micron (NGR)</v>
      </c>
      <c r="L3524">
        <v>24</v>
      </c>
      <c r="M3524" t="s">
        <v>28</v>
      </c>
      <c r="N3524">
        <v>461</v>
      </c>
      <c r="O3524">
        <v>2</v>
      </c>
      <c r="P3524">
        <v>10</v>
      </c>
      <c r="Q3524">
        <v>72</v>
      </c>
      <c r="R3524">
        <v>16</v>
      </c>
      <c r="S3524">
        <v>10</v>
      </c>
      <c r="T3524">
        <v>14</v>
      </c>
      <c r="U3524">
        <v>9</v>
      </c>
      <c r="V3524">
        <v>0.1</v>
      </c>
      <c r="W3524">
        <v>405</v>
      </c>
      <c r="X3524">
        <v>1.85</v>
      </c>
    </row>
    <row r="3525" spans="1:24" hidden="1" x14ac:dyDescent="0.3">
      <c r="A3525" t="s">
        <v>13428</v>
      </c>
      <c r="B3525" t="s">
        <v>13429</v>
      </c>
      <c r="C3525" s="1" t="str">
        <f t="shared" si="567"/>
        <v>21:0269</v>
      </c>
      <c r="D3525" s="1" t="str">
        <f t="shared" si="568"/>
        <v>21:0125</v>
      </c>
      <c r="E3525" t="s">
        <v>13430</v>
      </c>
      <c r="F3525" t="s">
        <v>13431</v>
      </c>
      <c r="H3525">
        <v>51.582689899999998</v>
      </c>
      <c r="I3525">
        <v>-118.9270606</v>
      </c>
      <c r="J3525" s="1" t="str">
        <f t="shared" si="569"/>
        <v>NGR bulk stream sediment</v>
      </c>
      <c r="K3525" s="1" t="str">
        <f t="shared" si="570"/>
        <v>&lt;177 micron (NGR)</v>
      </c>
      <c r="L3525">
        <v>24</v>
      </c>
      <c r="M3525" t="s">
        <v>33</v>
      </c>
      <c r="N3525">
        <v>462</v>
      </c>
      <c r="O3525">
        <v>1</v>
      </c>
      <c r="P3525">
        <v>20</v>
      </c>
      <c r="Q3525">
        <v>36</v>
      </c>
      <c r="R3525">
        <v>16</v>
      </c>
      <c r="S3525">
        <v>5</v>
      </c>
      <c r="T3525">
        <v>13</v>
      </c>
      <c r="U3525">
        <v>7</v>
      </c>
      <c r="V3525">
        <v>0.1</v>
      </c>
      <c r="W3525">
        <v>180</v>
      </c>
      <c r="X3525">
        <v>1.55</v>
      </c>
    </row>
    <row r="3526" spans="1:24" hidden="1" x14ac:dyDescent="0.3">
      <c r="A3526" t="s">
        <v>13432</v>
      </c>
      <c r="B3526" t="s">
        <v>13433</v>
      </c>
      <c r="C3526" s="1" t="str">
        <f t="shared" si="567"/>
        <v>21:0269</v>
      </c>
      <c r="D3526" s="1" t="str">
        <f t="shared" si="568"/>
        <v>21:0125</v>
      </c>
      <c r="E3526" t="s">
        <v>13434</v>
      </c>
      <c r="F3526" t="s">
        <v>13435</v>
      </c>
      <c r="H3526">
        <v>51.587400600000002</v>
      </c>
      <c r="I3526">
        <v>-118.8867937</v>
      </c>
      <c r="J3526" s="1" t="str">
        <f t="shared" si="569"/>
        <v>NGR bulk stream sediment</v>
      </c>
      <c r="K3526" s="1" t="str">
        <f t="shared" si="570"/>
        <v>&lt;177 micron (NGR)</v>
      </c>
      <c r="L3526">
        <v>24</v>
      </c>
      <c r="M3526" t="s">
        <v>48</v>
      </c>
      <c r="N3526">
        <v>463</v>
      </c>
      <c r="O3526">
        <v>2</v>
      </c>
      <c r="P3526">
        <v>10</v>
      </c>
      <c r="Q3526">
        <v>54</v>
      </c>
      <c r="R3526">
        <v>24</v>
      </c>
      <c r="S3526">
        <v>9</v>
      </c>
      <c r="T3526">
        <v>22</v>
      </c>
      <c r="U3526">
        <v>14</v>
      </c>
      <c r="V3526">
        <v>0.2</v>
      </c>
      <c r="W3526">
        <v>455</v>
      </c>
      <c r="X3526">
        <v>2.4</v>
      </c>
    </row>
    <row r="3527" spans="1:24" hidden="1" x14ac:dyDescent="0.3">
      <c r="A3527" t="s">
        <v>13436</v>
      </c>
      <c r="B3527" t="s">
        <v>13437</v>
      </c>
      <c r="C3527" s="1" t="str">
        <f t="shared" si="567"/>
        <v>21:0269</v>
      </c>
      <c r="D3527" s="1" t="str">
        <f t="shared" si="568"/>
        <v>21:0125</v>
      </c>
      <c r="E3527" t="s">
        <v>13434</v>
      </c>
      <c r="F3527" t="s">
        <v>13438</v>
      </c>
      <c r="H3527">
        <v>51.587400600000002</v>
      </c>
      <c r="I3527">
        <v>-118.8867937</v>
      </c>
      <c r="J3527" s="1" t="str">
        <f t="shared" si="569"/>
        <v>NGR bulk stream sediment</v>
      </c>
      <c r="K3527" s="1" t="str">
        <f t="shared" si="570"/>
        <v>&lt;177 micron (NGR)</v>
      </c>
      <c r="L3527">
        <v>24</v>
      </c>
      <c r="M3527" t="s">
        <v>52</v>
      </c>
      <c r="N3527">
        <v>464</v>
      </c>
      <c r="O3527">
        <v>1</v>
      </c>
      <c r="P3527">
        <v>10</v>
      </c>
      <c r="Q3527">
        <v>48</v>
      </c>
      <c r="R3527">
        <v>24</v>
      </c>
      <c r="S3527">
        <v>6</v>
      </c>
      <c r="T3527">
        <v>20</v>
      </c>
      <c r="U3527">
        <v>13</v>
      </c>
      <c r="V3527">
        <v>0.1</v>
      </c>
      <c r="W3527">
        <v>420</v>
      </c>
      <c r="X3527">
        <v>2.4500000000000002</v>
      </c>
    </row>
    <row r="3528" spans="1:24" hidden="1" x14ac:dyDescent="0.3">
      <c r="A3528" t="s">
        <v>13439</v>
      </c>
      <c r="B3528" t="s">
        <v>13440</v>
      </c>
      <c r="C3528" s="1" t="str">
        <f t="shared" si="567"/>
        <v>21:0269</v>
      </c>
      <c r="D3528" s="1" t="str">
        <f t="shared" si="568"/>
        <v>21:0125</v>
      </c>
      <c r="E3528" t="s">
        <v>13441</v>
      </c>
      <c r="F3528" t="s">
        <v>13442</v>
      </c>
      <c r="H3528">
        <v>51.606268100000001</v>
      </c>
      <c r="I3528">
        <v>-118.8935839</v>
      </c>
      <c r="J3528" s="1" t="str">
        <f t="shared" si="569"/>
        <v>NGR bulk stream sediment</v>
      </c>
      <c r="K3528" s="1" t="str">
        <f t="shared" si="570"/>
        <v>&lt;177 micron (NGR)</v>
      </c>
      <c r="L3528">
        <v>24</v>
      </c>
      <c r="M3528" t="s">
        <v>38</v>
      </c>
      <c r="N3528">
        <v>465</v>
      </c>
      <c r="O3528">
        <v>2</v>
      </c>
      <c r="P3528">
        <v>5</v>
      </c>
      <c r="Q3528">
        <v>44</v>
      </c>
      <c r="R3528">
        <v>18</v>
      </c>
      <c r="S3528">
        <v>5</v>
      </c>
      <c r="T3528">
        <v>19</v>
      </c>
      <c r="U3528">
        <v>9</v>
      </c>
      <c r="V3528">
        <v>0.1</v>
      </c>
      <c r="W3528">
        <v>265</v>
      </c>
      <c r="X3528">
        <v>1.85</v>
      </c>
    </row>
    <row r="3529" spans="1:24" hidden="1" x14ac:dyDescent="0.3">
      <c r="A3529" t="s">
        <v>13443</v>
      </c>
      <c r="B3529" t="s">
        <v>13444</v>
      </c>
      <c r="C3529" s="1" t="str">
        <f t="shared" si="567"/>
        <v>21:0269</v>
      </c>
      <c r="D3529" s="1" t="str">
        <f t="shared" si="568"/>
        <v>21:0125</v>
      </c>
      <c r="E3529" t="s">
        <v>13445</v>
      </c>
      <c r="F3529" t="s">
        <v>13446</v>
      </c>
      <c r="H3529">
        <v>51.562160200000001</v>
      </c>
      <c r="I3529">
        <v>-118.8965266</v>
      </c>
      <c r="J3529" s="1" t="str">
        <f t="shared" si="569"/>
        <v>NGR bulk stream sediment</v>
      </c>
      <c r="K3529" s="1" t="str">
        <f t="shared" si="570"/>
        <v>&lt;177 micron (NGR)</v>
      </c>
      <c r="L3529">
        <v>24</v>
      </c>
      <c r="M3529" t="s">
        <v>43</v>
      </c>
      <c r="N3529">
        <v>466</v>
      </c>
      <c r="O3529">
        <v>1</v>
      </c>
      <c r="P3529">
        <v>10</v>
      </c>
      <c r="Q3529">
        <v>38</v>
      </c>
      <c r="R3529">
        <v>16</v>
      </c>
      <c r="S3529">
        <v>4</v>
      </c>
      <c r="T3529">
        <v>11</v>
      </c>
      <c r="U3529">
        <v>8</v>
      </c>
      <c r="V3529">
        <v>0.1</v>
      </c>
      <c r="W3529">
        <v>275</v>
      </c>
      <c r="X3529">
        <v>1.55</v>
      </c>
    </row>
    <row r="3530" spans="1:24" hidden="1" x14ac:dyDescent="0.3">
      <c r="A3530" t="s">
        <v>13447</v>
      </c>
      <c r="B3530" t="s">
        <v>13448</v>
      </c>
      <c r="C3530" s="1" t="str">
        <f t="shared" si="567"/>
        <v>21:0269</v>
      </c>
      <c r="D3530" s="1" t="str">
        <f t="shared" si="568"/>
        <v>21:0125</v>
      </c>
      <c r="E3530" t="s">
        <v>13449</v>
      </c>
      <c r="F3530" t="s">
        <v>13450</v>
      </c>
      <c r="H3530">
        <v>51.546993499999999</v>
      </c>
      <c r="I3530">
        <v>-118.91829559999999</v>
      </c>
      <c r="J3530" s="1" t="str">
        <f t="shared" si="569"/>
        <v>NGR bulk stream sediment</v>
      </c>
      <c r="K3530" s="1" t="str">
        <f t="shared" si="570"/>
        <v>&lt;177 micron (NGR)</v>
      </c>
      <c r="L3530">
        <v>24</v>
      </c>
      <c r="M3530" t="s">
        <v>57</v>
      </c>
      <c r="N3530">
        <v>467</v>
      </c>
      <c r="O3530">
        <v>3</v>
      </c>
      <c r="P3530">
        <v>10</v>
      </c>
      <c r="Q3530">
        <v>66</v>
      </c>
      <c r="R3530">
        <v>38</v>
      </c>
      <c r="S3530">
        <v>5</v>
      </c>
      <c r="T3530">
        <v>36</v>
      </c>
      <c r="U3530">
        <v>15</v>
      </c>
      <c r="V3530">
        <v>0.1</v>
      </c>
      <c r="W3530">
        <v>355</v>
      </c>
      <c r="X3530">
        <v>3.05</v>
      </c>
    </row>
    <row r="3531" spans="1:24" hidden="1" x14ac:dyDescent="0.3">
      <c r="A3531" t="s">
        <v>13451</v>
      </c>
      <c r="B3531" t="s">
        <v>13452</v>
      </c>
      <c r="C3531" s="1" t="str">
        <f t="shared" si="567"/>
        <v>21:0269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79</v>
      </c>
      <c r="K3531" t="s">
        <v>80</v>
      </c>
      <c r="L3531">
        <v>24</v>
      </c>
      <c r="M3531" t="s">
        <v>81</v>
      </c>
      <c r="N3531">
        <v>468</v>
      </c>
      <c r="O3531">
        <v>1</v>
      </c>
      <c r="P3531">
        <v>40</v>
      </c>
      <c r="Q3531">
        <v>70</v>
      </c>
      <c r="R3531">
        <v>28</v>
      </c>
      <c r="S3531">
        <v>9</v>
      </c>
      <c r="T3531">
        <v>15</v>
      </c>
      <c r="U3531">
        <v>15</v>
      </c>
      <c r="V3531">
        <v>0.1</v>
      </c>
      <c r="W3531">
        <v>1100</v>
      </c>
      <c r="X3531">
        <v>3.05</v>
      </c>
    </row>
    <row r="3532" spans="1:24" hidden="1" x14ac:dyDescent="0.3">
      <c r="A3532" t="s">
        <v>13453</v>
      </c>
      <c r="B3532" t="s">
        <v>13454</v>
      </c>
      <c r="C3532" s="1" t="str">
        <f t="shared" si="567"/>
        <v>21:0269</v>
      </c>
      <c r="D3532" s="1" t="str">
        <f t="shared" ref="D3532:D3556" si="571">HYPERLINK("http://geochem.nrcan.gc.ca/cdogs/content/svy/svy210125_e.htm", "21:0125")</f>
        <v>21:0125</v>
      </c>
      <c r="E3532" t="s">
        <v>13455</v>
      </c>
      <c r="F3532" t="s">
        <v>13456</v>
      </c>
      <c r="H3532">
        <v>51.5416819</v>
      </c>
      <c r="I3532">
        <v>-118.8998426</v>
      </c>
      <c r="J3532" s="1" t="str">
        <f t="shared" ref="J3532:J3556" si="572">HYPERLINK("http://geochem.nrcan.gc.ca/cdogs/content/kwd/kwd020030_e.htm", "NGR bulk stream sediment")</f>
        <v>NGR bulk stream sediment</v>
      </c>
      <c r="K3532" s="1" t="str">
        <f t="shared" ref="K3532:K3556" si="573">HYPERLINK("http://geochem.nrcan.gc.ca/cdogs/content/kwd/kwd080006_e.htm", "&lt;177 micron (NGR)")</f>
        <v>&lt;177 micron (NGR)</v>
      </c>
      <c r="L3532">
        <v>24</v>
      </c>
      <c r="M3532" t="s">
        <v>62</v>
      </c>
      <c r="N3532">
        <v>469</v>
      </c>
      <c r="O3532">
        <v>1</v>
      </c>
      <c r="P3532">
        <v>10</v>
      </c>
      <c r="Q3532">
        <v>52</v>
      </c>
      <c r="R3532">
        <v>18</v>
      </c>
      <c r="S3532">
        <v>6</v>
      </c>
      <c r="T3532">
        <v>13</v>
      </c>
      <c r="U3532">
        <v>8</v>
      </c>
      <c r="V3532">
        <v>0.1</v>
      </c>
      <c r="W3532">
        <v>310</v>
      </c>
      <c r="X3532">
        <v>1.5</v>
      </c>
    </row>
    <row r="3533" spans="1:24" hidden="1" x14ac:dyDescent="0.3">
      <c r="A3533" t="s">
        <v>13457</v>
      </c>
      <c r="B3533" t="s">
        <v>13458</v>
      </c>
      <c r="C3533" s="1" t="str">
        <f t="shared" si="567"/>
        <v>21:0269</v>
      </c>
      <c r="D3533" s="1" t="str">
        <f t="shared" si="571"/>
        <v>21:0125</v>
      </c>
      <c r="E3533" t="s">
        <v>13459</v>
      </c>
      <c r="F3533" t="s">
        <v>13460</v>
      </c>
      <c r="H3533">
        <v>51.537539000000002</v>
      </c>
      <c r="I3533">
        <v>-118.91567689999999</v>
      </c>
      <c r="J3533" s="1" t="str">
        <f t="shared" si="572"/>
        <v>NGR bulk stream sediment</v>
      </c>
      <c r="K3533" s="1" t="str">
        <f t="shared" si="573"/>
        <v>&lt;177 micron (NGR)</v>
      </c>
      <c r="L3533">
        <v>24</v>
      </c>
      <c r="M3533" t="s">
        <v>67</v>
      </c>
      <c r="N3533">
        <v>470</v>
      </c>
      <c r="O3533">
        <v>1</v>
      </c>
      <c r="P3533">
        <v>20</v>
      </c>
      <c r="Q3533">
        <v>52</v>
      </c>
      <c r="R3533">
        <v>16</v>
      </c>
      <c r="S3533">
        <v>3</v>
      </c>
      <c r="T3533">
        <v>21</v>
      </c>
      <c r="U3533">
        <v>9</v>
      </c>
      <c r="V3533">
        <v>0.1</v>
      </c>
      <c r="W3533">
        <v>350</v>
      </c>
      <c r="X3533">
        <v>1.7</v>
      </c>
    </row>
    <row r="3534" spans="1:24" hidden="1" x14ac:dyDescent="0.3">
      <c r="A3534" t="s">
        <v>13461</v>
      </c>
      <c r="B3534" t="s">
        <v>13462</v>
      </c>
      <c r="C3534" s="1" t="str">
        <f t="shared" si="567"/>
        <v>21:0269</v>
      </c>
      <c r="D3534" s="1" t="str">
        <f t="shared" si="571"/>
        <v>21:0125</v>
      </c>
      <c r="E3534" t="s">
        <v>13463</v>
      </c>
      <c r="F3534" t="s">
        <v>13464</v>
      </c>
      <c r="H3534">
        <v>51.512475999999999</v>
      </c>
      <c r="I3534">
        <v>-118.8956</v>
      </c>
      <c r="J3534" s="1" t="str">
        <f t="shared" si="572"/>
        <v>NGR bulk stream sediment</v>
      </c>
      <c r="K3534" s="1" t="str">
        <f t="shared" si="573"/>
        <v>&lt;177 micron (NGR)</v>
      </c>
      <c r="L3534">
        <v>24</v>
      </c>
      <c r="M3534" t="s">
        <v>76</v>
      </c>
      <c r="N3534">
        <v>471</v>
      </c>
      <c r="O3534">
        <v>1</v>
      </c>
      <c r="P3534">
        <v>10</v>
      </c>
      <c r="Q3534">
        <v>46</v>
      </c>
      <c r="R3534">
        <v>14</v>
      </c>
      <c r="S3534">
        <v>7</v>
      </c>
      <c r="T3534">
        <v>9</v>
      </c>
      <c r="U3534">
        <v>7</v>
      </c>
      <c r="V3534">
        <v>0.1</v>
      </c>
      <c r="W3534">
        <v>275</v>
      </c>
      <c r="X3534">
        <v>1.6</v>
      </c>
    </row>
    <row r="3535" spans="1:24" hidden="1" x14ac:dyDescent="0.3">
      <c r="A3535" t="s">
        <v>13465</v>
      </c>
      <c r="B3535" t="s">
        <v>13466</v>
      </c>
      <c r="C3535" s="1" t="str">
        <f t="shared" si="567"/>
        <v>21:0269</v>
      </c>
      <c r="D3535" s="1" t="str">
        <f t="shared" si="571"/>
        <v>21:0125</v>
      </c>
      <c r="E3535" t="s">
        <v>13467</v>
      </c>
      <c r="F3535" t="s">
        <v>13468</v>
      </c>
      <c r="H3535">
        <v>51.507351800000002</v>
      </c>
      <c r="I3535">
        <v>-118.9115273</v>
      </c>
      <c r="J3535" s="1" t="str">
        <f t="shared" si="572"/>
        <v>NGR bulk stream sediment</v>
      </c>
      <c r="K3535" s="1" t="str">
        <f t="shared" si="573"/>
        <v>&lt;177 micron (NGR)</v>
      </c>
      <c r="L3535">
        <v>24</v>
      </c>
      <c r="M3535" t="s">
        <v>86</v>
      </c>
      <c r="N3535">
        <v>472</v>
      </c>
      <c r="O3535">
        <v>1</v>
      </c>
      <c r="P3535">
        <v>20</v>
      </c>
      <c r="Q3535">
        <v>46</v>
      </c>
      <c r="R3535">
        <v>18</v>
      </c>
      <c r="S3535">
        <v>2</v>
      </c>
      <c r="T3535">
        <v>19</v>
      </c>
      <c r="U3535">
        <v>9</v>
      </c>
      <c r="V3535">
        <v>0.1</v>
      </c>
      <c r="W3535">
        <v>280</v>
      </c>
      <c r="X3535">
        <v>1.8</v>
      </c>
    </row>
    <row r="3536" spans="1:24" hidden="1" x14ac:dyDescent="0.3">
      <c r="A3536" t="s">
        <v>13469</v>
      </c>
      <c r="B3536" t="s">
        <v>13470</v>
      </c>
      <c r="C3536" s="1" t="str">
        <f t="shared" si="567"/>
        <v>21:0269</v>
      </c>
      <c r="D3536" s="1" t="str">
        <f t="shared" si="571"/>
        <v>21:0125</v>
      </c>
      <c r="E3536" t="s">
        <v>13471</v>
      </c>
      <c r="F3536" t="s">
        <v>13472</v>
      </c>
      <c r="H3536">
        <v>51.459322499999999</v>
      </c>
      <c r="I3536">
        <v>-118.8991261</v>
      </c>
      <c r="J3536" s="1" t="str">
        <f t="shared" si="572"/>
        <v>NGR bulk stream sediment</v>
      </c>
      <c r="K3536" s="1" t="str">
        <f t="shared" si="573"/>
        <v>&lt;177 micron (NGR)</v>
      </c>
      <c r="L3536">
        <v>24</v>
      </c>
      <c r="M3536" t="s">
        <v>91</v>
      </c>
      <c r="N3536">
        <v>473</v>
      </c>
      <c r="O3536">
        <v>1</v>
      </c>
      <c r="P3536">
        <v>10</v>
      </c>
      <c r="Q3536">
        <v>50</v>
      </c>
      <c r="R3536">
        <v>16</v>
      </c>
      <c r="S3536">
        <v>3</v>
      </c>
      <c r="T3536">
        <v>22</v>
      </c>
      <c r="U3536">
        <v>9</v>
      </c>
      <c r="V3536">
        <v>0.1</v>
      </c>
      <c r="W3536">
        <v>250</v>
      </c>
      <c r="X3536">
        <v>1.8</v>
      </c>
    </row>
    <row r="3537" spans="1:24" hidden="1" x14ac:dyDescent="0.3">
      <c r="A3537" t="s">
        <v>13473</v>
      </c>
      <c r="B3537" t="s">
        <v>13474</v>
      </c>
      <c r="C3537" s="1" t="str">
        <f t="shared" si="567"/>
        <v>21:0269</v>
      </c>
      <c r="D3537" s="1" t="str">
        <f t="shared" si="571"/>
        <v>21:0125</v>
      </c>
      <c r="E3537" t="s">
        <v>13426</v>
      </c>
      <c r="F3537" t="s">
        <v>13475</v>
      </c>
      <c r="H3537">
        <v>51.440870799999999</v>
      </c>
      <c r="I3537">
        <v>-118.8833808</v>
      </c>
      <c r="J3537" s="1" t="str">
        <f t="shared" si="572"/>
        <v>NGR bulk stream sediment</v>
      </c>
      <c r="K3537" s="1" t="str">
        <f t="shared" si="573"/>
        <v>&lt;177 micron (NGR)</v>
      </c>
      <c r="L3537">
        <v>24</v>
      </c>
      <c r="M3537" t="s">
        <v>71</v>
      </c>
      <c r="N3537">
        <v>474</v>
      </c>
      <c r="O3537">
        <v>2</v>
      </c>
      <c r="P3537">
        <v>10</v>
      </c>
      <c r="Q3537">
        <v>76</v>
      </c>
      <c r="R3537">
        <v>18</v>
      </c>
      <c r="S3537">
        <v>10</v>
      </c>
      <c r="T3537">
        <v>16</v>
      </c>
      <c r="U3537">
        <v>10</v>
      </c>
      <c r="V3537">
        <v>0.1</v>
      </c>
      <c r="W3537">
        <v>435</v>
      </c>
      <c r="X3537">
        <v>2.1</v>
      </c>
    </row>
    <row r="3538" spans="1:24" hidden="1" x14ac:dyDescent="0.3">
      <c r="A3538" t="s">
        <v>13476</v>
      </c>
      <c r="B3538" t="s">
        <v>13477</v>
      </c>
      <c r="C3538" s="1" t="str">
        <f t="shared" si="567"/>
        <v>21:0269</v>
      </c>
      <c r="D3538" s="1" t="str">
        <f t="shared" si="571"/>
        <v>21:0125</v>
      </c>
      <c r="E3538" t="s">
        <v>13478</v>
      </c>
      <c r="F3538" t="s">
        <v>13479</v>
      </c>
      <c r="H3538">
        <v>51.652667600000001</v>
      </c>
      <c r="I3538">
        <v>-119.1562538</v>
      </c>
      <c r="J3538" s="1" t="str">
        <f t="shared" si="572"/>
        <v>NGR bulk stream sediment</v>
      </c>
      <c r="K3538" s="1" t="str">
        <f t="shared" si="573"/>
        <v>&lt;177 micron (NGR)</v>
      </c>
      <c r="L3538">
        <v>24</v>
      </c>
      <c r="M3538" t="s">
        <v>96</v>
      </c>
      <c r="N3538">
        <v>475</v>
      </c>
      <c r="O3538">
        <v>2</v>
      </c>
      <c r="P3538">
        <v>10</v>
      </c>
      <c r="Q3538">
        <v>24</v>
      </c>
      <c r="R3538">
        <v>6</v>
      </c>
      <c r="S3538">
        <v>1</v>
      </c>
      <c r="T3538">
        <v>1</v>
      </c>
      <c r="U3538">
        <v>3</v>
      </c>
      <c r="V3538">
        <v>0.1</v>
      </c>
      <c r="W3538">
        <v>245</v>
      </c>
      <c r="X3538">
        <v>0.9</v>
      </c>
    </row>
    <row r="3539" spans="1:24" hidden="1" x14ac:dyDescent="0.3">
      <c r="A3539" t="s">
        <v>13480</v>
      </c>
      <c r="B3539" t="s">
        <v>13481</v>
      </c>
      <c r="C3539" s="1" t="str">
        <f t="shared" si="567"/>
        <v>21:0269</v>
      </c>
      <c r="D3539" s="1" t="str">
        <f t="shared" si="571"/>
        <v>21:0125</v>
      </c>
      <c r="E3539" t="s">
        <v>13482</v>
      </c>
      <c r="F3539" t="s">
        <v>13483</v>
      </c>
      <c r="H3539">
        <v>51.678123399999997</v>
      </c>
      <c r="I3539">
        <v>-119.1550178</v>
      </c>
      <c r="J3539" s="1" t="str">
        <f t="shared" si="572"/>
        <v>NGR bulk stream sediment</v>
      </c>
      <c r="K3539" s="1" t="str">
        <f t="shared" si="573"/>
        <v>&lt;177 micron (NGR)</v>
      </c>
      <c r="L3539">
        <v>24</v>
      </c>
      <c r="M3539" t="s">
        <v>101</v>
      </c>
      <c r="N3539">
        <v>476</v>
      </c>
      <c r="O3539">
        <v>1</v>
      </c>
      <c r="P3539">
        <v>5</v>
      </c>
      <c r="Q3539">
        <v>14</v>
      </c>
      <c r="R3539">
        <v>4</v>
      </c>
      <c r="S3539">
        <v>1</v>
      </c>
      <c r="T3539">
        <v>1</v>
      </c>
      <c r="U3539">
        <v>3</v>
      </c>
      <c r="V3539">
        <v>0.1</v>
      </c>
      <c r="W3539">
        <v>115</v>
      </c>
      <c r="X3539">
        <v>0.6</v>
      </c>
    </row>
    <row r="3540" spans="1:24" hidden="1" x14ac:dyDescent="0.3">
      <c r="A3540" t="s">
        <v>13484</v>
      </c>
      <c r="B3540" t="s">
        <v>13485</v>
      </c>
      <c r="C3540" s="1" t="str">
        <f t="shared" si="567"/>
        <v>21:0269</v>
      </c>
      <c r="D3540" s="1" t="str">
        <f t="shared" si="571"/>
        <v>21:0125</v>
      </c>
      <c r="E3540" t="s">
        <v>13486</v>
      </c>
      <c r="F3540" t="s">
        <v>13487</v>
      </c>
      <c r="H3540">
        <v>51.739020699999998</v>
      </c>
      <c r="I3540">
        <v>-119.14148400000001</v>
      </c>
      <c r="J3540" s="1" t="str">
        <f t="shared" si="572"/>
        <v>NGR bulk stream sediment</v>
      </c>
      <c r="K3540" s="1" t="str">
        <f t="shared" si="573"/>
        <v>&lt;177 micron (NGR)</v>
      </c>
      <c r="L3540">
        <v>24</v>
      </c>
      <c r="M3540" t="s">
        <v>106</v>
      </c>
      <c r="N3540">
        <v>477</v>
      </c>
      <c r="O3540">
        <v>1</v>
      </c>
      <c r="P3540">
        <v>5</v>
      </c>
      <c r="Q3540">
        <v>30</v>
      </c>
      <c r="R3540">
        <v>10</v>
      </c>
      <c r="S3540">
        <v>1</v>
      </c>
      <c r="T3540">
        <v>10</v>
      </c>
      <c r="U3540">
        <v>4</v>
      </c>
      <c r="V3540">
        <v>0.1</v>
      </c>
      <c r="W3540">
        <v>150</v>
      </c>
      <c r="X3540">
        <v>1.1499999999999999</v>
      </c>
    </row>
    <row r="3541" spans="1:24" hidden="1" x14ac:dyDescent="0.3">
      <c r="A3541" t="s">
        <v>13488</v>
      </c>
      <c r="B3541" t="s">
        <v>13489</v>
      </c>
      <c r="C3541" s="1" t="str">
        <f t="shared" si="567"/>
        <v>21:0269</v>
      </c>
      <c r="D3541" s="1" t="str">
        <f t="shared" si="571"/>
        <v>21:0125</v>
      </c>
      <c r="E3541" t="s">
        <v>13490</v>
      </c>
      <c r="F3541" t="s">
        <v>13491</v>
      </c>
      <c r="H3541">
        <v>51.457543600000001</v>
      </c>
      <c r="I3541">
        <v>-119.0122702</v>
      </c>
      <c r="J3541" s="1" t="str">
        <f t="shared" si="572"/>
        <v>NGR bulk stream sediment</v>
      </c>
      <c r="K3541" s="1" t="str">
        <f t="shared" si="573"/>
        <v>&lt;177 micron (NGR)</v>
      </c>
      <c r="L3541">
        <v>24</v>
      </c>
      <c r="M3541" t="s">
        <v>111</v>
      </c>
      <c r="N3541">
        <v>478</v>
      </c>
      <c r="O3541">
        <v>1</v>
      </c>
      <c r="P3541">
        <v>40</v>
      </c>
      <c r="Q3541">
        <v>26</v>
      </c>
      <c r="R3541">
        <v>6</v>
      </c>
      <c r="S3541">
        <v>3</v>
      </c>
      <c r="T3541">
        <v>5</v>
      </c>
      <c r="U3541">
        <v>4</v>
      </c>
      <c r="V3541">
        <v>0.1</v>
      </c>
      <c r="W3541">
        <v>530</v>
      </c>
      <c r="X3541">
        <v>0.85</v>
      </c>
    </row>
    <row r="3542" spans="1:24" hidden="1" x14ac:dyDescent="0.3">
      <c r="A3542" t="s">
        <v>13492</v>
      </c>
      <c r="B3542" t="s">
        <v>13493</v>
      </c>
      <c r="C3542" s="1" t="str">
        <f t="shared" si="567"/>
        <v>21:0269</v>
      </c>
      <c r="D3542" s="1" t="str">
        <f t="shared" si="571"/>
        <v>21:0125</v>
      </c>
      <c r="E3542" t="s">
        <v>13494</v>
      </c>
      <c r="F3542" t="s">
        <v>13495</v>
      </c>
      <c r="H3542">
        <v>51.4632401</v>
      </c>
      <c r="I3542">
        <v>-119.0068052</v>
      </c>
      <c r="J3542" s="1" t="str">
        <f t="shared" si="572"/>
        <v>NGR bulk stream sediment</v>
      </c>
      <c r="K3542" s="1" t="str">
        <f t="shared" si="573"/>
        <v>&lt;177 micron (NGR)</v>
      </c>
      <c r="L3542">
        <v>24</v>
      </c>
      <c r="M3542" t="s">
        <v>116</v>
      </c>
      <c r="N3542">
        <v>479</v>
      </c>
      <c r="O3542">
        <v>1</v>
      </c>
      <c r="P3542">
        <v>10</v>
      </c>
      <c r="Q3542">
        <v>20</v>
      </c>
      <c r="R3542">
        <v>14</v>
      </c>
      <c r="S3542">
        <v>1</v>
      </c>
      <c r="T3542">
        <v>10</v>
      </c>
      <c r="U3542">
        <v>5</v>
      </c>
      <c r="V3542">
        <v>0.1</v>
      </c>
      <c r="W3542">
        <v>160</v>
      </c>
      <c r="X3542">
        <v>1.05</v>
      </c>
    </row>
    <row r="3543" spans="1:24" hidden="1" x14ac:dyDescent="0.3">
      <c r="A3543" t="s">
        <v>13496</v>
      </c>
      <c r="B3543" t="s">
        <v>13497</v>
      </c>
      <c r="C3543" s="1" t="str">
        <f t="shared" si="567"/>
        <v>21:0269</v>
      </c>
      <c r="D3543" s="1" t="str">
        <f t="shared" si="571"/>
        <v>21:0125</v>
      </c>
      <c r="E3543" t="s">
        <v>13498</v>
      </c>
      <c r="F3543" t="s">
        <v>13499</v>
      </c>
      <c r="H3543">
        <v>51.403546599999999</v>
      </c>
      <c r="I3543">
        <v>-119.13479049999999</v>
      </c>
      <c r="J3543" s="1" t="str">
        <f t="shared" si="572"/>
        <v>NGR bulk stream sediment</v>
      </c>
      <c r="K3543" s="1" t="str">
        <f t="shared" si="573"/>
        <v>&lt;177 micron (NGR)</v>
      </c>
      <c r="L3543">
        <v>24</v>
      </c>
      <c r="M3543" t="s">
        <v>121</v>
      </c>
      <c r="N3543">
        <v>480</v>
      </c>
      <c r="O3543">
        <v>1</v>
      </c>
      <c r="P3543">
        <v>20</v>
      </c>
      <c r="Q3543">
        <v>34</v>
      </c>
      <c r="R3543">
        <v>12</v>
      </c>
      <c r="S3543">
        <v>1</v>
      </c>
      <c r="T3543">
        <v>8</v>
      </c>
      <c r="U3543">
        <v>5</v>
      </c>
      <c r="V3543">
        <v>0.1</v>
      </c>
      <c r="W3543">
        <v>250</v>
      </c>
      <c r="X3543">
        <v>1.3</v>
      </c>
    </row>
    <row r="3544" spans="1:24" hidden="1" x14ac:dyDescent="0.3">
      <c r="A3544" t="s">
        <v>13500</v>
      </c>
      <c r="B3544" t="s">
        <v>13501</v>
      </c>
      <c r="C3544" s="1" t="str">
        <f t="shared" si="567"/>
        <v>21:0269</v>
      </c>
      <c r="D3544" s="1" t="str">
        <f t="shared" si="571"/>
        <v>21:0125</v>
      </c>
      <c r="E3544" t="s">
        <v>13502</v>
      </c>
      <c r="F3544" t="s">
        <v>13503</v>
      </c>
      <c r="H3544">
        <v>51.533964099999999</v>
      </c>
      <c r="I3544">
        <v>-119.0294111</v>
      </c>
      <c r="J3544" s="1" t="str">
        <f t="shared" si="572"/>
        <v>NGR bulk stream sediment</v>
      </c>
      <c r="K3544" s="1" t="str">
        <f t="shared" si="573"/>
        <v>&lt;177 micron (NGR)</v>
      </c>
      <c r="L3544">
        <v>25</v>
      </c>
      <c r="M3544" t="s">
        <v>28</v>
      </c>
      <c r="N3544">
        <v>481</v>
      </c>
      <c r="O3544">
        <v>2</v>
      </c>
      <c r="P3544">
        <v>20</v>
      </c>
      <c r="Q3544">
        <v>40</v>
      </c>
      <c r="R3544">
        <v>8</v>
      </c>
      <c r="S3544">
        <v>7</v>
      </c>
      <c r="T3544">
        <v>7</v>
      </c>
      <c r="U3544">
        <v>5</v>
      </c>
      <c r="V3544">
        <v>0.1</v>
      </c>
      <c r="W3544">
        <v>435</v>
      </c>
      <c r="X3544">
        <v>1.5</v>
      </c>
    </row>
    <row r="3545" spans="1:24" hidden="1" x14ac:dyDescent="0.3">
      <c r="A3545" t="s">
        <v>13504</v>
      </c>
      <c r="B3545" t="s">
        <v>13505</v>
      </c>
      <c r="C3545" s="1" t="str">
        <f t="shared" si="567"/>
        <v>21:0269</v>
      </c>
      <c r="D3545" s="1" t="str">
        <f t="shared" si="571"/>
        <v>21:0125</v>
      </c>
      <c r="E3545" t="s">
        <v>13506</v>
      </c>
      <c r="F3545" t="s">
        <v>13507</v>
      </c>
      <c r="H3545">
        <v>51.420703199999998</v>
      </c>
      <c r="I3545">
        <v>-119.1001479</v>
      </c>
      <c r="J3545" s="1" t="str">
        <f t="shared" si="572"/>
        <v>NGR bulk stream sediment</v>
      </c>
      <c r="K3545" s="1" t="str">
        <f t="shared" si="573"/>
        <v>&lt;177 micron (NGR)</v>
      </c>
      <c r="L3545">
        <v>25</v>
      </c>
      <c r="M3545" t="s">
        <v>33</v>
      </c>
      <c r="N3545">
        <v>482</v>
      </c>
      <c r="O3545">
        <v>1</v>
      </c>
      <c r="P3545">
        <v>10</v>
      </c>
      <c r="Q3545">
        <v>40</v>
      </c>
      <c r="R3545">
        <v>14</v>
      </c>
      <c r="S3545">
        <v>2</v>
      </c>
      <c r="T3545">
        <v>6</v>
      </c>
      <c r="U3545">
        <v>5</v>
      </c>
      <c r="V3545">
        <v>0.1</v>
      </c>
      <c r="W3545">
        <v>330</v>
      </c>
      <c r="X3545">
        <v>1.25</v>
      </c>
    </row>
    <row r="3546" spans="1:24" hidden="1" x14ac:dyDescent="0.3">
      <c r="A3546" t="s">
        <v>13508</v>
      </c>
      <c r="B3546" t="s">
        <v>13509</v>
      </c>
      <c r="C3546" s="1" t="str">
        <f t="shared" si="567"/>
        <v>21:0269</v>
      </c>
      <c r="D3546" s="1" t="str">
        <f t="shared" si="571"/>
        <v>21:0125</v>
      </c>
      <c r="E3546" t="s">
        <v>13510</v>
      </c>
      <c r="F3546" t="s">
        <v>13511</v>
      </c>
      <c r="H3546">
        <v>51.452574300000002</v>
      </c>
      <c r="I3546">
        <v>-119.0972635</v>
      </c>
      <c r="J3546" s="1" t="str">
        <f t="shared" si="572"/>
        <v>NGR bulk stream sediment</v>
      </c>
      <c r="K3546" s="1" t="str">
        <f t="shared" si="573"/>
        <v>&lt;177 micron (NGR)</v>
      </c>
      <c r="L3546">
        <v>25</v>
      </c>
      <c r="M3546" t="s">
        <v>48</v>
      </c>
      <c r="N3546">
        <v>483</v>
      </c>
      <c r="O3546">
        <v>1</v>
      </c>
      <c r="P3546">
        <v>5</v>
      </c>
      <c r="Q3546">
        <v>16</v>
      </c>
      <c r="R3546">
        <v>6</v>
      </c>
      <c r="S3546">
        <v>1</v>
      </c>
      <c r="T3546">
        <v>3</v>
      </c>
      <c r="U3546">
        <v>5</v>
      </c>
      <c r="V3546">
        <v>0.1</v>
      </c>
      <c r="W3546">
        <v>250</v>
      </c>
      <c r="X3546">
        <v>0.9</v>
      </c>
    </row>
    <row r="3547" spans="1:24" hidden="1" x14ac:dyDescent="0.3">
      <c r="A3547" t="s">
        <v>13512</v>
      </c>
      <c r="B3547" t="s">
        <v>13513</v>
      </c>
      <c r="C3547" s="1" t="str">
        <f t="shared" si="567"/>
        <v>21:0269</v>
      </c>
      <c r="D3547" s="1" t="str">
        <f t="shared" si="571"/>
        <v>21:0125</v>
      </c>
      <c r="E3547" t="s">
        <v>13510</v>
      </c>
      <c r="F3547" t="s">
        <v>13514</v>
      </c>
      <c r="H3547">
        <v>51.452574300000002</v>
      </c>
      <c r="I3547">
        <v>-119.0972635</v>
      </c>
      <c r="J3547" s="1" t="str">
        <f t="shared" si="572"/>
        <v>NGR bulk stream sediment</v>
      </c>
      <c r="K3547" s="1" t="str">
        <f t="shared" si="573"/>
        <v>&lt;177 micron (NGR)</v>
      </c>
      <c r="L3547">
        <v>25</v>
      </c>
      <c r="M3547" t="s">
        <v>52</v>
      </c>
      <c r="N3547">
        <v>484</v>
      </c>
      <c r="O3547">
        <v>1</v>
      </c>
      <c r="P3547">
        <v>5</v>
      </c>
      <c r="Q3547">
        <v>18</v>
      </c>
      <c r="R3547">
        <v>8</v>
      </c>
      <c r="S3547">
        <v>1</v>
      </c>
      <c r="T3547">
        <v>3</v>
      </c>
      <c r="U3547">
        <v>4</v>
      </c>
      <c r="V3547">
        <v>0.1</v>
      </c>
      <c r="W3547">
        <v>260</v>
      </c>
      <c r="X3547">
        <v>0.85</v>
      </c>
    </row>
    <row r="3548" spans="1:24" hidden="1" x14ac:dyDescent="0.3">
      <c r="A3548" t="s">
        <v>13515</v>
      </c>
      <c r="B3548" t="s">
        <v>13516</v>
      </c>
      <c r="C3548" s="1" t="str">
        <f t="shared" si="567"/>
        <v>21:0269</v>
      </c>
      <c r="D3548" s="1" t="str">
        <f t="shared" si="571"/>
        <v>21:0125</v>
      </c>
      <c r="E3548" t="s">
        <v>13517</v>
      </c>
      <c r="F3548" t="s">
        <v>13518</v>
      </c>
      <c r="H3548">
        <v>51.483296199999998</v>
      </c>
      <c r="I3548">
        <v>-119.09475519999999</v>
      </c>
      <c r="J3548" s="1" t="str">
        <f t="shared" si="572"/>
        <v>NGR bulk stream sediment</v>
      </c>
      <c r="K3548" s="1" t="str">
        <f t="shared" si="573"/>
        <v>&lt;177 micron (NGR)</v>
      </c>
      <c r="L3548">
        <v>25</v>
      </c>
      <c r="M3548" t="s">
        <v>38</v>
      </c>
      <c r="N3548">
        <v>485</v>
      </c>
      <c r="O3548">
        <v>3</v>
      </c>
      <c r="P3548">
        <v>140</v>
      </c>
      <c r="Q3548">
        <v>64</v>
      </c>
      <c r="R3548">
        <v>16</v>
      </c>
      <c r="S3548">
        <v>24</v>
      </c>
      <c r="T3548">
        <v>5</v>
      </c>
      <c r="U3548">
        <v>17</v>
      </c>
      <c r="V3548">
        <v>0.1</v>
      </c>
      <c r="W3548">
        <v>3200</v>
      </c>
      <c r="X3548">
        <v>2.85</v>
      </c>
    </row>
    <row r="3549" spans="1:24" hidden="1" x14ac:dyDescent="0.3">
      <c r="A3549" t="s">
        <v>13519</v>
      </c>
      <c r="B3549" t="s">
        <v>13520</v>
      </c>
      <c r="C3549" s="1" t="str">
        <f t="shared" si="567"/>
        <v>21:0269</v>
      </c>
      <c r="D3549" s="1" t="str">
        <f t="shared" si="571"/>
        <v>21:0125</v>
      </c>
      <c r="E3549" t="s">
        <v>13521</v>
      </c>
      <c r="F3549" t="s">
        <v>13522</v>
      </c>
      <c r="H3549">
        <v>51.4877757</v>
      </c>
      <c r="I3549">
        <v>-119.10075139999999</v>
      </c>
      <c r="J3549" s="1" t="str">
        <f t="shared" si="572"/>
        <v>NGR bulk stream sediment</v>
      </c>
      <c r="K3549" s="1" t="str">
        <f t="shared" si="573"/>
        <v>&lt;177 micron (NGR)</v>
      </c>
      <c r="L3549">
        <v>25</v>
      </c>
      <c r="M3549" t="s">
        <v>43</v>
      </c>
      <c r="N3549">
        <v>486</v>
      </c>
      <c r="O3549">
        <v>1</v>
      </c>
      <c r="P3549">
        <v>20</v>
      </c>
      <c r="Q3549">
        <v>36</v>
      </c>
      <c r="R3549">
        <v>6</v>
      </c>
      <c r="S3549">
        <v>3</v>
      </c>
      <c r="T3549">
        <v>3</v>
      </c>
      <c r="U3549">
        <v>6</v>
      </c>
      <c r="V3549">
        <v>0.1</v>
      </c>
      <c r="W3549">
        <v>1000</v>
      </c>
      <c r="X3549">
        <v>1.3</v>
      </c>
    </row>
    <row r="3550" spans="1:24" hidden="1" x14ac:dyDescent="0.3">
      <c r="A3550" t="s">
        <v>13523</v>
      </c>
      <c r="B3550" t="s">
        <v>13524</v>
      </c>
      <c r="C3550" s="1" t="str">
        <f t="shared" si="567"/>
        <v>21:0269</v>
      </c>
      <c r="D3550" s="1" t="str">
        <f t="shared" si="571"/>
        <v>21:0125</v>
      </c>
      <c r="E3550" t="s">
        <v>13525</v>
      </c>
      <c r="F3550" t="s">
        <v>13526</v>
      </c>
      <c r="H3550">
        <v>51.461772199999999</v>
      </c>
      <c r="I3550">
        <v>-119.0802363</v>
      </c>
      <c r="J3550" s="1" t="str">
        <f t="shared" si="572"/>
        <v>NGR bulk stream sediment</v>
      </c>
      <c r="K3550" s="1" t="str">
        <f t="shared" si="573"/>
        <v>&lt;177 micron (NGR)</v>
      </c>
      <c r="L3550">
        <v>25</v>
      </c>
      <c r="M3550" t="s">
        <v>57</v>
      </c>
      <c r="N3550">
        <v>487</v>
      </c>
      <c r="O3550">
        <v>1</v>
      </c>
      <c r="P3550">
        <v>10</v>
      </c>
      <c r="Q3550">
        <v>16</v>
      </c>
      <c r="R3550">
        <v>4</v>
      </c>
      <c r="S3550">
        <v>1</v>
      </c>
      <c r="T3550">
        <v>3</v>
      </c>
      <c r="U3550">
        <v>5</v>
      </c>
      <c r="V3550">
        <v>0.1</v>
      </c>
      <c r="W3550">
        <v>195</v>
      </c>
      <c r="X3550">
        <v>0.95</v>
      </c>
    </row>
    <row r="3551" spans="1:24" hidden="1" x14ac:dyDescent="0.3">
      <c r="A3551" t="s">
        <v>13527</v>
      </c>
      <c r="B3551" t="s">
        <v>13528</v>
      </c>
      <c r="C3551" s="1" t="str">
        <f t="shared" si="567"/>
        <v>21:0269</v>
      </c>
      <c r="D3551" s="1" t="str">
        <f t="shared" si="571"/>
        <v>21:0125</v>
      </c>
      <c r="E3551" t="s">
        <v>13529</v>
      </c>
      <c r="F3551" t="s">
        <v>13530</v>
      </c>
      <c r="H3551">
        <v>51.453461099999998</v>
      </c>
      <c r="I3551">
        <v>-119.0346606</v>
      </c>
      <c r="J3551" s="1" t="str">
        <f t="shared" si="572"/>
        <v>NGR bulk stream sediment</v>
      </c>
      <c r="K3551" s="1" t="str">
        <f t="shared" si="573"/>
        <v>&lt;177 micron (NGR)</v>
      </c>
      <c r="L3551">
        <v>25</v>
      </c>
      <c r="M3551" t="s">
        <v>62</v>
      </c>
      <c r="N3551">
        <v>488</v>
      </c>
      <c r="O3551">
        <v>1</v>
      </c>
      <c r="P3551">
        <v>20</v>
      </c>
      <c r="Q3551">
        <v>26</v>
      </c>
      <c r="R3551">
        <v>6</v>
      </c>
      <c r="S3551">
        <v>3</v>
      </c>
      <c r="T3551">
        <v>3</v>
      </c>
      <c r="U3551">
        <v>4</v>
      </c>
      <c r="V3551">
        <v>0.1</v>
      </c>
      <c r="W3551">
        <v>445</v>
      </c>
      <c r="X3551">
        <v>0.9</v>
      </c>
    </row>
    <row r="3552" spans="1:24" hidden="1" x14ac:dyDescent="0.3">
      <c r="A3552" t="s">
        <v>13531</v>
      </c>
      <c r="B3552" t="s">
        <v>13532</v>
      </c>
      <c r="C3552" s="1" t="str">
        <f t="shared" si="567"/>
        <v>21:0269</v>
      </c>
      <c r="D3552" s="1" t="str">
        <f t="shared" si="571"/>
        <v>21:0125</v>
      </c>
      <c r="E3552" t="s">
        <v>13533</v>
      </c>
      <c r="F3552" t="s">
        <v>13534</v>
      </c>
      <c r="H3552">
        <v>51.467711100000002</v>
      </c>
      <c r="I3552">
        <v>-119.0214</v>
      </c>
      <c r="J3552" s="1" t="str">
        <f t="shared" si="572"/>
        <v>NGR bulk stream sediment</v>
      </c>
      <c r="K3552" s="1" t="str">
        <f t="shared" si="573"/>
        <v>&lt;177 micron (NGR)</v>
      </c>
      <c r="L3552">
        <v>25</v>
      </c>
      <c r="M3552" t="s">
        <v>67</v>
      </c>
      <c r="N3552">
        <v>489</v>
      </c>
      <c r="O3552">
        <v>1</v>
      </c>
      <c r="P3552">
        <v>40</v>
      </c>
      <c r="Q3552">
        <v>36</v>
      </c>
      <c r="R3552">
        <v>10</v>
      </c>
      <c r="S3552">
        <v>5</v>
      </c>
      <c r="T3552">
        <v>8</v>
      </c>
      <c r="U3552">
        <v>7</v>
      </c>
      <c r="V3552">
        <v>0.1</v>
      </c>
      <c r="W3552">
        <v>620</v>
      </c>
      <c r="X3552">
        <v>1.25</v>
      </c>
    </row>
    <row r="3553" spans="1:24" hidden="1" x14ac:dyDescent="0.3">
      <c r="A3553" t="s">
        <v>13535</v>
      </c>
      <c r="B3553" t="s">
        <v>13536</v>
      </c>
      <c r="C3553" s="1" t="str">
        <f t="shared" si="567"/>
        <v>21:0269</v>
      </c>
      <c r="D3553" s="1" t="str">
        <f t="shared" si="571"/>
        <v>21:0125</v>
      </c>
      <c r="E3553" t="s">
        <v>13537</v>
      </c>
      <c r="F3553" t="s">
        <v>13538</v>
      </c>
      <c r="H3553">
        <v>51.467840199999998</v>
      </c>
      <c r="I3553">
        <v>-119.0373306</v>
      </c>
      <c r="J3553" s="1" t="str">
        <f t="shared" si="572"/>
        <v>NGR bulk stream sediment</v>
      </c>
      <c r="K3553" s="1" t="str">
        <f t="shared" si="573"/>
        <v>&lt;177 micron (NGR)</v>
      </c>
      <c r="L3553">
        <v>25</v>
      </c>
      <c r="M3553" t="s">
        <v>76</v>
      </c>
      <c r="N3553">
        <v>490</v>
      </c>
      <c r="O3553">
        <v>1</v>
      </c>
      <c r="P3553">
        <v>10</v>
      </c>
      <c r="Q3553">
        <v>36</v>
      </c>
      <c r="R3553">
        <v>8</v>
      </c>
      <c r="S3553">
        <v>3</v>
      </c>
      <c r="T3553">
        <v>8</v>
      </c>
      <c r="U3553">
        <v>5</v>
      </c>
      <c r="V3553">
        <v>0.1</v>
      </c>
      <c r="W3553">
        <v>280</v>
      </c>
      <c r="X3553">
        <v>1.1499999999999999</v>
      </c>
    </row>
    <row r="3554" spans="1:24" hidden="1" x14ac:dyDescent="0.3">
      <c r="A3554" t="s">
        <v>13539</v>
      </c>
      <c r="B3554" t="s">
        <v>13540</v>
      </c>
      <c r="C3554" s="1" t="str">
        <f t="shared" si="567"/>
        <v>21:0269</v>
      </c>
      <c r="D3554" s="1" t="str">
        <f t="shared" si="571"/>
        <v>21:0125</v>
      </c>
      <c r="E3554" t="s">
        <v>13541</v>
      </c>
      <c r="F3554" t="s">
        <v>13542</v>
      </c>
      <c r="H3554">
        <v>51.499448899999997</v>
      </c>
      <c r="I3554">
        <v>-119.0281643</v>
      </c>
      <c r="J3554" s="1" t="str">
        <f t="shared" si="572"/>
        <v>NGR bulk stream sediment</v>
      </c>
      <c r="K3554" s="1" t="str">
        <f t="shared" si="573"/>
        <v>&lt;177 micron (NGR)</v>
      </c>
      <c r="L3554">
        <v>25</v>
      </c>
      <c r="M3554" t="s">
        <v>86</v>
      </c>
      <c r="N3554">
        <v>491</v>
      </c>
      <c r="O3554">
        <v>1</v>
      </c>
      <c r="P3554">
        <v>20</v>
      </c>
      <c r="Q3554">
        <v>46</v>
      </c>
      <c r="R3554">
        <v>10</v>
      </c>
      <c r="S3554">
        <v>4</v>
      </c>
      <c r="T3554">
        <v>9</v>
      </c>
      <c r="U3554">
        <v>6</v>
      </c>
      <c r="V3554">
        <v>0.1</v>
      </c>
      <c r="W3554">
        <v>345</v>
      </c>
      <c r="X3554">
        <v>1.3</v>
      </c>
    </row>
    <row r="3555" spans="1:24" hidden="1" x14ac:dyDescent="0.3">
      <c r="A3555" t="s">
        <v>13543</v>
      </c>
      <c r="B3555" t="s">
        <v>13544</v>
      </c>
      <c r="C3555" s="1" t="str">
        <f t="shared" si="567"/>
        <v>21:0269</v>
      </c>
      <c r="D3555" s="1" t="str">
        <f t="shared" si="571"/>
        <v>21:0125</v>
      </c>
      <c r="E3555" t="s">
        <v>13545</v>
      </c>
      <c r="F3555" t="s">
        <v>13546</v>
      </c>
      <c r="H3555">
        <v>51.506678200000003</v>
      </c>
      <c r="I3555">
        <v>-118.9830051</v>
      </c>
      <c r="J3555" s="1" t="str">
        <f t="shared" si="572"/>
        <v>NGR bulk stream sediment</v>
      </c>
      <c r="K3555" s="1" t="str">
        <f t="shared" si="573"/>
        <v>&lt;177 micron (NGR)</v>
      </c>
      <c r="L3555">
        <v>25</v>
      </c>
      <c r="M3555" t="s">
        <v>91</v>
      </c>
      <c r="N3555">
        <v>492</v>
      </c>
      <c r="O3555">
        <v>1</v>
      </c>
      <c r="P3555">
        <v>10</v>
      </c>
      <c r="Q3555">
        <v>32</v>
      </c>
      <c r="R3555">
        <v>10</v>
      </c>
      <c r="S3555">
        <v>3</v>
      </c>
      <c r="T3555">
        <v>8</v>
      </c>
      <c r="U3555">
        <v>6</v>
      </c>
      <c r="V3555">
        <v>0.1</v>
      </c>
      <c r="W3555">
        <v>180</v>
      </c>
      <c r="X3555">
        <v>1.05</v>
      </c>
    </row>
    <row r="3556" spans="1:24" hidden="1" x14ac:dyDescent="0.3">
      <c r="A3556" t="s">
        <v>13547</v>
      </c>
      <c r="B3556" t="s">
        <v>13548</v>
      </c>
      <c r="C3556" s="1" t="str">
        <f t="shared" si="567"/>
        <v>21:0269</v>
      </c>
      <c r="D3556" s="1" t="str">
        <f t="shared" si="571"/>
        <v>21:0125</v>
      </c>
      <c r="E3556" t="s">
        <v>13549</v>
      </c>
      <c r="F3556" t="s">
        <v>13550</v>
      </c>
      <c r="H3556">
        <v>51.5291268</v>
      </c>
      <c r="I3556">
        <v>-119.02360160000001</v>
      </c>
      <c r="J3556" s="1" t="str">
        <f t="shared" si="572"/>
        <v>NGR bulk stream sediment</v>
      </c>
      <c r="K3556" s="1" t="str">
        <f t="shared" si="573"/>
        <v>&lt;177 micron (NGR)</v>
      </c>
      <c r="L3556">
        <v>25</v>
      </c>
      <c r="M3556" t="s">
        <v>96</v>
      </c>
      <c r="N3556">
        <v>493</v>
      </c>
      <c r="O3556">
        <v>1</v>
      </c>
      <c r="P3556">
        <v>30</v>
      </c>
      <c r="Q3556">
        <v>44</v>
      </c>
      <c r="R3556">
        <v>12</v>
      </c>
      <c r="S3556">
        <v>6</v>
      </c>
      <c r="T3556">
        <v>9</v>
      </c>
      <c r="U3556">
        <v>9</v>
      </c>
      <c r="V3556">
        <v>0.1</v>
      </c>
      <c r="W3556">
        <v>500</v>
      </c>
      <c r="X3556">
        <v>2.4</v>
      </c>
    </row>
    <row r="3557" spans="1:24" hidden="1" x14ac:dyDescent="0.3">
      <c r="A3557" t="s">
        <v>13551</v>
      </c>
      <c r="B3557" t="s">
        <v>13552</v>
      </c>
      <c r="C3557" s="1" t="str">
        <f t="shared" si="567"/>
        <v>21:0269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79</v>
      </c>
      <c r="K3557" t="s">
        <v>80</v>
      </c>
      <c r="L3557">
        <v>25</v>
      </c>
      <c r="M3557" t="s">
        <v>81</v>
      </c>
      <c r="N3557">
        <v>494</v>
      </c>
      <c r="O3557">
        <v>2</v>
      </c>
      <c r="P3557">
        <v>70</v>
      </c>
      <c r="Q3557">
        <v>114</v>
      </c>
      <c r="R3557">
        <v>94</v>
      </c>
      <c r="S3557">
        <v>16</v>
      </c>
      <c r="T3557">
        <v>31</v>
      </c>
      <c r="U3557">
        <v>37</v>
      </c>
      <c r="V3557">
        <v>0.1</v>
      </c>
      <c r="W3557">
        <v>2750</v>
      </c>
      <c r="X3557">
        <v>5.2</v>
      </c>
    </row>
    <row r="3558" spans="1:24" hidden="1" x14ac:dyDescent="0.3">
      <c r="A3558" t="s">
        <v>13553</v>
      </c>
      <c r="B3558" t="s">
        <v>13554</v>
      </c>
      <c r="C3558" s="1" t="str">
        <f t="shared" si="567"/>
        <v>21:0269</v>
      </c>
      <c r="D3558" s="1" t="str">
        <f t="shared" ref="D3558:D3575" si="574">HYPERLINK("http://geochem.nrcan.gc.ca/cdogs/content/svy/svy210125_e.htm", "21:0125")</f>
        <v>21:0125</v>
      </c>
      <c r="E3558" t="s">
        <v>13502</v>
      </c>
      <c r="F3558" t="s">
        <v>13555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HYPERLINK("http://geochem.nrcan.gc.ca/cdogs/content/kwd/kwd020030_e.htm", "NGR bulk stream sediment")</f>
        <v>NGR bulk stream sediment</v>
      </c>
      <c r="K3558" s="1" t="str">
        <f t="shared" ref="K3558:K3575" si="576">HYPERLINK("http://geochem.nrcan.gc.ca/cdogs/content/kwd/kwd080006_e.htm", "&lt;177 micron (NGR)")</f>
        <v>&lt;177 micron (NGR)</v>
      </c>
      <c r="L3558">
        <v>25</v>
      </c>
      <c r="M3558" t="s">
        <v>71</v>
      </c>
      <c r="N3558">
        <v>495</v>
      </c>
      <c r="O3558">
        <v>1</v>
      </c>
      <c r="P3558">
        <v>20</v>
      </c>
      <c r="Q3558">
        <v>38</v>
      </c>
      <c r="R3558">
        <v>8</v>
      </c>
      <c r="S3558">
        <v>5</v>
      </c>
      <c r="T3558">
        <v>7</v>
      </c>
      <c r="U3558">
        <v>5</v>
      </c>
      <c r="V3558">
        <v>0.1</v>
      </c>
      <c r="W3558">
        <v>430</v>
      </c>
      <c r="X3558">
        <v>1.45</v>
      </c>
    </row>
    <row r="3559" spans="1:24" hidden="1" x14ac:dyDescent="0.3">
      <c r="A3559" t="s">
        <v>13556</v>
      </c>
      <c r="B3559" t="s">
        <v>13557</v>
      </c>
      <c r="C3559" s="1" t="str">
        <f t="shared" si="567"/>
        <v>21:0269</v>
      </c>
      <c r="D3559" s="1" t="str">
        <f t="shared" si="574"/>
        <v>21:0125</v>
      </c>
      <c r="E3559" t="s">
        <v>13558</v>
      </c>
      <c r="F3559" t="s">
        <v>13559</v>
      </c>
      <c r="H3559">
        <v>51.618314900000001</v>
      </c>
      <c r="I3559">
        <v>-119.0295333</v>
      </c>
      <c r="J3559" s="1" t="str">
        <f t="shared" si="575"/>
        <v>NGR bulk stream sediment</v>
      </c>
      <c r="K3559" s="1" t="str">
        <f t="shared" si="576"/>
        <v>&lt;177 micron (NGR)</v>
      </c>
      <c r="L3559">
        <v>25</v>
      </c>
      <c r="M3559" t="s">
        <v>101</v>
      </c>
      <c r="N3559">
        <v>496</v>
      </c>
      <c r="O3559">
        <v>2</v>
      </c>
      <c r="P3559">
        <v>20</v>
      </c>
      <c r="Q3559">
        <v>46</v>
      </c>
      <c r="R3559">
        <v>10</v>
      </c>
      <c r="S3559">
        <v>7</v>
      </c>
      <c r="T3559">
        <v>7</v>
      </c>
      <c r="U3559">
        <v>4</v>
      </c>
      <c r="V3559">
        <v>0.2</v>
      </c>
      <c r="W3559">
        <v>315</v>
      </c>
      <c r="X3559">
        <v>1.4</v>
      </c>
    </row>
    <row r="3560" spans="1:24" hidden="1" x14ac:dyDescent="0.3">
      <c r="A3560" t="s">
        <v>13560</v>
      </c>
      <c r="B3560" t="s">
        <v>13561</v>
      </c>
      <c r="C3560" s="1" t="str">
        <f t="shared" si="567"/>
        <v>21:0269</v>
      </c>
      <c r="D3560" s="1" t="str">
        <f t="shared" si="574"/>
        <v>21:0125</v>
      </c>
      <c r="E3560" t="s">
        <v>13562</v>
      </c>
      <c r="F3560" t="s">
        <v>13563</v>
      </c>
      <c r="H3560">
        <v>51.6222961</v>
      </c>
      <c r="I3560">
        <v>-119.0239753</v>
      </c>
      <c r="J3560" s="1" t="str">
        <f t="shared" si="575"/>
        <v>NGR bulk stream sediment</v>
      </c>
      <c r="K3560" s="1" t="str">
        <f t="shared" si="576"/>
        <v>&lt;177 micron (NGR)</v>
      </c>
      <c r="L3560">
        <v>25</v>
      </c>
      <c r="M3560" t="s">
        <v>106</v>
      </c>
      <c r="N3560">
        <v>497</v>
      </c>
      <c r="O3560">
        <v>1</v>
      </c>
      <c r="P3560">
        <v>5</v>
      </c>
      <c r="Q3560">
        <v>16</v>
      </c>
      <c r="R3560">
        <v>8</v>
      </c>
      <c r="S3560">
        <v>1</v>
      </c>
      <c r="T3560">
        <v>5</v>
      </c>
      <c r="U3560">
        <v>4</v>
      </c>
      <c r="V3560">
        <v>0.1</v>
      </c>
      <c r="W3560">
        <v>125</v>
      </c>
      <c r="X3560">
        <v>0.85</v>
      </c>
    </row>
    <row r="3561" spans="1:24" hidden="1" x14ac:dyDescent="0.3">
      <c r="A3561" t="s">
        <v>13564</v>
      </c>
      <c r="B3561" t="s">
        <v>13565</v>
      </c>
      <c r="C3561" s="1" t="str">
        <f t="shared" si="567"/>
        <v>21:0269</v>
      </c>
      <c r="D3561" s="1" t="str">
        <f t="shared" si="574"/>
        <v>21:0125</v>
      </c>
      <c r="E3561" t="s">
        <v>13566</v>
      </c>
      <c r="F3561" t="s">
        <v>13567</v>
      </c>
      <c r="H3561">
        <v>51.636845399999999</v>
      </c>
      <c r="I3561">
        <v>-119.0396966</v>
      </c>
      <c r="J3561" s="1" t="str">
        <f t="shared" si="575"/>
        <v>NGR bulk stream sediment</v>
      </c>
      <c r="K3561" s="1" t="str">
        <f t="shared" si="576"/>
        <v>&lt;177 micron (NGR)</v>
      </c>
      <c r="L3561">
        <v>25</v>
      </c>
      <c r="M3561" t="s">
        <v>111</v>
      </c>
      <c r="N3561">
        <v>498</v>
      </c>
      <c r="O3561">
        <v>1</v>
      </c>
      <c r="P3561">
        <v>5</v>
      </c>
      <c r="Q3561">
        <v>54</v>
      </c>
      <c r="R3561">
        <v>24</v>
      </c>
      <c r="S3561">
        <v>4</v>
      </c>
      <c r="T3561">
        <v>18</v>
      </c>
      <c r="U3561">
        <v>8</v>
      </c>
      <c r="V3561">
        <v>0.1</v>
      </c>
      <c r="W3561">
        <v>325</v>
      </c>
      <c r="X3561">
        <v>2.1</v>
      </c>
    </row>
    <row r="3562" spans="1:24" hidden="1" x14ac:dyDescent="0.3">
      <c r="A3562" t="s">
        <v>13568</v>
      </c>
      <c r="B3562" t="s">
        <v>13569</v>
      </c>
      <c r="C3562" s="1" t="str">
        <f t="shared" si="567"/>
        <v>21:0269</v>
      </c>
      <c r="D3562" s="1" t="str">
        <f t="shared" si="574"/>
        <v>21:0125</v>
      </c>
      <c r="E3562" t="s">
        <v>13570</v>
      </c>
      <c r="F3562" t="s">
        <v>13571</v>
      </c>
      <c r="H3562">
        <v>51.645401399999997</v>
      </c>
      <c r="I3562">
        <v>-119.0896035</v>
      </c>
      <c r="J3562" s="1" t="str">
        <f t="shared" si="575"/>
        <v>NGR bulk stream sediment</v>
      </c>
      <c r="K3562" s="1" t="str">
        <f t="shared" si="576"/>
        <v>&lt;177 micron (NGR)</v>
      </c>
      <c r="L3562">
        <v>25</v>
      </c>
      <c r="M3562" t="s">
        <v>116</v>
      </c>
      <c r="N3562">
        <v>499</v>
      </c>
      <c r="O3562">
        <v>1</v>
      </c>
      <c r="P3562">
        <v>10</v>
      </c>
      <c r="Q3562">
        <v>54</v>
      </c>
      <c r="R3562">
        <v>24</v>
      </c>
      <c r="S3562">
        <v>5</v>
      </c>
      <c r="T3562">
        <v>11</v>
      </c>
      <c r="U3562">
        <v>6</v>
      </c>
      <c r="V3562">
        <v>0.1</v>
      </c>
      <c r="W3562">
        <v>395</v>
      </c>
      <c r="X3562">
        <v>1.6</v>
      </c>
    </row>
    <row r="3563" spans="1:24" hidden="1" x14ac:dyDescent="0.3">
      <c r="A3563" t="s">
        <v>13572</v>
      </c>
      <c r="B3563" t="s">
        <v>13573</v>
      </c>
      <c r="C3563" s="1" t="str">
        <f t="shared" si="567"/>
        <v>21:0269</v>
      </c>
      <c r="D3563" s="1" t="str">
        <f t="shared" si="574"/>
        <v>21:0125</v>
      </c>
      <c r="E3563" t="s">
        <v>13574</v>
      </c>
      <c r="F3563" t="s">
        <v>13575</v>
      </c>
      <c r="H3563">
        <v>51.6355492</v>
      </c>
      <c r="I3563">
        <v>-119.1029374</v>
      </c>
      <c r="J3563" s="1" t="str">
        <f t="shared" si="575"/>
        <v>NGR bulk stream sediment</v>
      </c>
      <c r="K3563" s="1" t="str">
        <f t="shared" si="576"/>
        <v>&lt;177 micron (NGR)</v>
      </c>
      <c r="L3563">
        <v>25</v>
      </c>
      <c r="M3563" t="s">
        <v>121</v>
      </c>
      <c r="N3563">
        <v>500</v>
      </c>
      <c r="O3563">
        <v>1</v>
      </c>
      <c r="P3563">
        <v>40</v>
      </c>
      <c r="Q3563">
        <v>44</v>
      </c>
      <c r="R3563">
        <v>8</v>
      </c>
      <c r="S3563">
        <v>5</v>
      </c>
      <c r="T3563">
        <v>6</v>
      </c>
      <c r="U3563">
        <v>4</v>
      </c>
      <c r="V3563">
        <v>0.1</v>
      </c>
      <c r="W3563">
        <v>350</v>
      </c>
      <c r="X3563">
        <v>1.2</v>
      </c>
    </row>
    <row r="3564" spans="1:24" hidden="1" x14ac:dyDescent="0.3">
      <c r="A3564" t="s">
        <v>13576</v>
      </c>
      <c r="B3564" t="s">
        <v>13577</v>
      </c>
      <c r="C3564" s="1" t="str">
        <f t="shared" si="567"/>
        <v>21:0269</v>
      </c>
      <c r="D3564" s="1" t="str">
        <f t="shared" si="574"/>
        <v>21:0125</v>
      </c>
      <c r="E3564" t="s">
        <v>13578</v>
      </c>
      <c r="F3564" t="s">
        <v>13579</v>
      </c>
      <c r="H3564">
        <v>51.590726699999998</v>
      </c>
      <c r="I3564">
        <v>-119.1312855</v>
      </c>
      <c r="J3564" s="1" t="str">
        <f t="shared" si="575"/>
        <v>NGR bulk stream sediment</v>
      </c>
      <c r="K3564" s="1" t="str">
        <f t="shared" si="576"/>
        <v>&lt;177 micron (NGR)</v>
      </c>
      <c r="L3564">
        <v>26</v>
      </c>
      <c r="M3564" t="s">
        <v>28</v>
      </c>
      <c r="N3564">
        <v>501</v>
      </c>
      <c r="O3564">
        <v>1</v>
      </c>
      <c r="P3564">
        <v>10</v>
      </c>
      <c r="Q3564">
        <v>26</v>
      </c>
      <c r="R3564">
        <v>6</v>
      </c>
      <c r="S3564">
        <v>2</v>
      </c>
      <c r="T3564">
        <v>4</v>
      </c>
      <c r="U3564">
        <v>3</v>
      </c>
      <c r="V3564">
        <v>0.1</v>
      </c>
      <c r="W3564">
        <v>175</v>
      </c>
      <c r="X3564">
        <v>0.95</v>
      </c>
    </row>
    <row r="3565" spans="1:24" hidden="1" x14ac:dyDescent="0.3">
      <c r="A3565" t="s">
        <v>13580</v>
      </c>
      <c r="B3565" t="s">
        <v>13581</v>
      </c>
      <c r="C3565" s="1" t="str">
        <f t="shared" si="567"/>
        <v>21:0269</v>
      </c>
      <c r="D3565" s="1" t="str">
        <f t="shared" si="574"/>
        <v>21:0125</v>
      </c>
      <c r="E3565" t="s">
        <v>13582</v>
      </c>
      <c r="F3565" t="s">
        <v>13583</v>
      </c>
      <c r="H3565">
        <v>51.638701300000001</v>
      </c>
      <c r="I3565">
        <v>-119.1557352</v>
      </c>
      <c r="J3565" s="1" t="str">
        <f t="shared" si="575"/>
        <v>NGR bulk stream sediment</v>
      </c>
      <c r="K3565" s="1" t="str">
        <f t="shared" si="576"/>
        <v>&lt;177 micron (NGR)</v>
      </c>
      <c r="L3565">
        <v>26</v>
      </c>
      <c r="M3565" t="s">
        <v>48</v>
      </c>
      <c r="N3565">
        <v>502</v>
      </c>
      <c r="O3565">
        <v>1</v>
      </c>
      <c r="P3565">
        <v>10</v>
      </c>
      <c r="Q3565">
        <v>24</v>
      </c>
      <c r="R3565">
        <v>4</v>
      </c>
      <c r="S3565">
        <v>2</v>
      </c>
      <c r="T3565">
        <v>4</v>
      </c>
      <c r="U3565">
        <v>2</v>
      </c>
      <c r="V3565">
        <v>0.1</v>
      </c>
      <c r="W3565">
        <v>210</v>
      </c>
      <c r="X3565">
        <v>0.85</v>
      </c>
    </row>
    <row r="3566" spans="1:24" hidden="1" x14ac:dyDescent="0.3">
      <c r="A3566" t="s">
        <v>13584</v>
      </c>
      <c r="B3566" t="s">
        <v>13585</v>
      </c>
      <c r="C3566" s="1" t="str">
        <f t="shared" si="567"/>
        <v>21:0269</v>
      </c>
      <c r="D3566" s="1" t="str">
        <f t="shared" si="574"/>
        <v>21:0125</v>
      </c>
      <c r="E3566" t="s">
        <v>13582</v>
      </c>
      <c r="F3566" t="s">
        <v>13586</v>
      </c>
      <c r="H3566">
        <v>51.638701300000001</v>
      </c>
      <c r="I3566">
        <v>-119.1557352</v>
      </c>
      <c r="J3566" s="1" t="str">
        <f t="shared" si="575"/>
        <v>NGR bulk stream sediment</v>
      </c>
      <c r="K3566" s="1" t="str">
        <f t="shared" si="576"/>
        <v>&lt;177 micron (NGR)</v>
      </c>
      <c r="L3566">
        <v>26</v>
      </c>
      <c r="M3566" t="s">
        <v>52</v>
      </c>
      <c r="N3566">
        <v>503</v>
      </c>
      <c r="O3566">
        <v>1</v>
      </c>
      <c r="P3566">
        <v>10</v>
      </c>
      <c r="Q3566">
        <v>28</v>
      </c>
      <c r="R3566">
        <v>4</v>
      </c>
      <c r="S3566">
        <v>1</v>
      </c>
      <c r="T3566">
        <v>4</v>
      </c>
      <c r="U3566">
        <v>3</v>
      </c>
      <c r="V3566">
        <v>0.1</v>
      </c>
      <c r="W3566">
        <v>250</v>
      </c>
      <c r="X3566">
        <v>0.9</v>
      </c>
    </row>
    <row r="3567" spans="1:24" hidden="1" x14ac:dyDescent="0.3">
      <c r="A3567" t="s">
        <v>13587</v>
      </c>
      <c r="B3567" t="s">
        <v>13588</v>
      </c>
      <c r="C3567" s="1" t="str">
        <f t="shared" si="567"/>
        <v>21:0269</v>
      </c>
      <c r="D3567" s="1" t="str">
        <f t="shared" si="574"/>
        <v>21:0125</v>
      </c>
      <c r="E3567" t="s">
        <v>13578</v>
      </c>
      <c r="F3567" t="s">
        <v>13589</v>
      </c>
      <c r="H3567">
        <v>51.590726699999998</v>
      </c>
      <c r="I3567">
        <v>-119.1312855</v>
      </c>
      <c r="J3567" s="1" t="str">
        <f t="shared" si="575"/>
        <v>NGR bulk stream sediment</v>
      </c>
      <c r="K3567" s="1" t="str">
        <f t="shared" si="576"/>
        <v>&lt;177 micron (NGR)</v>
      </c>
      <c r="L3567">
        <v>26</v>
      </c>
      <c r="M3567" t="s">
        <v>71</v>
      </c>
      <c r="N3567">
        <v>504</v>
      </c>
      <c r="O3567">
        <v>1</v>
      </c>
      <c r="P3567">
        <v>10</v>
      </c>
      <c r="Q3567">
        <v>26</v>
      </c>
      <c r="R3567">
        <v>6</v>
      </c>
      <c r="S3567">
        <v>2</v>
      </c>
      <c r="T3567">
        <v>4</v>
      </c>
      <c r="U3567">
        <v>4</v>
      </c>
      <c r="V3567">
        <v>0.1</v>
      </c>
      <c r="W3567">
        <v>185</v>
      </c>
      <c r="X3567">
        <v>0.9</v>
      </c>
    </row>
    <row r="3568" spans="1:24" hidden="1" x14ac:dyDescent="0.3">
      <c r="A3568" t="s">
        <v>13590</v>
      </c>
      <c r="B3568" t="s">
        <v>13591</v>
      </c>
      <c r="C3568" s="1" t="str">
        <f t="shared" si="567"/>
        <v>21:0269</v>
      </c>
      <c r="D3568" s="1" t="str">
        <f t="shared" si="574"/>
        <v>21:0125</v>
      </c>
      <c r="E3568" t="s">
        <v>13592</v>
      </c>
      <c r="F3568" t="s">
        <v>13593</v>
      </c>
      <c r="H3568">
        <v>51.596665100000003</v>
      </c>
      <c r="I3568">
        <v>-119.1286613</v>
      </c>
      <c r="J3568" s="1" t="str">
        <f t="shared" si="575"/>
        <v>NGR bulk stream sediment</v>
      </c>
      <c r="K3568" s="1" t="str">
        <f t="shared" si="576"/>
        <v>&lt;177 micron (NGR)</v>
      </c>
      <c r="L3568">
        <v>26</v>
      </c>
      <c r="M3568" t="s">
        <v>33</v>
      </c>
      <c r="N3568">
        <v>505</v>
      </c>
      <c r="O3568">
        <v>1</v>
      </c>
      <c r="P3568">
        <v>20</v>
      </c>
      <c r="Q3568">
        <v>44</v>
      </c>
      <c r="R3568">
        <v>8</v>
      </c>
      <c r="S3568">
        <v>2</v>
      </c>
      <c r="T3568">
        <v>7</v>
      </c>
      <c r="U3568">
        <v>4</v>
      </c>
      <c r="V3568">
        <v>0.2</v>
      </c>
      <c r="W3568">
        <v>385</v>
      </c>
      <c r="X3568">
        <v>1.3</v>
      </c>
    </row>
    <row r="3569" spans="1:24" hidden="1" x14ac:dyDescent="0.3">
      <c r="A3569" t="s">
        <v>13594</v>
      </c>
      <c r="B3569" t="s">
        <v>13595</v>
      </c>
      <c r="C3569" s="1" t="str">
        <f t="shared" si="567"/>
        <v>21:0269</v>
      </c>
      <c r="D3569" s="1" t="str">
        <f t="shared" si="574"/>
        <v>21:0125</v>
      </c>
      <c r="E3569" t="s">
        <v>13596</v>
      </c>
      <c r="F3569" t="s">
        <v>13597</v>
      </c>
      <c r="H3569">
        <v>51.709335000000003</v>
      </c>
      <c r="I3569">
        <v>-119.0492801</v>
      </c>
      <c r="J3569" s="1" t="str">
        <f t="shared" si="575"/>
        <v>NGR bulk stream sediment</v>
      </c>
      <c r="K3569" s="1" t="str">
        <f t="shared" si="576"/>
        <v>&lt;177 micron (NGR)</v>
      </c>
      <c r="L3569">
        <v>26</v>
      </c>
      <c r="M3569" t="s">
        <v>38</v>
      </c>
      <c r="N3569">
        <v>506</v>
      </c>
      <c r="O3569">
        <v>1</v>
      </c>
      <c r="P3569">
        <v>5</v>
      </c>
      <c r="Q3569">
        <v>52</v>
      </c>
      <c r="R3569">
        <v>20</v>
      </c>
      <c r="S3569">
        <v>6</v>
      </c>
      <c r="T3569">
        <v>30</v>
      </c>
      <c r="U3569">
        <v>8</v>
      </c>
      <c r="V3569">
        <v>0.1</v>
      </c>
      <c r="W3569">
        <v>255</v>
      </c>
      <c r="X3569">
        <v>1.8</v>
      </c>
    </row>
    <row r="3570" spans="1:24" hidden="1" x14ac:dyDescent="0.3">
      <c r="A3570" t="s">
        <v>13598</v>
      </c>
      <c r="B3570" t="s">
        <v>13599</v>
      </c>
      <c r="C3570" s="1" t="str">
        <f t="shared" si="567"/>
        <v>21:0269</v>
      </c>
      <c r="D3570" s="1" t="str">
        <f t="shared" si="574"/>
        <v>21:0125</v>
      </c>
      <c r="E3570" t="s">
        <v>13600</v>
      </c>
      <c r="F3570" t="s">
        <v>13601</v>
      </c>
      <c r="H3570">
        <v>51.713619000000001</v>
      </c>
      <c r="I3570">
        <v>-119.048576</v>
      </c>
      <c r="J3570" s="1" t="str">
        <f t="shared" si="575"/>
        <v>NGR bulk stream sediment</v>
      </c>
      <c r="K3570" s="1" t="str">
        <f t="shared" si="576"/>
        <v>&lt;177 micron (NGR)</v>
      </c>
      <c r="L3570">
        <v>26</v>
      </c>
      <c r="M3570" t="s">
        <v>43</v>
      </c>
      <c r="N3570">
        <v>507</v>
      </c>
      <c r="O3570">
        <v>1</v>
      </c>
      <c r="P3570">
        <v>5</v>
      </c>
      <c r="Q3570">
        <v>38</v>
      </c>
      <c r="R3570">
        <v>14</v>
      </c>
      <c r="S3570">
        <v>4</v>
      </c>
      <c r="T3570">
        <v>14</v>
      </c>
      <c r="U3570">
        <v>6</v>
      </c>
      <c r="V3570">
        <v>0.1</v>
      </c>
      <c r="W3570">
        <v>180</v>
      </c>
      <c r="X3570">
        <v>1.4</v>
      </c>
    </row>
    <row r="3571" spans="1:24" hidden="1" x14ac:dyDescent="0.3">
      <c r="A3571" t="s">
        <v>13602</v>
      </c>
      <c r="B3571" t="s">
        <v>13603</v>
      </c>
      <c r="C3571" s="1" t="str">
        <f t="shared" si="567"/>
        <v>21:0269</v>
      </c>
      <c r="D3571" s="1" t="str">
        <f t="shared" si="574"/>
        <v>21:0125</v>
      </c>
      <c r="E3571" t="s">
        <v>13604</v>
      </c>
      <c r="F3571" t="s">
        <v>13605</v>
      </c>
      <c r="H3571">
        <v>51.793453499999998</v>
      </c>
      <c r="I3571">
        <v>-119.0801269</v>
      </c>
      <c r="J3571" s="1" t="str">
        <f t="shared" si="575"/>
        <v>NGR bulk stream sediment</v>
      </c>
      <c r="K3571" s="1" t="str">
        <f t="shared" si="576"/>
        <v>&lt;177 micron (NGR)</v>
      </c>
      <c r="L3571">
        <v>26</v>
      </c>
      <c r="M3571" t="s">
        <v>57</v>
      </c>
      <c r="N3571">
        <v>508</v>
      </c>
      <c r="O3571">
        <v>1</v>
      </c>
      <c r="P3571">
        <v>5</v>
      </c>
      <c r="Q3571">
        <v>30</v>
      </c>
      <c r="R3571">
        <v>16</v>
      </c>
      <c r="S3571">
        <v>1</v>
      </c>
      <c r="T3571">
        <v>11</v>
      </c>
      <c r="U3571">
        <v>4</v>
      </c>
      <c r="V3571">
        <v>0.1</v>
      </c>
      <c r="W3571">
        <v>145</v>
      </c>
      <c r="X3571">
        <v>1.3</v>
      </c>
    </row>
    <row r="3572" spans="1:24" hidden="1" x14ac:dyDescent="0.3">
      <c r="A3572" t="s">
        <v>13606</v>
      </c>
      <c r="B3572" t="s">
        <v>13607</v>
      </c>
      <c r="C3572" s="1" t="str">
        <f t="shared" si="567"/>
        <v>21:0269</v>
      </c>
      <c r="D3572" s="1" t="str">
        <f t="shared" si="574"/>
        <v>21:0125</v>
      </c>
      <c r="E3572" t="s">
        <v>13608</v>
      </c>
      <c r="F3572" t="s">
        <v>13609</v>
      </c>
      <c r="H3572">
        <v>51.5656854</v>
      </c>
      <c r="I3572">
        <v>-119.1740805</v>
      </c>
      <c r="J3572" s="1" t="str">
        <f t="shared" si="575"/>
        <v>NGR bulk stream sediment</v>
      </c>
      <c r="K3572" s="1" t="str">
        <f t="shared" si="576"/>
        <v>&lt;177 micron (NGR)</v>
      </c>
      <c r="L3572">
        <v>26</v>
      </c>
      <c r="M3572" t="s">
        <v>62</v>
      </c>
      <c r="N3572">
        <v>509</v>
      </c>
      <c r="O3572">
        <v>1</v>
      </c>
      <c r="P3572">
        <v>20</v>
      </c>
      <c r="Q3572">
        <v>42</v>
      </c>
      <c r="R3572">
        <v>8</v>
      </c>
      <c r="S3572">
        <v>4</v>
      </c>
      <c r="T3572">
        <v>9</v>
      </c>
      <c r="U3572">
        <v>4</v>
      </c>
      <c r="V3572">
        <v>0.1</v>
      </c>
      <c r="W3572">
        <v>920</v>
      </c>
      <c r="X3572">
        <v>1.5</v>
      </c>
    </row>
    <row r="3573" spans="1:24" hidden="1" x14ac:dyDescent="0.3">
      <c r="A3573" t="s">
        <v>13610</v>
      </c>
      <c r="B3573" t="s">
        <v>13611</v>
      </c>
      <c r="C3573" s="1" t="str">
        <f t="shared" si="567"/>
        <v>21:0269</v>
      </c>
      <c r="D3573" s="1" t="str">
        <f t="shared" si="574"/>
        <v>21:0125</v>
      </c>
      <c r="E3573" t="s">
        <v>13612</v>
      </c>
      <c r="F3573" t="s">
        <v>13613</v>
      </c>
      <c r="H3573">
        <v>51.580989199999998</v>
      </c>
      <c r="I3573">
        <v>-119.11173290000001</v>
      </c>
      <c r="J3573" s="1" t="str">
        <f t="shared" si="575"/>
        <v>NGR bulk stream sediment</v>
      </c>
      <c r="K3573" s="1" t="str">
        <f t="shared" si="576"/>
        <v>&lt;177 micron (NGR)</v>
      </c>
      <c r="L3573">
        <v>26</v>
      </c>
      <c r="M3573" t="s">
        <v>67</v>
      </c>
      <c r="N3573">
        <v>510</v>
      </c>
      <c r="O3573">
        <v>2</v>
      </c>
      <c r="P3573">
        <v>20</v>
      </c>
      <c r="Q3573">
        <v>50</v>
      </c>
      <c r="R3573">
        <v>10</v>
      </c>
      <c r="S3573">
        <v>3</v>
      </c>
      <c r="T3573">
        <v>7</v>
      </c>
      <c r="U3573">
        <v>5</v>
      </c>
      <c r="V3573">
        <v>0.1</v>
      </c>
      <c r="W3573">
        <v>420</v>
      </c>
      <c r="X3573">
        <v>1.55</v>
      </c>
    </row>
    <row r="3574" spans="1:24" hidden="1" x14ac:dyDescent="0.3">
      <c r="A3574" t="s">
        <v>13614</v>
      </c>
      <c r="B3574" t="s">
        <v>13615</v>
      </c>
      <c r="C3574" s="1" t="str">
        <f t="shared" si="567"/>
        <v>21:0269</v>
      </c>
      <c r="D3574" s="1" t="str">
        <f t="shared" si="574"/>
        <v>21:0125</v>
      </c>
      <c r="E3574" t="s">
        <v>13616</v>
      </c>
      <c r="F3574" t="s">
        <v>13617</v>
      </c>
      <c r="H3574">
        <v>51.405827500000001</v>
      </c>
      <c r="I3574">
        <v>-118.9004462</v>
      </c>
      <c r="J3574" s="1" t="str">
        <f t="shared" si="575"/>
        <v>NGR bulk stream sediment</v>
      </c>
      <c r="K3574" s="1" t="str">
        <f t="shared" si="576"/>
        <v>&lt;177 micron (NGR)</v>
      </c>
      <c r="L3574">
        <v>26</v>
      </c>
      <c r="M3574" t="s">
        <v>76</v>
      </c>
      <c r="N3574">
        <v>511</v>
      </c>
      <c r="O3574">
        <v>2</v>
      </c>
      <c r="P3574">
        <v>30</v>
      </c>
      <c r="Q3574">
        <v>54</v>
      </c>
      <c r="R3574">
        <v>16</v>
      </c>
      <c r="S3574">
        <v>2</v>
      </c>
      <c r="T3574">
        <v>17</v>
      </c>
      <c r="U3574">
        <v>8</v>
      </c>
      <c r="V3574">
        <v>0.1</v>
      </c>
      <c r="W3574">
        <v>400</v>
      </c>
      <c r="X3574">
        <v>1.95</v>
      </c>
    </row>
    <row r="3575" spans="1:24" hidden="1" x14ac:dyDescent="0.3">
      <c r="A3575" t="s">
        <v>13618</v>
      </c>
      <c r="B3575" t="s">
        <v>13619</v>
      </c>
      <c r="C3575" s="1" t="str">
        <f t="shared" si="567"/>
        <v>21:0269</v>
      </c>
      <c r="D3575" s="1" t="str">
        <f t="shared" si="574"/>
        <v>21:0125</v>
      </c>
      <c r="E3575" t="s">
        <v>13620</v>
      </c>
      <c r="F3575" t="s">
        <v>13621</v>
      </c>
      <c r="H3575">
        <v>51.473360900000003</v>
      </c>
      <c r="I3575">
        <v>-118.8502019</v>
      </c>
      <c r="J3575" s="1" t="str">
        <f t="shared" si="575"/>
        <v>NGR bulk stream sediment</v>
      </c>
      <c r="K3575" s="1" t="str">
        <f t="shared" si="576"/>
        <v>&lt;177 micron (NGR)</v>
      </c>
      <c r="L3575">
        <v>26</v>
      </c>
      <c r="M3575" t="s">
        <v>86</v>
      </c>
      <c r="N3575">
        <v>512</v>
      </c>
      <c r="O3575">
        <v>2</v>
      </c>
      <c r="P3575">
        <v>20</v>
      </c>
      <c r="Q3575">
        <v>96</v>
      </c>
      <c r="R3575">
        <v>26</v>
      </c>
      <c r="S3575">
        <v>34</v>
      </c>
      <c r="T3575">
        <v>13</v>
      </c>
      <c r="U3575">
        <v>7</v>
      </c>
      <c r="V3575">
        <v>0.1</v>
      </c>
      <c r="W3575">
        <v>360</v>
      </c>
      <c r="X3575">
        <v>1.9</v>
      </c>
    </row>
    <row r="3576" spans="1:24" hidden="1" x14ac:dyDescent="0.3">
      <c r="A3576" t="s">
        <v>13622</v>
      </c>
      <c r="B3576" t="s">
        <v>13623</v>
      </c>
      <c r="C3576" s="1" t="str">
        <f t="shared" ref="C3576:C3587" si="577">HYPERLINK("http://geochem.nrcan.gc.ca/cdogs/content/bdl/bdl210269_e.htm", "21:0269")</f>
        <v>21:0269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79</v>
      </c>
      <c r="K3576" t="s">
        <v>80</v>
      </c>
      <c r="L3576">
        <v>26</v>
      </c>
      <c r="M3576" t="s">
        <v>81</v>
      </c>
      <c r="N3576">
        <v>513</v>
      </c>
      <c r="O3576">
        <v>1</v>
      </c>
      <c r="P3576">
        <v>130</v>
      </c>
      <c r="Q3576">
        <v>78</v>
      </c>
      <c r="R3576">
        <v>16</v>
      </c>
      <c r="S3576">
        <v>6</v>
      </c>
      <c r="T3576">
        <v>10</v>
      </c>
      <c r="U3576">
        <v>10</v>
      </c>
      <c r="V3576">
        <v>0.1</v>
      </c>
      <c r="W3576">
        <v>150</v>
      </c>
      <c r="X3576">
        <v>2.25</v>
      </c>
    </row>
    <row r="3577" spans="1:24" hidden="1" x14ac:dyDescent="0.3">
      <c r="A3577" t="s">
        <v>13624</v>
      </c>
      <c r="B3577" t="s">
        <v>13625</v>
      </c>
      <c r="C3577" s="1" t="str">
        <f t="shared" si="577"/>
        <v>21:0269</v>
      </c>
      <c r="D3577" s="1" t="str">
        <f t="shared" ref="D3577:D3586" si="578">HYPERLINK("http://geochem.nrcan.gc.ca/cdogs/content/svy/svy210125_e.htm", "21:0125")</f>
        <v>21:0125</v>
      </c>
      <c r="E3577" t="s">
        <v>13626</v>
      </c>
      <c r="F3577" t="s">
        <v>13627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HYPERLINK("http://geochem.nrcan.gc.ca/cdogs/content/kwd/kwd020030_e.htm", "NGR bulk stream sediment")</f>
        <v>NGR bulk stream sediment</v>
      </c>
      <c r="K3577" s="1" t="str">
        <f t="shared" ref="K3577:K3586" si="580">HYPERLINK("http://geochem.nrcan.gc.ca/cdogs/content/kwd/kwd080006_e.htm", "&lt;177 micron (NGR)")</f>
        <v>&lt;177 micron (NGR)</v>
      </c>
      <c r="L3577">
        <v>26</v>
      </c>
      <c r="M3577" t="s">
        <v>91</v>
      </c>
      <c r="N3577">
        <v>514</v>
      </c>
      <c r="O3577">
        <v>1</v>
      </c>
      <c r="P3577">
        <v>10</v>
      </c>
      <c r="Q3577">
        <v>44</v>
      </c>
      <c r="R3577">
        <v>16</v>
      </c>
      <c r="S3577">
        <v>10</v>
      </c>
      <c r="T3577">
        <v>11</v>
      </c>
      <c r="U3577">
        <v>6</v>
      </c>
      <c r="V3577">
        <v>0.1</v>
      </c>
      <c r="W3577">
        <v>145</v>
      </c>
      <c r="X3577">
        <v>1.4</v>
      </c>
    </row>
    <row r="3578" spans="1:24" hidden="1" x14ac:dyDescent="0.3">
      <c r="A3578" t="s">
        <v>13628</v>
      </c>
      <c r="B3578" t="s">
        <v>13629</v>
      </c>
      <c r="C3578" s="1" t="str">
        <f t="shared" si="577"/>
        <v>21:0269</v>
      </c>
      <c r="D3578" s="1" t="str">
        <f t="shared" si="578"/>
        <v>21:0125</v>
      </c>
      <c r="E3578" t="s">
        <v>13630</v>
      </c>
      <c r="F3578" t="s">
        <v>13631</v>
      </c>
      <c r="H3578">
        <v>51.488766300000002</v>
      </c>
      <c r="I3578">
        <v>-118.73437850000001</v>
      </c>
      <c r="J3578" s="1" t="str">
        <f t="shared" si="579"/>
        <v>NGR bulk stream sediment</v>
      </c>
      <c r="K3578" s="1" t="str">
        <f t="shared" si="580"/>
        <v>&lt;177 micron (NGR)</v>
      </c>
      <c r="L3578">
        <v>26</v>
      </c>
      <c r="M3578" t="s">
        <v>96</v>
      </c>
      <c r="N3578">
        <v>515</v>
      </c>
      <c r="O3578">
        <v>2</v>
      </c>
      <c r="P3578">
        <v>10</v>
      </c>
      <c r="Q3578">
        <v>56</v>
      </c>
      <c r="R3578">
        <v>26</v>
      </c>
      <c r="S3578">
        <v>8</v>
      </c>
      <c r="T3578">
        <v>20</v>
      </c>
      <c r="U3578">
        <v>9</v>
      </c>
      <c r="V3578">
        <v>0.1</v>
      </c>
      <c r="W3578">
        <v>235</v>
      </c>
      <c r="X3578">
        <v>2.0499999999999998</v>
      </c>
    </row>
    <row r="3579" spans="1:24" hidden="1" x14ac:dyDescent="0.3">
      <c r="A3579" t="s">
        <v>13632</v>
      </c>
      <c r="B3579" t="s">
        <v>13633</v>
      </c>
      <c r="C3579" s="1" t="str">
        <f t="shared" si="577"/>
        <v>21:0269</v>
      </c>
      <c r="D3579" s="1" t="str">
        <f t="shared" si="578"/>
        <v>21:0125</v>
      </c>
      <c r="E3579" t="s">
        <v>13634</v>
      </c>
      <c r="F3579" t="s">
        <v>13635</v>
      </c>
      <c r="H3579">
        <v>51.444215300000003</v>
      </c>
      <c r="I3579">
        <v>-118.73070490000001</v>
      </c>
      <c r="J3579" s="1" t="str">
        <f t="shared" si="579"/>
        <v>NGR bulk stream sediment</v>
      </c>
      <c r="K3579" s="1" t="str">
        <f t="shared" si="580"/>
        <v>&lt;177 micron (NGR)</v>
      </c>
      <c r="L3579">
        <v>26</v>
      </c>
      <c r="M3579" t="s">
        <v>101</v>
      </c>
      <c r="N3579">
        <v>516</v>
      </c>
      <c r="O3579">
        <v>1</v>
      </c>
      <c r="P3579">
        <v>10</v>
      </c>
      <c r="Q3579">
        <v>60</v>
      </c>
      <c r="R3579">
        <v>32</v>
      </c>
      <c r="S3579">
        <v>6</v>
      </c>
      <c r="T3579">
        <v>22</v>
      </c>
      <c r="U3579">
        <v>12</v>
      </c>
      <c r="V3579">
        <v>0.1</v>
      </c>
      <c r="W3579">
        <v>415</v>
      </c>
      <c r="X3579">
        <v>2.4500000000000002</v>
      </c>
    </row>
    <row r="3580" spans="1:24" hidden="1" x14ac:dyDescent="0.3">
      <c r="A3580" t="s">
        <v>13636</v>
      </c>
      <c r="B3580" t="s">
        <v>13637</v>
      </c>
      <c r="C3580" s="1" t="str">
        <f t="shared" si="577"/>
        <v>21:0269</v>
      </c>
      <c r="D3580" s="1" t="str">
        <f t="shared" si="578"/>
        <v>21:0125</v>
      </c>
      <c r="E3580" t="s">
        <v>13638</v>
      </c>
      <c r="F3580" t="s">
        <v>13639</v>
      </c>
      <c r="H3580">
        <v>51.448742299999999</v>
      </c>
      <c r="I3580">
        <v>-118.723752</v>
      </c>
      <c r="J3580" s="1" t="str">
        <f t="shared" si="579"/>
        <v>NGR bulk stream sediment</v>
      </c>
      <c r="K3580" s="1" t="str">
        <f t="shared" si="580"/>
        <v>&lt;177 micron (NGR)</v>
      </c>
      <c r="L3580">
        <v>26</v>
      </c>
      <c r="M3580" t="s">
        <v>106</v>
      </c>
      <c r="N3580">
        <v>517</v>
      </c>
      <c r="O3580">
        <v>2</v>
      </c>
      <c r="P3580">
        <v>10</v>
      </c>
      <c r="Q3580">
        <v>54</v>
      </c>
      <c r="R3580">
        <v>24</v>
      </c>
      <c r="S3580">
        <v>6</v>
      </c>
      <c r="T3580">
        <v>16</v>
      </c>
      <c r="U3580">
        <v>8</v>
      </c>
      <c r="V3580">
        <v>0.1</v>
      </c>
      <c r="W3580">
        <v>260</v>
      </c>
      <c r="X3580">
        <v>2.35</v>
      </c>
    </row>
    <row r="3581" spans="1:24" hidden="1" x14ac:dyDescent="0.3">
      <c r="A3581" t="s">
        <v>13640</v>
      </c>
      <c r="B3581" t="s">
        <v>13641</v>
      </c>
      <c r="C3581" s="1" t="str">
        <f t="shared" si="577"/>
        <v>21:0269</v>
      </c>
      <c r="D3581" s="1" t="str">
        <f t="shared" si="578"/>
        <v>21:0125</v>
      </c>
      <c r="E3581" t="s">
        <v>13642</v>
      </c>
      <c r="F3581" t="s">
        <v>13643</v>
      </c>
      <c r="H3581">
        <v>51.424695</v>
      </c>
      <c r="I3581">
        <v>-118.75584499999999</v>
      </c>
      <c r="J3581" s="1" t="str">
        <f t="shared" si="579"/>
        <v>NGR bulk stream sediment</v>
      </c>
      <c r="K3581" s="1" t="str">
        <f t="shared" si="580"/>
        <v>&lt;177 micron (NGR)</v>
      </c>
      <c r="L3581">
        <v>26</v>
      </c>
      <c r="M3581" t="s">
        <v>111</v>
      </c>
      <c r="N3581">
        <v>518</v>
      </c>
      <c r="O3581">
        <v>1</v>
      </c>
      <c r="P3581">
        <v>10</v>
      </c>
      <c r="Q3581">
        <v>30</v>
      </c>
      <c r="R3581">
        <v>10</v>
      </c>
      <c r="S3581">
        <v>4</v>
      </c>
      <c r="T3581">
        <v>5</v>
      </c>
      <c r="U3581">
        <v>4</v>
      </c>
      <c r="V3581">
        <v>0.1</v>
      </c>
      <c r="W3581">
        <v>130</v>
      </c>
      <c r="X3581">
        <v>0.95</v>
      </c>
    </row>
    <row r="3582" spans="1:24" hidden="1" x14ac:dyDescent="0.3">
      <c r="A3582" t="s">
        <v>13644</v>
      </c>
      <c r="B3582" t="s">
        <v>13645</v>
      </c>
      <c r="C3582" s="1" t="str">
        <f t="shared" si="577"/>
        <v>21:0269</v>
      </c>
      <c r="D3582" s="1" t="str">
        <f t="shared" si="578"/>
        <v>21:0125</v>
      </c>
      <c r="E3582" t="s">
        <v>13646</v>
      </c>
      <c r="F3582" t="s">
        <v>13647</v>
      </c>
      <c r="H3582">
        <v>51.424519799999999</v>
      </c>
      <c r="I3582">
        <v>-118.6586152</v>
      </c>
      <c r="J3582" s="1" t="str">
        <f t="shared" si="579"/>
        <v>NGR bulk stream sediment</v>
      </c>
      <c r="K3582" s="1" t="str">
        <f t="shared" si="580"/>
        <v>&lt;177 micron (NGR)</v>
      </c>
      <c r="L3582">
        <v>26</v>
      </c>
      <c r="M3582" t="s">
        <v>116</v>
      </c>
      <c r="N3582">
        <v>519</v>
      </c>
      <c r="O3582">
        <v>1</v>
      </c>
      <c r="P3582">
        <v>20</v>
      </c>
      <c r="Q3582">
        <v>34</v>
      </c>
      <c r="R3582">
        <v>10</v>
      </c>
      <c r="S3582">
        <v>2</v>
      </c>
      <c r="T3582">
        <v>6</v>
      </c>
      <c r="U3582">
        <v>4</v>
      </c>
      <c r="V3582">
        <v>0.1</v>
      </c>
      <c r="W3582">
        <v>130</v>
      </c>
      <c r="X3582">
        <v>1.2</v>
      </c>
    </row>
    <row r="3583" spans="1:24" hidden="1" x14ac:dyDescent="0.3">
      <c r="A3583" t="s">
        <v>13648</v>
      </c>
      <c r="B3583" t="s">
        <v>13649</v>
      </c>
      <c r="C3583" s="1" t="str">
        <f t="shared" si="577"/>
        <v>21:0269</v>
      </c>
      <c r="D3583" s="1" t="str">
        <f t="shared" si="578"/>
        <v>21:0125</v>
      </c>
      <c r="E3583" t="s">
        <v>13650</v>
      </c>
      <c r="F3583" t="s">
        <v>13651</v>
      </c>
      <c r="H3583">
        <v>51.384571600000001</v>
      </c>
      <c r="I3583">
        <v>-118.6363746</v>
      </c>
      <c r="J3583" s="1" t="str">
        <f t="shared" si="579"/>
        <v>NGR bulk stream sediment</v>
      </c>
      <c r="K3583" s="1" t="str">
        <f t="shared" si="580"/>
        <v>&lt;177 micron (NGR)</v>
      </c>
      <c r="L3583">
        <v>26</v>
      </c>
      <c r="M3583" t="s">
        <v>121</v>
      </c>
      <c r="N3583">
        <v>520</v>
      </c>
      <c r="O3583">
        <v>5</v>
      </c>
      <c r="P3583">
        <v>40</v>
      </c>
      <c r="Q3583">
        <v>84</v>
      </c>
      <c r="R3583">
        <v>30</v>
      </c>
      <c r="S3583">
        <v>10</v>
      </c>
      <c r="T3583">
        <v>13</v>
      </c>
      <c r="U3583">
        <v>10</v>
      </c>
      <c r="V3583">
        <v>0.1</v>
      </c>
      <c r="W3583">
        <v>395</v>
      </c>
      <c r="X3583">
        <v>2.35</v>
      </c>
    </row>
    <row r="3584" spans="1:24" hidden="1" x14ac:dyDescent="0.3">
      <c r="A3584" t="s">
        <v>13652</v>
      </c>
      <c r="B3584" t="s">
        <v>13653</v>
      </c>
      <c r="C3584" s="1" t="str">
        <f t="shared" si="577"/>
        <v>21:0269</v>
      </c>
      <c r="D3584" s="1" t="str">
        <f t="shared" si="578"/>
        <v>21:0125</v>
      </c>
      <c r="E3584" t="s">
        <v>13654</v>
      </c>
      <c r="F3584" t="s">
        <v>13655</v>
      </c>
      <c r="H3584">
        <v>51.377247099999998</v>
      </c>
      <c r="I3584">
        <v>-118.7384095</v>
      </c>
      <c r="J3584" s="1" t="str">
        <f t="shared" si="579"/>
        <v>NGR bulk stream sediment</v>
      </c>
      <c r="K3584" s="1" t="str">
        <f t="shared" si="580"/>
        <v>&lt;177 micron (NGR)</v>
      </c>
      <c r="L3584">
        <v>27</v>
      </c>
      <c r="M3584" t="s">
        <v>278</v>
      </c>
      <c r="N3584">
        <v>521</v>
      </c>
      <c r="O3584">
        <v>1</v>
      </c>
      <c r="P3584">
        <v>10</v>
      </c>
      <c r="Q3584">
        <v>34</v>
      </c>
      <c r="R3584">
        <v>18</v>
      </c>
      <c r="S3584">
        <v>3</v>
      </c>
      <c r="T3584">
        <v>14</v>
      </c>
      <c r="U3584">
        <v>7</v>
      </c>
      <c r="V3584">
        <v>0.1</v>
      </c>
      <c r="W3584">
        <v>230</v>
      </c>
      <c r="X3584">
        <v>1.5</v>
      </c>
    </row>
    <row r="3585" spans="1:24" hidden="1" x14ac:dyDescent="0.3">
      <c r="A3585" t="s">
        <v>13656</v>
      </c>
      <c r="B3585" t="s">
        <v>13657</v>
      </c>
      <c r="C3585" s="1" t="str">
        <f t="shared" si="577"/>
        <v>21:0269</v>
      </c>
      <c r="D3585" s="1" t="str">
        <f t="shared" si="578"/>
        <v>21:0125</v>
      </c>
      <c r="E3585" t="s">
        <v>13654</v>
      </c>
      <c r="F3585" t="s">
        <v>13658</v>
      </c>
      <c r="H3585">
        <v>51.377247099999998</v>
      </c>
      <c r="I3585">
        <v>-118.7384095</v>
      </c>
      <c r="J3585" s="1" t="str">
        <f t="shared" si="579"/>
        <v>NGR bulk stream sediment</v>
      </c>
      <c r="K3585" s="1" t="str">
        <f t="shared" si="580"/>
        <v>&lt;177 micron (NGR)</v>
      </c>
      <c r="L3585">
        <v>27</v>
      </c>
      <c r="M3585" t="s">
        <v>294</v>
      </c>
      <c r="N3585">
        <v>522</v>
      </c>
      <c r="O3585">
        <v>1</v>
      </c>
      <c r="P3585">
        <v>10</v>
      </c>
      <c r="Q3585">
        <v>28</v>
      </c>
      <c r="R3585">
        <v>18</v>
      </c>
      <c r="S3585">
        <v>2</v>
      </c>
      <c r="T3585">
        <v>11</v>
      </c>
      <c r="U3585">
        <v>6</v>
      </c>
      <c r="V3585">
        <v>0.1</v>
      </c>
      <c r="W3585">
        <v>205</v>
      </c>
      <c r="X3585">
        <v>1.35</v>
      </c>
    </row>
    <row r="3586" spans="1:24" hidden="1" x14ac:dyDescent="0.3">
      <c r="A3586" t="s">
        <v>13659</v>
      </c>
      <c r="B3586" t="s">
        <v>13660</v>
      </c>
      <c r="C3586" s="1" t="str">
        <f t="shared" si="577"/>
        <v>21:0269</v>
      </c>
      <c r="D3586" s="1" t="str">
        <f t="shared" si="578"/>
        <v>21:0125</v>
      </c>
      <c r="E3586" t="s">
        <v>13654</v>
      </c>
      <c r="F3586" t="s">
        <v>13661</v>
      </c>
      <c r="H3586">
        <v>51.377247099999998</v>
      </c>
      <c r="I3586">
        <v>-118.7384095</v>
      </c>
      <c r="J3586" s="1" t="str">
        <f t="shared" si="579"/>
        <v>NGR bulk stream sediment</v>
      </c>
      <c r="K3586" s="1" t="str">
        <f t="shared" si="580"/>
        <v>&lt;177 micron (NGR)</v>
      </c>
      <c r="L3586">
        <v>27</v>
      </c>
      <c r="M3586" t="s">
        <v>298</v>
      </c>
      <c r="N3586">
        <v>523</v>
      </c>
      <c r="O3586">
        <v>1</v>
      </c>
      <c r="P3586">
        <v>10</v>
      </c>
      <c r="Q3586">
        <v>30</v>
      </c>
      <c r="R3586">
        <v>18</v>
      </c>
      <c r="S3586">
        <v>1</v>
      </c>
      <c r="T3586">
        <v>12</v>
      </c>
      <c r="U3586">
        <v>6</v>
      </c>
      <c r="V3586">
        <v>0.1</v>
      </c>
      <c r="W3586">
        <v>210</v>
      </c>
      <c r="X3586">
        <v>1.35</v>
      </c>
    </row>
    <row r="3587" spans="1:24" hidden="1" x14ac:dyDescent="0.3">
      <c r="A3587" t="s">
        <v>13662</v>
      </c>
      <c r="B3587" t="s">
        <v>13663</v>
      </c>
      <c r="C3587" s="1" t="str">
        <f t="shared" si="577"/>
        <v>21:0269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79</v>
      </c>
      <c r="K3587" t="s">
        <v>80</v>
      </c>
      <c r="L3587">
        <v>27</v>
      </c>
      <c r="M3587" t="s">
        <v>81</v>
      </c>
      <c r="N3587">
        <v>524</v>
      </c>
      <c r="O3587">
        <v>1</v>
      </c>
      <c r="P3587">
        <v>130</v>
      </c>
      <c r="Q3587">
        <v>80</v>
      </c>
      <c r="R3587">
        <v>16</v>
      </c>
      <c r="S3587">
        <v>5</v>
      </c>
      <c r="T3587">
        <v>9</v>
      </c>
      <c r="U3587">
        <v>10</v>
      </c>
      <c r="V3587">
        <v>0.2</v>
      </c>
      <c r="W3587">
        <v>155</v>
      </c>
      <c r="X3587">
        <v>2.25</v>
      </c>
    </row>
    <row r="3588" spans="1:24" hidden="1" x14ac:dyDescent="0.3">
      <c r="A3588" t="s">
        <v>13664</v>
      </c>
      <c r="B3588" t="s">
        <v>13665</v>
      </c>
      <c r="C3588" s="1" t="str">
        <f t="shared" ref="C3588:C3651" si="581">HYPERLINK("http://geochem.nrcan.gc.ca/cdogs/content/bdl/bdl210272_e.htm", "21:0272")</f>
        <v>21:0272</v>
      </c>
      <c r="D3588" s="1" t="str">
        <f t="shared" ref="D3588:D3595" si="582">HYPERLINK("http://geochem.nrcan.gc.ca/cdogs/content/svy/svy210126_e.htm", "21:0126")</f>
        <v>21:0126</v>
      </c>
      <c r="E3588" t="s">
        <v>13666</v>
      </c>
      <c r="F3588" t="s">
        <v>13667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HYPERLINK("http://geochem.nrcan.gc.ca/cdogs/content/kwd/kwd020030_e.htm", "NGR bulk stream sediment")</f>
        <v>NGR bulk stream sediment</v>
      </c>
      <c r="K3588" s="1" t="str">
        <f t="shared" ref="K3588:K3595" si="584">HYPERLINK("http://geochem.nrcan.gc.ca/cdogs/content/kwd/kwd080006_e.htm", "&lt;177 micron (NGR)")</f>
        <v>&lt;177 micron (NGR)</v>
      </c>
      <c r="L3588">
        <v>1</v>
      </c>
      <c r="M3588" t="s">
        <v>28</v>
      </c>
      <c r="N3588">
        <v>1</v>
      </c>
      <c r="O3588">
        <v>3</v>
      </c>
      <c r="P3588">
        <v>60</v>
      </c>
      <c r="Q3588">
        <v>134</v>
      </c>
      <c r="R3588">
        <v>40</v>
      </c>
      <c r="S3588">
        <v>2</v>
      </c>
      <c r="T3588">
        <v>15</v>
      </c>
      <c r="U3588">
        <v>8</v>
      </c>
      <c r="V3588">
        <v>0.1</v>
      </c>
      <c r="W3588">
        <v>770</v>
      </c>
      <c r="X3588">
        <v>2.15</v>
      </c>
    </row>
    <row r="3589" spans="1:24" hidden="1" x14ac:dyDescent="0.3">
      <c r="A3589" t="s">
        <v>13668</v>
      </c>
      <c r="B3589" t="s">
        <v>13669</v>
      </c>
      <c r="C3589" s="1" t="str">
        <f t="shared" si="581"/>
        <v>21:0272</v>
      </c>
      <c r="D3589" s="1" t="str">
        <f t="shared" si="582"/>
        <v>21:0126</v>
      </c>
      <c r="E3589" t="s">
        <v>13670</v>
      </c>
      <c r="F3589" t="s">
        <v>13671</v>
      </c>
      <c r="H3589">
        <v>59.379095300000003</v>
      </c>
      <c r="I3589">
        <v>-133.9730418</v>
      </c>
      <c r="J3589" s="1" t="str">
        <f t="shared" si="583"/>
        <v>NGR bulk stream sediment</v>
      </c>
      <c r="K3589" s="1" t="str">
        <f t="shared" si="584"/>
        <v>&lt;177 micron (NGR)</v>
      </c>
      <c r="L3589">
        <v>1</v>
      </c>
      <c r="M3589" t="s">
        <v>33</v>
      </c>
      <c r="N3589">
        <v>2</v>
      </c>
      <c r="O3589">
        <v>1</v>
      </c>
      <c r="P3589">
        <v>40</v>
      </c>
      <c r="Q3589">
        <v>46</v>
      </c>
      <c r="R3589">
        <v>16</v>
      </c>
      <c r="S3589">
        <v>2</v>
      </c>
      <c r="T3589">
        <v>9</v>
      </c>
      <c r="U3589">
        <v>5</v>
      </c>
      <c r="V3589">
        <v>0.1</v>
      </c>
      <c r="W3589">
        <v>590</v>
      </c>
      <c r="X3589">
        <v>1.65</v>
      </c>
    </row>
    <row r="3590" spans="1:24" hidden="1" x14ac:dyDescent="0.3">
      <c r="A3590" t="s">
        <v>13672</v>
      </c>
      <c r="B3590" t="s">
        <v>13673</v>
      </c>
      <c r="C3590" s="1" t="str">
        <f t="shared" si="581"/>
        <v>21:0272</v>
      </c>
      <c r="D3590" s="1" t="str">
        <f t="shared" si="582"/>
        <v>21:0126</v>
      </c>
      <c r="E3590" t="s">
        <v>13674</v>
      </c>
      <c r="F3590" t="s">
        <v>13675</v>
      </c>
      <c r="H3590">
        <v>59.354355499999997</v>
      </c>
      <c r="I3590">
        <v>-133.98118959999999</v>
      </c>
      <c r="J3590" s="1" t="str">
        <f t="shared" si="583"/>
        <v>NGR bulk stream sediment</v>
      </c>
      <c r="K3590" s="1" t="str">
        <f t="shared" si="584"/>
        <v>&lt;177 micron (NGR)</v>
      </c>
      <c r="L3590">
        <v>1</v>
      </c>
      <c r="M3590" t="s">
        <v>38</v>
      </c>
      <c r="N3590">
        <v>3</v>
      </c>
      <c r="O3590">
        <v>1</v>
      </c>
      <c r="P3590">
        <v>60</v>
      </c>
      <c r="Q3590">
        <v>102</v>
      </c>
      <c r="R3590">
        <v>34</v>
      </c>
      <c r="S3590">
        <v>6</v>
      </c>
      <c r="T3590">
        <v>19</v>
      </c>
      <c r="U3590">
        <v>10</v>
      </c>
      <c r="V3590">
        <v>0.1</v>
      </c>
      <c r="W3590">
        <v>525</v>
      </c>
      <c r="X3590">
        <v>2.95</v>
      </c>
    </row>
    <row r="3591" spans="1:24" hidden="1" x14ac:dyDescent="0.3">
      <c r="A3591" t="s">
        <v>13676</v>
      </c>
      <c r="B3591" t="s">
        <v>13677</v>
      </c>
      <c r="C3591" s="1" t="str">
        <f t="shared" si="581"/>
        <v>21:0272</v>
      </c>
      <c r="D3591" s="1" t="str">
        <f t="shared" si="582"/>
        <v>21:0126</v>
      </c>
      <c r="E3591" t="s">
        <v>13678</v>
      </c>
      <c r="F3591" t="s">
        <v>13679</v>
      </c>
      <c r="H3591">
        <v>59.314436499999999</v>
      </c>
      <c r="I3591">
        <v>-133.97629119999999</v>
      </c>
      <c r="J3591" s="1" t="str">
        <f t="shared" si="583"/>
        <v>NGR bulk stream sediment</v>
      </c>
      <c r="K3591" s="1" t="str">
        <f t="shared" si="584"/>
        <v>&lt;177 micron (NGR)</v>
      </c>
      <c r="L3591">
        <v>1</v>
      </c>
      <c r="M3591" t="s">
        <v>48</v>
      </c>
      <c r="N3591">
        <v>4</v>
      </c>
      <c r="O3591">
        <v>2</v>
      </c>
      <c r="P3591">
        <v>90</v>
      </c>
      <c r="Q3591">
        <v>66</v>
      </c>
      <c r="R3591">
        <v>34</v>
      </c>
      <c r="S3591">
        <v>6</v>
      </c>
      <c r="T3591">
        <v>20</v>
      </c>
      <c r="U3591">
        <v>7</v>
      </c>
      <c r="V3591">
        <v>0.1</v>
      </c>
      <c r="W3591">
        <v>3000</v>
      </c>
      <c r="X3591">
        <v>2.0499999999999998</v>
      </c>
    </row>
    <row r="3592" spans="1:24" hidden="1" x14ac:dyDescent="0.3">
      <c r="A3592" t="s">
        <v>13680</v>
      </c>
      <c r="B3592" t="s">
        <v>13681</v>
      </c>
      <c r="C3592" s="1" t="str">
        <f t="shared" si="581"/>
        <v>21:0272</v>
      </c>
      <c r="D3592" s="1" t="str">
        <f t="shared" si="582"/>
        <v>21:0126</v>
      </c>
      <c r="E3592" t="s">
        <v>13678</v>
      </c>
      <c r="F3592" t="s">
        <v>13682</v>
      </c>
      <c r="H3592">
        <v>59.314436499999999</v>
      </c>
      <c r="I3592">
        <v>-133.97629119999999</v>
      </c>
      <c r="J3592" s="1" t="str">
        <f t="shared" si="583"/>
        <v>NGR bulk stream sediment</v>
      </c>
      <c r="K3592" s="1" t="str">
        <f t="shared" si="584"/>
        <v>&lt;177 micron (NGR)</v>
      </c>
      <c r="L3592">
        <v>1</v>
      </c>
      <c r="M3592" t="s">
        <v>52</v>
      </c>
      <c r="N3592">
        <v>5</v>
      </c>
      <c r="O3592">
        <v>4</v>
      </c>
      <c r="P3592">
        <v>100</v>
      </c>
      <c r="Q3592">
        <v>66</v>
      </c>
      <c r="R3592">
        <v>38</v>
      </c>
      <c r="S3592">
        <v>6</v>
      </c>
      <c r="T3592">
        <v>20</v>
      </c>
      <c r="U3592">
        <v>7</v>
      </c>
      <c r="V3592">
        <v>0.1</v>
      </c>
      <c r="W3592">
        <v>2550</v>
      </c>
      <c r="X3592">
        <v>1.75</v>
      </c>
    </row>
    <row r="3593" spans="1:24" hidden="1" x14ac:dyDescent="0.3">
      <c r="A3593" t="s">
        <v>13683</v>
      </c>
      <c r="B3593" t="s">
        <v>13684</v>
      </c>
      <c r="C3593" s="1" t="str">
        <f t="shared" si="581"/>
        <v>21:0272</v>
      </c>
      <c r="D3593" s="1" t="str">
        <f t="shared" si="582"/>
        <v>21:0126</v>
      </c>
      <c r="E3593" t="s">
        <v>13685</v>
      </c>
      <c r="F3593" t="s">
        <v>13686</v>
      </c>
      <c r="H3593">
        <v>59.389983899999997</v>
      </c>
      <c r="I3593">
        <v>-133.7300213</v>
      </c>
      <c r="J3593" s="1" t="str">
        <f t="shared" si="583"/>
        <v>NGR bulk stream sediment</v>
      </c>
      <c r="K3593" s="1" t="str">
        <f t="shared" si="584"/>
        <v>&lt;177 micron (NGR)</v>
      </c>
      <c r="L3593">
        <v>1</v>
      </c>
      <c r="M3593" t="s">
        <v>43</v>
      </c>
      <c r="N3593">
        <v>6</v>
      </c>
      <c r="O3593">
        <v>2</v>
      </c>
      <c r="P3593">
        <v>50</v>
      </c>
      <c r="Q3593">
        <v>62</v>
      </c>
      <c r="R3593">
        <v>20</v>
      </c>
      <c r="S3593">
        <v>5</v>
      </c>
      <c r="T3593">
        <v>12</v>
      </c>
      <c r="U3593">
        <v>6</v>
      </c>
      <c r="V3593">
        <v>0.1</v>
      </c>
      <c r="W3593">
        <v>320</v>
      </c>
      <c r="X3593">
        <v>1.9</v>
      </c>
    </row>
    <row r="3594" spans="1:24" hidden="1" x14ac:dyDescent="0.3">
      <c r="A3594" t="s">
        <v>13687</v>
      </c>
      <c r="B3594" t="s">
        <v>13688</v>
      </c>
      <c r="C3594" s="1" t="str">
        <f t="shared" si="581"/>
        <v>21:0272</v>
      </c>
      <c r="D3594" s="1" t="str">
        <f t="shared" si="582"/>
        <v>21:0126</v>
      </c>
      <c r="E3594" t="s">
        <v>13689</v>
      </c>
      <c r="F3594" t="s">
        <v>13690</v>
      </c>
      <c r="H3594">
        <v>59.367868799999997</v>
      </c>
      <c r="I3594">
        <v>-133.80151739999999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1</v>
      </c>
      <c r="M3594" t="s">
        <v>57</v>
      </c>
      <c r="N3594">
        <v>7</v>
      </c>
      <c r="O3594">
        <v>1</v>
      </c>
      <c r="P3594">
        <v>40</v>
      </c>
      <c r="Q3594">
        <v>64</v>
      </c>
      <c r="R3594">
        <v>22</v>
      </c>
      <c r="S3594">
        <v>5</v>
      </c>
      <c r="T3594">
        <v>12</v>
      </c>
      <c r="U3594">
        <v>6</v>
      </c>
      <c r="V3594">
        <v>0.1</v>
      </c>
      <c r="W3594">
        <v>415</v>
      </c>
      <c r="X3594">
        <v>2.6</v>
      </c>
    </row>
    <row r="3595" spans="1:24" hidden="1" x14ac:dyDescent="0.3">
      <c r="A3595" t="s">
        <v>13691</v>
      </c>
      <c r="B3595" t="s">
        <v>13692</v>
      </c>
      <c r="C3595" s="1" t="str">
        <f t="shared" si="581"/>
        <v>21:0272</v>
      </c>
      <c r="D3595" s="1" t="str">
        <f t="shared" si="582"/>
        <v>21:0126</v>
      </c>
      <c r="E3595" t="s">
        <v>13693</v>
      </c>
      <c r="F3595" t="s">
        <v>13694</v>
      </c>
      <c r="H3595">
        <v>59.393655099999997</v>
      </c>
      <c r="I3595">
        <v>-133.8076926</v>
      </c>
      <c r="J3595" s="1" t="str">
        <f t="shared" si="583"/>
        <v>NGR bulk stream sediment</v>
      </c>
      <c r="K3595" s="1" t="str">
        <f t="shared" si="584"/>
        <v>&lt;177 micron (NGR)</v>
      </c>
      <c r="L3595">
        <v>1</v>
      </c>
      <c r="M3595" t="s">
        <v>62</v>
      </c>
      <c r="N3595">
        <v>8</v>
      </c>
      <c r="O3595">
        <v>3</v>
      </c>
      <c r="P3595">
        <v>100</v>
      </c>
      <c r="Q3595">
        <v>76</v>
      </c>
      <c r="R3595">
        <v>52</v>
      </c>
      <c r="S3595">
        <v>7</v>
      </c>
      <c r="T3595">
        <v>20</v>
      </c>
      <c r="U3595">
        <v>7</v>
      </c>
      <c r="V3595">
        <v>0.2</v>
      </c>
      <c r="W3595">
        <v>475</v>
      </c>
      <c r="X3595">
        <v>2.15</v>
      </c>
    </row>
    <row r="3596" spans="1:24" hidden="1" x14ac:dyDescent="0.3">
      <c r="A3596" t="s">
        <v>13695</v>
      </c>
      <c r="B3596" t="s">
        <v>13696</v>
      </c>
      <c r="C3596" s="1" t="str">
        <f t="shared" si="581"/>
        <v>21:0272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79</v>
      </c>
      <c r="K3596" t="s">
        <v>80</v>
      </c>
      <c r="L3596">
        <v>1</v>
      </c>
      <c r="M3596" t="s">
        <v>81</v>
      </c>
      <c r="N3596">
        <v>9</v>
      </c>
      <c r="O3596">
        <v>3</v>
      </c>
      <c r="P3596">
        <v>80</v>
      </c>
      <c r="Q3596">
        <v>114</v>
      </c>
      <c r="R3596">
        <v>94</v>
      </c>
      <c r="S3596">
        <v>17</v>
      </c>
      <c r="T3596">
        <v>29</v>
      </c>
      <c r="U3596">
        <v>34</v>
      </c>
      <c r="V3596">
        <v>0.1</v>
      </c>
      <c r="W3596">
        <v>2700</v>
      </c>
      <c r="X3596">
        <v>5.05</v>
      </c>
    </row>
    <row r="3597" spans="1:24" hidden="1" x14ac:dyDescent="0.3">
      <c r="A3597" t="s">
        <v>13697</v>
      </c>
      <c r="B3597" t="s">
        <v>13698</v>
      </c>
      <c r="C3597" s="1" t="str">
        <f t="shared" si="581"/>
        <v>21:0272</v>
      </c>
      <c r="D3597" s="1" t="str">
        <f t="shared" ref="D3597:D3622" si="585">HYPERLINK("http://geochem.nrcan.gc.ca/cdogs/content/svy/svy210126_e.htm", "21:0126")</f>
        <v>21:0126</v>
      </c>
      <c r="E3597" t="s">
        <v>13699</v>
      </c>
      <c r="F3597" t="s">
        <v>13700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HYPERLINK("http://geochem.nrcan.gc.ca/cdogs/content/kwd/kwd020030_e.htm", "NGR bulk stream sediment")</f>
        <v>NGR bulk stream sediment</v>
      </c>
      <c r="K3597" s="1" t="str">
        <f t="shared" ref="K3597:K3622" si="587">HYPERLINK("http://geochem.nrcan.gc.ca/cdogs/content/kwd/kwd080006_e.htm", "&lt;177 micron (NGR)")</f>
        <v>&lt;177 micron (NGR)</v>
      </c>
      <c r="L3597">
        <v>1</v>
      </c>
      <c r="M3597" t="s">
        <v>67</v>
      </c>
      <c r="N3597">
        <v>10</v>
      </c>
      <c r="O3597">
        <v>2</v>
      </c>
      <c r="P3597">
        <v>50</v>
      </c>
      <c r="Q3597">
        <v>74</v>
      </c>
      <c r="R3597">
        <v>24</v>
      </c>
      <c r="S3597">
        <v>9</v>
      </c>
      <c r="T3597">
        <v>15</v>
      </c>
      <c r="U3597">
        <v>9</v>
      </c>
      <c r="V3597">
        <v>0.1</v>
      </c>
      <c r="W3597">
        <v>580</v>
      </c>
      <c r="X3597">
        <v>2.65</v>
      </c>
    </row>
    <row r="3598" spans="1:24" hidden="1" x14ac:dyDescent="0.3">
      <c r="A3598" t="s">
        <v>13701</v>
      </c>
      <c r="B3598" t="s">
        <v>13702</v>
      </c>
      <c r="C3598" s="1" t="str">
        <f t="shared" si="581"/>
        <v>21:0272</v>
      </c>
      <c r="D3598" s="1" t="str">
        <f t="shared" si="585"/>
        <v>21:0126</v>
      </c>
      <c r="E3598" t="s">
        <v>13703</v>
      </c>
      <c r="F3598" t="s">
        <v>13704</v>
      </c>
      <c r="H3598">
        <v>59.412534700000002</v>
      </c>
      <c r="I3598">
        <v>-133.8297475</v>
      </c>
      <c r="J3598" s="1" t="str">
        <f t="shared" si="586"/>
        <v>NGR bulk stream sediment</v>
      </c>
      <c r="K3598" s="1" t="str">
        <f t="shared" si="587"/>
        <v>&lt;177 micron (NGR)</v>
      </c>
      <c r="L3598">
        <v>1</v>
      </c>
      <c r="M3598" t="s">
        <v>76</v>
      </c>
      <c r="N3598">
        <v>11</v>
      </c>
      <c r="O3598">
        <v>2</v>
      </c>
      <c r="P3598">
        <v>40</v>
      </c>
      <c r="Q3598">
        <v>98</v>
      </c>
      <c r="R3598">
        <v>30</v>
      </c>
      <c r="S3598">
        <v>17</v>
      </c>
      <c r="T3598">
        <v>16</v>
      </c>
      <c r="U3598">
        <v>9</v>
      </c>
      <c r="V3598">
        <v>0.1</v>
      </c>
      <c r="W3598">
        <v>650</v>
      </c>
      <c r="X3598">
        <v>2.8</v>
      </c>
    </row>
    <row r="3599" spans="1:24" hidden="1" x14ac:dyDescent="0.3">
      <c r="A3599" t="s">
        <v>13705</v>
      </c>
      <c r="B3599" t="s">
        <v>13706</v>
      </c>
      <c r="C3599" s="1" t="str">
        <f t="shared" si="581"/>
        <v>21:0272</v>
      </c>
      <c r="D3599" s="1" t="str">
        <f t="shared" si="585"/>
        <v>21:0126</v>
      </c>
      <c r="E3599" t="s">
        <v>13707</v>
      </c>
      <c r="F3599" t="s">
        <v>13708</v>
      </c>
      <c r="H3599">
        <v>59.411715000000001</v>
      </c>
      <c r="I3599">
        <v>-133.88798360000001</v>
      </c>
      <c r="J3599" s="1" t="str">
        <f t="shared" si="586"/>
        <v>NGR bulk stream sediment</v>
      </c>
      <c r="K3599" s="1" t="str">
        <f t="shared" si="587"/>
        <v>&lt;177 micron (NGR)</v>
      </c>
      <c r="L3599">
        <v>1</v>
      </c>
      <c r="M3599" t="s">
        <v>86</v>
      </c>
      <c r="N3599">
        <v>12</v>
      </c>
      <c r="O3599">
        <v>2</v>
      </c>
      <c r="P3599">
        <v>200</v>
      </c>
      <c r="Q3599">
        <v>86</v>
      </c>
      <c r="R3599">
        <v>20</v>
      </c>
      <c r="S3599">
        <v>6</v>
      </c>
      <c r="T3599">
        <v>11</v>
      </c>
      <c r="U3599">
        <v>8</v>
      </c>
      <c r="V3599">
        <v>0.1</v>
      </c>
      <c r="W3599">
        <v>410</v>
      </c>
      <c r="X3599">
        <v>2.2999999999999998</v>
      </c>
    </row>
    <row r="3600" spans="1:24" hidden="1" x14ac:dyDescent="0.3">
      <c r="A3600" t="s">
        <v>13709</v>
      </c>
      <c r="B3600" t="s">
        <v>13710</v>
      </c>
      <c r="C3600" s="1" t="str">
        <f t="shared" si="581"/>
        <v>21:0272</v>
      </c>
      <c r="D3600" s="1" t="str">
        <f t="shared" si="585"/>
        <v>21:0126</v>
      </c>
      <c r="E3600" t="s">
        <v>13711</v>
      </c>
      <c r="F3600" t="s">
        <v>13712</v>
      </c>
      <c r="H3600">
        <v>59.442101899999997</v>
      </c>
      <c r="I3600">
        <v>-133.8740062</v>
      </c>
      <c r="J3600" s="1" t="str">
        <f t="shared" si="586"/>
        <v>NGR bulk stream sediment</v>
      </c>
      <c r="K3600" s="1" t="str">
        <f t="shared" si="587"/>
        <v>&lt;177 micron (NGR)</v>
      </c>
      <c r="L3600">
        <v>1</v>
      </c>
      <c r="M3600" t="s">
        <v>91</v>
      </c>
      <c r="N3600">
        <v>13</v>
      </c>
      <c r="O3600">
        <v>2</v>
      </c>
      <c r="P3600">
        <v>50</v>
      </c>
      <c r="Q3600">
        <v>80</v>
      </c>
      <c r="R3600">
        <v>20</v>
      </c>
      <c r="S3600">
        <v>10</v>
      </c>
      <c r="T3600">
        <v>11</v>
      </c>
      <c r="U3600">
        <v>7</v>
      </c>
      <c r="V3600">
        <v>0.1</v>
      </c>
      <c r="W3600">
        <v>535</v>
      </c>
      <c r="X3600">
        <v>2.6</v>
      </c>
    </row>
    <row r="3601" spans="1:24" hidden="1" x14ac:dyDescent="0.3">
      <c r="A3601" t="s">
        <v>13713</v>
      </c>
      <c r="B3601" t="s">
        <v>13714</v>
      </c>
      <c r="C3601" s="1" t="str">
        <f t="shared" si="581"/>
        <v>21:0272</v>
      </c>
      <c r="D3601" s="1" t="str">
        <f t="shared" si="585"/>
        <v>21:0126</v>
      </c>
      <c r="E3601" t="s">
        <v>13715</v>
      </c>
      <c r="F3601" t="s">
        <v>13716</v>
      </c>
      <c r="H3601">
        <v>59.4761539</v>
      </c>
      <c r="I3601">
        <v>-133.82377049999999</v>
      </c>
      <c r="J3601" s="1" t="str">
        <f t="shared" si="586"/>
        <v>NGR bulk stream sediment</v>
      </c>
      <c r="K3601" s="1" t="str">
        <f t="shared" si="587"/>
        <v>&lt;177 micron (NGR)</v>
      </c>
      <c r="L3601">
        <v>1</v>
      </c>
      <c r="M3601" t="s">
        <v>96</v>
      </c>
      <c r="N3601">
        <v>14</v>
      </c>
      <c r="O3601">
        <v>2</v>
      </c>
      <c r="P3601">
        <v>30</v>
      </c>
      <c r="Q3601">
        <v>56</v>
      </c>
      <c r="R3601">
        <v>14</v>
      </c>
      <c r="S3601">
        <v>9</v>
      </c>
      <c r="T3601">
        <v>6</v>
      </c>
      <c r="U3601">
        <v>5</v>
      </c>
      <c r="V3601">
        <v>0.1</v>
      </c>
      <c r="W3601">
        <v>350</v>
      </c>
      <c r="X3601">
        <v>1.95</v>
      </c>
    </row>
    <row r="3602" spans="1:24" hidden="1" x14ac:dyDescent="0.3">
      <c r="A3602" t="s">
        <v>13717</v>
      </c>
      <c r="B3602" t="s">
        <v>13718</v>
      </c>
      <c r="C3602" s="1" t="str">
        <f t="shared" si="581"/>
        <v>21:0272</v>
      </c>
      <c r="D3602" s="1" t="str">
        <f t="shared" si="585"/>
        <v>21:0126</v>
      </c>
      <c r="E3602" t="s">
        <v>13719</v>
      </c>
      <c r="F3602" t="s">
        <v>13720</v>
      </c>
      <c r="H3602">
        <v>59.4830386</v>
      </c>
      <c r="I3602">
        <v>-133.74748769999999</v>
      </c>
      <c r="J3602" s="1" t="str">
        <f t="shared" si="586"/>
        <v>NGR bulk stream sediment</v>
      </c>
      <c r="K3602" s="1" t="str">
        <f t="shared" si="587"/>
        <v>&lt;177 micron (NGR)</v>
      </c>
      <c r="L3602">
        <v>1</v>
      </c>
      <c r="M3602" t="s">
        <v>101</v>
      </c>
      <c r="N3602">
        <v>15</v>
      </c>
      <c r="O3602">
        <v>2</v>
      </c>
      <c r="P3602">
        <v>20</v>
      </c>
      <c r="Q3602">
        <v>70</v>
      </c>
      <c r="R3602">
        <v>12</v>
      </c>
      <c r="S3602">
        <v>14</v>
      </c>
      <c r="T3602">
        <v>38</v>
      </c>
      <c r="U3602">
        <v>6</v>
      </c>
      <c r="V3602">
        <v>0.1</v>
      </c>
      <c r="W3602">
        <v>400</v>
      </c>
      <c r="X3602">
        <v>1.85</v>
      </c>
    </row>
    <row r="3603" spans="1:24" hidden="1" x14ac:dyDescent="0.3">
      <c r="A3603" t="s">
        <v>13721</v>
      </c>
      <c r="B3603" t="s">
        <v>13722</v>
      </c>
      <c r="C3603" s="1" t="str">
        <f t="shared" si="581"/>
        <v>21:0272</v>
      </c>
      <c r="D3603" s="1" t="str">
        <f t="shared" si="585"/>
        <v>21:0126</v>
      </c>
      <c r="E3603" t="s">
        <v>13723</v>
      </c>
      <c r="F3603" t="s">
        <v>13724</v>
      </c>
      <c r="H3603">
        <v>59.457765199999997</v>
      </c>
      <c r="I3603">
        <v>-133.71672359999999</v>
      </c>
      <c r="J3603" s="1" t="str">
        <f t="shared" si="586"/>
        <v>NGR bulk stream sediment</v>
      </c>
      <c r="K3603" s="1" t="str">
        <f t="shared" si="587"/>
        <v>&lt;177 micron (NGR)</v>
      </c>
      <c r="L3603">
        <v>1</v>
      </c>
      <c r="M3603" t="s">
        <v>106</v>
      </c>
      <c r="N3603">
        <v>16</v>
      </c>
      <c r="O3603">
        <v>2</v>
      </c>
      <c r="P3603">
        <v>10</v>
      </c>
      <c r="Q3603">
        <v>56</v>
      </c>
      <c r="R3603">
        <v>12</v>
      </c>
      <c r="S3603">
        <v>10</v>
      </c>
      <c r="T3603">
        <v>38</v>
      </c>
      <c r="U3603">
        <v>6</v>
      </c>
      <c r="V3603">
        <v>0.1</v>
      </c>
      <c r="W3603">
        <v>360</v>
      </c>
      <c r="X3603">
        <v>1.6</v>
      </c>
    </row>
    <row r="3604" spans="1:24" hidden="1" x14ac:dyDescent="0.3">
      <c r="A3604" t="s">
        <v>13725</v>
      </c>
      <c r="B3604" t="s">
        <v>13726</v>
      </c>
      <c r="C3604" s="1" t="str">
        <f t="shared" si="581"/>
        <v>21:0272</v>
      </c>
      <c r="D3604" s="1" t="str">
        <f t="shared" si="585"/>
        <v>21:0126</v>
      </c>
      <c r="E3604" t="s">
        <v>13727</v>
      </c>
      <c r="F3604" t="s">
        <v>13728</v>
      </c>
      <c r="H3604">
        <v>59.435084799999998</v>
      </c>
      <c r="I3604">
        <v>-133.69732920000001</v>
      </c>
      <c r="J3604" s="1" t="str">
        <f t="shared" si="586"/>
        <v>NGR bulk stream sediment</v>
      </c>
      <c r="K3604" s="1" t="str">
        <f t="shared" si="587"/>
        <v>&lt;177 micron (NGR)</v>
      </c>
      <c r="L3604">
        <v>1</v>
      </c>
      <c r="M3604" t="s">
        <v>111</v>
      </c>
      <c r="N3604">
        <v>17</v>
      </c>
      <c r="O3604">
        <v>2</v>
      </c>
      <c r="P3604">
        <v>10</v>
      </c>
      <c r="Q3604">
        <v>66</v>
      </c>
      <c r="R3604">
        <v>10</v>
      </c>
      <c r="S3604">
        <v>15</v>
      </c>
      <c r="T3604">
        <v>15</v>
      </c>
      <c r="U3604">
        <v>4</v>
      </c>
      <c r="V3604">
        <v>0.1</v>
      </c>
      <c r="W3604">
        <v>360</v>
      </c>
      <c r="X3604">
        <v>2.2999999999999998</v>
      </c>
    </row>
    <row r="3605" spans="1:24" hidden="1" x14ac:dyDescent="0.3">
      <c r="A3605" t="s">
        <v>13729</v>
      </c>
      <c r="B3605" t="s">
        <v>13730</v>
      </c>
      <c r="C3605" s="1" t="str">
        <f t="shared" si="581"/>
        <v>21:0272</v>
      </c>
      <c r="D3605" s="1" t="str">
        <f t="shared" si="585"/>
        <v>21:0126</v>
      </c>
      <c r="E3605" t="s">
        <v>13731</v>
      </c>
      <c r="F3605" t="s">
        <v>13732</v>
      </c>
      <c r="H3605">
        <v>59.431009899999999</v>
      </c>
      <c r="I3605">
        <v>-133.6948951</v>
      </c>
      <c r="J3605" s="1" t="str">
        <f t="shared" si="586"/>
        <v>NGR bulk stream sediment</v>
      </c>
      <c r="K3605" s="1" t="str">
        <f t="shared" si="587"/>
        <v>&lt;177 micron (NGR)</v>
      </c>
      <c r="L3605">
        <v>1</v>
      </c>
      <c r="M3605" t="s">
        <v>116</v>
      </c>
      <c r="N3605">
        <v>18</v>
      </c>
      <c r="O3605">
        <v>1</v>
      </c>
      <c r="P3605">
        <v>10</v>
      </c>
      <c r="Q3605">
        <v>58</v>
      </c>
      <c r="R3605">
        <v>8</v>
      </c>
      <c r="S3605">
        <v>13</v>
      </c>
      <c r="T3605">
        <v>13</v>
      </c>
      <c r="U3605">
        <v>4</v>
      </c>
      <c r="V3605">
        <v>0.1</v>
      </c>
      <c r="W3605">
        <v>305</v>
      </c>
      <c r="X3605">
        <v>2</v>
      </c>
    </row>
    <row r="3606" spans="1:24" hidden="1" x14ac:dyDescent="0.3">
      <c r="A3606" t="s">
        <v>13733</v>
      </c>
      <c r="B3606" t="s">
        <v>13734</v>
      </c>
      <c r="C3606" s="1" t="str">
        <f t="shared" si="581"/>
        <v>21:0272</v>
      </c>
      <c r="D3606" s="1" t="str">
        <f t="shared" si="585"/>
        <v>21:0126</v>
      </c>
      <c r="E3606" t="s">
        <v>13666</v>
      </c>
      <c r="F3606" t="s">
        <v>13735</v>
      </c>
      <c r="H3606">
        <v>59.631468300000002</v>
      </c>
      <c r="I3606">
        <v>-132.8009668</v>
      </c>
      <c r="J3606" s="1" t="str">
        <f t="shared" si="586"/>
        <v>NGR bulk stream sediment</v>
      </c>
      <c r="K3606" s="1" t="str">
        <f t="shared" si="587"/>
        <v>&lt;177 micron (NGR)</v>
      </c>
      <c r="L3606">
        <v>1</v>
      </c>
      <c r="M3606" t="s">
        <v>71</v>
      </c>
      <c r="N3606">
        <v>19</v>
      </c>
      <c r="O3606">
        <v>3</v>
      </c>
      <c r="P3606">
        <v>60</v>
      </c>
      <c r="Q3606">
        <v>138</v>
      </c>
      <c r="R3606">
        <v>44</v>
      </c>
      <c r="S3606">
        <v>2</v>
      </c>
      <c r="T3606">
        <v>16</v>
      </c>
      <c r="U3606">
        <v>8</v>
      </c>
      <c r="V3606">
        <v>0.1</v>
      </c>
      <c r="W3606">
        <v>825</v>
      </c>
      <c r="X3606">
        <v>2.2999999999999998</v>
      </c>
    </row>
    <row r="3607" spans="1:24" hidden="1" x14ac:dyDescent="0.3">
      <c r="A3607" t="s">
        <v>13736</v>
      </c>
      <c r="B3607" t="s">
        <v>13737</v>
      </c>
      <c r="C3607" s="1" t="str">
        <f t="shared" si="581"/>
        <v>21:0272</v>
      </c>
      <c r="D3607" s="1" t="str">
        <f t="shared" si="585"/>
        <v>21:0126</v>
      </c>
      <c r="E3607" t="s">
        <v>13738</v>
      </c>
      <c r="F3607" t="s">
        <v>13739</v>
      </c>
      <c r="H3607">
        <v>59.645877499999997</v>
      </c>
      <c r="I3607">
        <v>-132.84097740000001</v>
      </c>
      <c r="J3607" s="1" t="str">
        <f t="shared" si="586"/>
        <v>NGR bulk stream sediment</v>
      </c>
      <c r="K3607" s="1" t="str">
        <f t="shared" si="587"/>
        <v>&lt;177 micron (NGR)</v>
      </c>
      <c r="L3607">
        <v>1</v>
      </c>
      <c r="M3607" t="s">
        <v>121</v>
      </c>
      <c r="N3607">
        <v>20</v>
      </c>
      <c r="O3607">
        <v>6</v>
      </c>
      <c r="P3607">
        <v>30</v>
      </c>
      <c r="Q3607">
        <v>158</v>
      </c>
      <c r="R3607">
        <v>295</v>
      </c>
      <c r="S3607">
        <v>33</v>
      </c>
      <c r="T3607">
        <v>3</v>
      </c>
      <c r="U3607">
        <v>2</v>
      </c>
      <c r="V3607">
        <v>0.1</v>
      </c>
      <c r="W3607">
        <v>280</v>
      </c>
      <c r="X3607">
        <v>2.35</v>
      </c>
    </row>
    <row r="3608" spans="1:24" hidden="1" x14ac:dyDescent="0.3">
      <c r="A3608" t="s">
        <v>13740</v>
      </c>
      <c r="B3608" t="s">
        <v>13741</v>
      </c>
      <c r="C3608" s="1" t="str">
        <f t="shared" si="581"/>
        <v>21:0272</v>
      </c>
      <c r="D3608" s="1" t="str">
        <f t="shared" si="585"/>
        <v>21:0126</v>
      </c>
      <c r="E3608" t="s">
        <v>13742</v>
      </c>
      <c r="F3608" t="s">
        <v>13743</v>
      </c>
      <c r="H3608">
        <v>59.696098900000003</v>
      </c>
      <c r="I3608">
        <v>-132.78582259999999</v>
      </c>
      <c r="J3608" s="1" t="str">
        <f t="shared" si="586"/>
        <v>NGR bulk stream sediment</v>
      </c>
      <c r="K3608" s="1" t="str">
        <f t="shared" si="587"/>
        <v>&lt;177 micron (NGR)</v>
      </c>
      <c r="L3608">
        <v>2</v>
      </c>
      <c r="M3608" t="s">
        <v>28</v>
      </c>
      <c r="N3608">
        <v>21</v>
      </c>
      <c r="O3608">
        <v>1</v>
      </c>
      <c r="P3608">
        <v>20</v>
      </c>
      <c r="Q3608">
        <v>78</v>
      </c>
      <c r="R3608">
        <v>10</v>
      </c>
      <c r="S3608">
        <v>14</v>
      </c>
      <c r="T3608">
        <v>5</v>
      </c>
      <c r="U3608">
        <v>2</v>
      </c>
      <c r="V3608">
        <v>0.1</v>
      </c>
      <c r="W3608">
        <v>80</v>
      </c>
      <c r="X3608">
        <v>1</v>
      </c>
    </row>
    <row r="3609" spans="1:24" hidden="1" x14ac:dyDescent="0.3">
      <c r="A3609" t="s">
        <v>13744</v>
      </c>
      <c r="B3609" t="s">
        <v>13745</v>
      </c>
      <c r="C3609" s="1" t="str">
        <f t="shared" si="581"/>
        <v>21:0272</v>
      </c>
      <c r="D3609" s="1" t="str">
        <f t="shared" si="585"/>
        <v>21:0126</v>
      </c>
      <c r="E3609" t="s">
        <v>13746</v>
      </c>
      <c r="F3609" t="s">
        <v>13747</v>
      </c>
      <c r="H3609">
        <v>59.658230500000002</v>
      </c>
      <c r="I3609">
        <v>-132.7967774</v>
      </c>
      <c r="J3609" s="1" t="str">
        <f t="shared" si="586"/>
        <v>NGR bulk stream sediment</v>
      </c>
      <c r="K3609" s="1" t="str">
        <f t="shared" si="587"/>
        <v>&lt;177 micron (NGR)</v>
      </c>
      <c r="L3609">
        <v>2</v>
      </c>
      <c r="M3609" t="s">
        <v>48</v>
      </c>
      <c r="N3609">
        <v>22</v>
      </c>
      <c r="O3609">
        <v>3</v>
      </c>
      <c r="P3609">
        <v>80</v>
      </c>
      <c r="Q3609">
        <v>585</v>
      </c>
      <c r="R3609">
        <v>22</v>
      </c>
      <c r="S3609">
        <v>57</v>
      </c>
      <c r="T3609">
        <v>22</v>
      </c>
      <c r="U3609">
        <v>7</v>
      </c>
      <c r="V3609">
        <v>0.2</v>
      </c>
      <c r="W3609">
        <v>530</v>
      </c>
      <c r="X3609">
        <v>2.2999999999999998</v>
      </c>
    </row>
    <row r="3610" spans="1:24" hidden="1" x14ac:dyDescent="0.3">
      <c r="A3610" t="s">
        <v>13748</v>
      </c>
      <c r="B3610" t="s">
        <v>13749</v>
      </c>
      <c r="C3610" s="1" t="str">
        <f t="shared" si="581"/>
        <v>21:0272</v>
      </c>
      <c r="D3610" s="1" t="str">
        <f t="shared" si="585"/>
        <v>21:0126</v>
      </c>
      <c r="E3610" t="s">
        <v>13746</v>
      </c>
      <c r="F3610" t="s">
        <v>13750</v>
      </c>
      <c r="H3610">
        <v>59.658230500000002</v>
      </c>
      <c r="I3610">
        <v>-132.7967774</v>
      </c>
      <c r="J3610" s="1" t="str">
        <f t="shared" si="586"/>
        <v>NGR bulk stream sediment</v>
      </c>
      <c r="K3610" s="1" t="str">
        <f t="shared" si="587"/>
        <v>&lt;177 micron (NGR)</v>
      </c>
      <c r="L3610">
        <v>2</v>
      </c>
      <c r="M3610" t="s">
        <v>52</v>
      </c>
      <c r="N3610">
        <v>23</v>
      </c>
      <c r="O3610">
        <v>2</v>
      </c>
      <c r="P3610">
        <v>70</v>
      </c>
      <c r="Q3610">
        <v>570</v>
      </c>
      <c r="R3610">
        <v>44</v>
      </c>
      <c r="S3610">
        <v>52</v>
      </c>
      <c r="T3610">
        <v>20</v>
      </c>
      <c r="U3610">
        <v>8</v>
      </c>
      <c r="V3610">
        <v>0.3</v>
      </c>
      <c r="W3610">
        <v>645</v>
      </c>
      <c r="X3610">
        <v>2.4500000000000002</v>
      </c>
    </row>
    <row r="3611" spans="1:24" hidden="1" x14ac:dyDescent="0.3">
      <c r="A3611" t="s">
        <v>13751</v>
      </c>
      <c r="B3611" t="s">
        <v>13752</v>
      </c>
      <c r="C3611" s="1" t="str">
        <f t="shared" si="581"/>
        <v>21:0272</v>
      </c>
      <c r="D3611" s="1" t="str">
        <f t="shared" si="585"/>
        <v>21:0126</v>
      </c>
      <c r="E3611" t="s">
        <v>13753</v>
      </c>
      <c r="F3611" t="s">
        <v>13754</v>
      </c>
      <c r="H3611">
        <v>59.667051800000003</v>
      </c>
      <c r="I3611">
        <v>-132.80266040000001</v>
      </c>
      <c r="J3611" s="1" t="str">
        <f t="shared" si="586"/>
        <v>NGR bulk stream sediment</v>
      </c>
      <c r="K3611" s="1" t="str">
        <f t="shared" si="587"/>
        <v>&lt;177 micron (NGR)</v>
      </c>
      <c r="L3611">
        <v>2</v>
      </c>
      <c r="M3611" t="s">
        <v>33</v>
      </c>
      <c r="N3611">
        <v>24</v>
      </c>
      <c r="O3611">
        <v>2</v>
      </c>
      <c r="P3611">
        <v>30</v>
      </c>
      <c r="Q3611">
        <v>260</v>
      </c>
      <c r="R3611">
        <v>18</v>
      </c>
      <c r="S3611">
        <v>29</v>
      </c>
      <c r="T3611">
        <v>7</v>
      </c>
      <c r="U3611">
        <v>3</v>
      </c>
      <c r="V3611">
        <v>0.1</v>
      </c>
      <c r="W3611">
        <v>270</v>
      </c>
      <c r="X3611">
        <v>1.2</v>
      </c>
    </row>
    <row r="3612" spans="1:24" hidden="1" x14ac:dyDescent="0.3">
      <c r="A3612" t="s">
        <v>13755</v>
      </c>
      <c r="B3612" t="s">
        <v>13756</v>
      </c>
      <c r="C3612" s="1" t="str">
        <f t="shared" si="581"/>
        <v>21:0272</v>
      </c>
      <c r="D3612" s="1" t="str">
        <f t="shared" si="585"/>
        <v>21:0126</v>
      </c>
      <c r="E3612" t="s">
        <v>13757</v>
      </c>
      <c r="F3612" t="s">
        <v>13758</v>
      </c>
      <c r="H3612">
        <v>59.672011900000001</v>
      </c>
      <c r="I3612">
        <v>-132.85483139999999</v>
      </c>
      <c r="J3612" s="1" t="str">
        <f t="shared" si="586"/>
        <v>NGR bulk stream sediment</v>
      </c>
      <c r="K3612" s="1" t="str">
        <f t="shared" si="587"/>
        <v>&lt;177 micron (NGR)</v>
      </c>
      <c r="L3612">
        <v>2</v>
      </c>
      <c r="M3612" t="s">
        <v>38</v>
      </c>
      <c r="N3612">
        <v>25</v>
      </c>
      <c r="O3612">
        <v>1</v>
      </c>
      <c r="P3612">
        <v>10</v>
      </c>
      <c r="Q3612">
        <v>255</v>
      </c>
      <c r="R3612">
        <v>4</v>
      </c>
      <c r="S3612">
        <v>39</v>
      </c>
      <c r="T3612">
        <v>4</v>
      </c>
      <c r="U3612">
        <v>2</v>
      </c>
      <c r="V3612">
        <v>0.1</v>
      </c>
      <c r="W3612">
        <v>205</v>
      </c>
      <c r="X3612">
        <v>0.95</v>
      </c>
    </row>
    <row r="3613" spans="1:24" hidden="1" x14ac:dyDescent="0.3">
      <c r="A3613" t="s">
        <v>13759</v>
      </c>
      <c r="B3613" t="s">
        <v>13760</v>
      </c>
      <c r="C3613" s="1" t="str">
        <f t="shared" si="581"/>
        <v>21:0272</v>
      </c>
      <c r="D3613" s="1" t="str">
        <f t="shared" si="585"/>
        <v>21:0126</v>
      </c>
      <c r="E3613" t="s">
        <v>13761</v>
      </c>
      <c r="F3613" t="s">
        <v>13762</v>
      </c>
      <c r="H3613">
        <v>59.689931799999997</v>
      </c>
      <c r="I3613">
        <v>-132.7585641</v>
      </c>
      <c r="J3613" s="1" t="str">
        <f t="shared" si="586"/>
        <v>NGR bulk stream sediment</v>
      </c>
      <c r="K3613" s="1" t="str">
        <f t="shared" si="587"/>
        <v>&lt;177 micron (NGR)</v>
      </c>
      <c r="L3613">
        <v>2</v>
      </c>
      <c r="M3613" t="s">
        <v>43</v>
      </c>
      <c r="N3613">
        <v>26</v>
      </c>
      <c r="O3613">
        <v>1</v>
      </c>
      <c r="P3613">
        <v>20</v>
      </c>
      <c r="Q3613">
        <v>152</v>
      </c>
      <c r="R3613">
        <v>22</v>
      </c>
      <c r="S3613">
        <v>5</v>
      </c>
      <c r="T3613">
        <v>16</v>
      </c>
      <c r="U3613">
        <v>5</v>
      </c>
      <c r="V3613">
        <v>0.1</v>
      </c>
      <c r="W3613">
        <v>455</v>
      </c>
      <c r="X3613">
        <v>1.4</v>
      </c>
    </row>
    <row r="3614" spans="1:24" hidden="1" x14ac:dyDescent="0.3">
      <c r="A3614" t="s">
        <v>13763</v>
      </c>
      <c r="B3614" t="s">
        <v>13764</v>
      </c>
      <c r="C3614" s="1" t="str">
        <f t="shared" si="581"/>
        <v>21:0272</v>
      </c>
      <c r="D3614" s="1" t="str">
        <f t="shared" si="585"/>
        <v>21:0126</v>
      </c>
      <c r="E3614" t="s">
        <v>13742</v>
      </c>
      <c r="F3614" t="s">
        <v>13765</v>
      </c>
      <c r="H3614">
        <v>59.696098900000003</v>
      </c>
      <c r="I3614">
        <v>-132.78582259999999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2</v>
      </c>
      <c r="M3614" t="s">
        <v>71</v>
      </c>
      <c r="N3614">
        <v>27</v>
      </c>
      <c r="O3614">
        <v>1</v>
      </c>
      <c r="P3614">
        <v>20</v>
      </c>
      <c r="Q3614">
        <v>76</v>
      </c>
      <c r="R3614">
        <v>10</v>
      </c>
      <c r="S3614">
        <v>12</v>
      </c>
      <c r="T3614">
        <v>4</v>
      </c>
      <c r="U3614">
        <v>1</v>
      </c>
      <c r="V3614">
        <v>0.1</v>
      </c>
      <c r="W3614">
        <v>75</v>
      </c>
      <c r="X3614">
        <v>0.95</v>
      </c>
    </row>
    <row r="3615" spans="1:24" hidden="1" x14ac:dyDescent="0.3">
      <c r="A3615" t="s">
        <v>13766</v>
      </c>
      <c r="B3615" t="s">
        <v>13767</v>
      </c>
      <c r="C3615" s="1" t="str">
        <f t="shared" si="581"/>
        <v>21:0272</v>
      </c>
      <c r="D3615" s="1" t="str">
        <f t="shared" si="585"/>
        <v>21:0126</v>
      </c>
      <c r="E3615" t="s">
        <v>13768</v>
      </c>
      <c r="F3615" t="s">
        <v>13769</v>
      </c>
      <c r="H3615">
        <v>59.680292299999998</v>
      </c>
      <c r="I3615">
        <v>-132.7855189</v>
      </c>
      <c r="J3615" s="1" t="str">
        <f t="shared" si="586"/>
        <v>NGR bulk stream sediment</v>
      </c>
      <c r="K3615" s="1" t="str">
        <f t="shared" si="587"/>
        <v>&lt;177 micron (NGR)</v>
      </c>
      <c r="L3615">
        <v>2</v>
      </c>
      <c r="M3615" t="s">
        <v>57</v>
      </c>
      <c r="N3615">
        <v>28</v>
      </c>
      <c r="O3615">
        <v>1</v>
      </c>
      <c r="P3615">
        <v>50</v>
      </c>
      <c r="Q3615">
        <v>265</v>
      </c>
      <c r="R3615">
        <v>18</v>
      </c>
      <c r="S3615">
        <v>27</v>
      </c>
      <c r="T3615">
        <v>10</v>
      </c>
      <c r="U3615">
        <v>2</v>
      </c>
      <c r="V3615">
        <v>0.1</v>
      </c>
      <c r="W3615">
        <v>150</v>
      </c>
      <c r="X3615">
        <v>1.05</v>
      </c>
    </row>
    <row r="3616" spans="1:24" hidden="1" x14ac:dyDescent="0.3">
      <c r="A3616" t="s">
        <v>13770</v>
      </c>
      <c r="B3616" t="s">
        <v>13771</v>
      </c>
      <c r="C3616" s="1" t="str">
        <f t="shared" si="581"/>
        <v>21:0272</v>
      </c>
      <c r="D3616" s="1" t="str">
        <f t="shared" si="585"/>
        <v>21:0126</v>
      </c>
      <c r="E3616" t="s">
        <v>13772</v>
      </c>
      <c r="F3616" t="s">
        <v>13773</v>
      </c>
      <c r="H3616">
        <v>59.687339199999997</v>
      </c>
      <c r="I3616">
        <v>-132.7921594</v>
      </c>
      <c r="J3616" s="1" t="str">
        <f t="shared" si="586"/>
        <v>NGR bulk stream sediment</v>
      </c>
      <c r="K3616" s="1" t="str">
        <f t="shared" si="587"/>
        <v>&lt;177 micron (NGR)</v>
      </c>
      <c r="L3616">
        <v>2</v>
      </c>
      <c r="M3616" t="s">
        <v>62</v>
      </c>
      <c r="N3616">
        <v>29</v>
      </c>
      <c r="O3616">
        <v>3</v>
      </c>
      <c r="P3616">
        <v>120</v>
      </c>
      <c r="Q3616">
        <v>430</v>
      </c>
      <c r="R3616">
        <v>48</v>
      </c>
      <c r="S3616">
        <v>73</v>
      </c>
      <c r="T3616">
        <v>15</v>
      </c>
      <c r="U3616">
        <v>4</v>
      </c>
      <c r="V3616">
        <v>0.7</v>
      </c>
      <c r="W3616">
        <v>605</v>
      </c>
      <c r="X3616">
        <v>1.45</v>
      </c>
    </row>
    <row r="3617" spans="1:24" hidden="1" x14ac:dyDescent="0.3">
      <c r="A3617" t="s">
        <v>13774</v>
      </c>
      <c r="B3617" t="s">
        <v>13775</v>
      </c>
      <c r="C3617" s="1" t="str">
        <f t="shared" si="581"/>
        <v>21:0272</v>
      </c>
      <c r="D3617" s="1" t="str">
        <f t="shared" si="585"/>
        <v>21:0126</v>
      </c>
      <c r="E3617" t="s">
        <v>13776</v>
      </c>
      <c r="F3617" t="s">
        <v>13777</v>
      </c>
      <c r="H3617">
        <v>59.704797999999997</v>
      </c>
      <c r="I3617">
        <v>-132.8031301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2</v>
      </c>
      <c r="M3617" t="s">
        <v>67</v>
      </c>
      <c r="N3617">
        <v>30</v>
      </c>
      <c r="O3617">
        <v>1</v>
      </c>
      <c r="P3617">
        <v>40</v>
      </c>
      <c r="Q3617">
        <v>84</v>
      </c>
      <c r="R3617">
        <v>12</v>
      </c>
      <c r="S3617">
        <v>15</v>
      </c>
      <c r="T3617">
        <v>5</v>
      </c>
      <c r="U3617">
        <v>1</v>
      </c>
      <c r="V3617">
        <v>0.2</v>
      </c>
      <c r="W3617">
        <v>145</v>
      </c>
      <c r="X3617">
        <v>1.1000000000000001</v>
      </c>
    </row>
    <row r="3618" spans="1:24" hidden="1" x14ac:dyDescent="0.3">
      <c r="A3618" t="s">
        <v>13778</v>
      </c>
      <c r="B3618" t="s">
        <v>13779</v>
      </c>
      <c r="C3618" s="1" t="str">
        <f t="shared" si="581"/>
        <v>21:0272</v>
      </c>
      <c r="D3618" s="1" t="str">
        <f t="shared" si="585"/>
        <v>21:0126</v>
      </c>
      <c r="E3618" t="s">
        <v>13780</v>
      </c>
      <c r="F3618" t="s">
        <v>13781</v>
      </c>
      <c r="H3618">
        <v>59.739796699999999</v>
      </c>
      <c r="I3618">
        <v>-132.803158</v>
      </c>
      <c r="J3618" s="1" t="str">
        <f t="shared" si="586"/>
        <v>NGR bulk stream sediment</v>
      </c>
      <c r="K3618" s="1" t="str">
        <f t="shared" si="587"/>
        <v>&lt;177 micron (NGR)</v>
      </c>
      <c r="L3618">
        <v>2</v>
      </c>
      <c r="M3618" t="s">
        <v>76</v>
      </c>
      <c r="N3618">
        <v>31</v>
      </c>
      <c r="O3618">
        <v>4</v>
      </c>
      <c r="P3618">
        <v>70</v>
      </c>
      <c r="Q3618">
        <v>94</v>
      </c>
      <c r="R3618">
        <v>12</v>
      </c>
      <c r="S3618">
        <v>6</v>
      </c>
      <c r="T3618">
        <v>11</v>
      </c>
      <c r="U3618">
        <v>7</v>
      </c>
      <c r="V3618">
        <v>0.1</v>
      </c>
      <c r="W3618">
        <v>1500</v>
      </c>
      <c r="X3618">
        <v>2</v>
      </c>
    </row>
    <row r="3619" spans="1:24" hidden="1" x14ac:dyDescent="0.3">
      <c r="A3619" t="s">
        <v>13782</v>
      </c>
      <c r="B3619" t="s">
        <v>13783</v>
      </c>
      <c r="C3619" s="1" t="str">
        <f t="shared" si="581"/>
        <v>21:0272</v>
      </c>
      <c r="D3619" s="1" t="str">
        <f t="shared" si="585"/>
        <v>21:0126</v>
      </c>
      <c r="E3619" t="s">
        <v>13784</v>
      </c>
      <c r="F3619" t="s">
        <v>13785</v>
      </c>
      <c r="H3619">
        <v>59.756975500000003</v>
      </c>
      <c r="I3619">
        <v>-132.78514809999999</v>
      </c>
      <c r="J3619" s="1" t="str">
        <f t="shared" si="586"/>
        <v>NGR bulk stream sediment</v>
      </c>
      <c r="K3619" s="1" t="str">
        <f t="shared" si="587"/>
        <v>&lt;177 micron (NGR)</v>
      </c>
      <c r="L3619">
        <v>2</v>
      </c>
      <c r="M3619" t="s">
        <v>86</v>
      </c>
      <c r="N3619">
        <v>32</v>
      </c>
      <c r="O3619">
        <v>3</v>
      </c>
      <c r="P3619">
        <v>60</v>
      </c>
      <c r="Q3619">
        <v>80</v>
      </c>
      <c r="R3619">
        <v>14</v>
      </c>
      <c r="S3619">
        <v>4</v>
      </c>
      <c r="T3619">
        <v>11</v>
      </c>
      <c r="U3619">
        <v>7</v>
      </c>
      <c r="V3619">
        <v>0.1</v>
      </c>
      <c r="W3619">
        <v>1650</v>
      </c>
      <c r="X3619">
        <v>1.85</v>
      </c>
    </row>
    <row r="3620" spans="1:24" hidden="1" x14ac:dyDescent="0.3">
      <c r="A3620" t="s">
        <v>13786</v>
      </c>
      <c r="B3620" t="s">
        <v>13787</v>
      </c>
      <c r="C3620" s="1" t="str">
        <f t="shared" si="581"/>
        <v>21:0272</v>
      </c>
      <c r="D3620" s="1" t="str">
        <f t="shared" si="585"/>
        <v>21:0126</v>
      </c>
      <c r="E3620" t="s">
        <v>13788</v>
      </c>
      <c r="F3620" t="s">
        <v>13789</v>
      </c>
      <c r="H3620">
        <v>59.699282500000002</v>
      </c>
      <c r="I3620">
        <v>-132.83776090000001</v>
      </c>
      <c r="J3620" s="1" t="str">
        <f t="shared" si="586"/>
        <v>NGR bulk stream sediment</v>
      </c>
      <c r="K3620" s="1" t="str">
        <f t="shared" si="587"/>
        <v>&lt;177 micron (NGR)</v>
      </c>
      <c r="L3620">
        <v>2</v>
      </c>
      <c r="M3620" t="s">
        <v>91</v>
      </c>
      <c r="N3620">
        <v>33</v>
      </c>
      <c r="O3620">
        <v>2</v>
      </c>
      <c r="P3620">
        <v>30</v>
      </c>
      <c r="Q3620">
        <v>210</v>
      </c>
      <c r="R3620">
        <v>16</v>
      </c>
      <c r="S3620">
        <v>28</v>
      </c>
      <c r="T3620">
        <v>7</v>
      </c>
      <c r="U3620">
        <v>2</v>
      </c>
      <c r="V3620">
        <v>0.1</v>
      </c>
      <c r="W3620">
        <v>225</v>
      </c>
      <c r="X3620">
        <v>1.1499999999999999</v>
      </c>
    </row>
    <row r="3621" spans="1:24" hidden="1" x14ac:dyDescent="0.3">
      <c r="A3621" t="s">
        <v>13790</v>
      </c>
      <c r="B3621" t="s">
        <v>13791</v>
      </c>
      <c r="C3621" s="1" t="str">
        <f t="shared" si="581"/>
        <v>21:0272</v>
      </c>
      <c r="D3621" s="1" t="str">
        <f t="shared" si="585"/>
        <v>21:0126</v>
      </c>
      <c r="E3621" t="s">
        <v>13792</v>
      </c>
      <c r="F3621" t="s">
        <v>13793</v>
      </c>
      <c r="H3621">
        <v>59.564053999999999</v>
      </c>
      <c r="I3621">
        <v>-133.57245449999999</v>
      </c>
      <c r="J3621" s="1" t="str">
        <f t="shared" si="586"/>
        <v>NGR bulk stream sediment</v>
      </c>
      <c r="K3621" s="1" t="str">
        <f t="shared" si="587"/>
        <v>&lt;177 micron (NGR)</v>
      </c>
      <c r="L3621">
        <v>2</v>
      </c>
      <c r="M3621" t="s">
        <v>96</v>
      </c>
      <c r="N3621">
        <v>34</v>
      </c>
      <c r="O3621">
        <v>1</v>
      </c>
      <c r="P3621">
        <v>50</v>
      </c>
      <c r="Q3621">
        <v>54</v>
      </c>
      <c r="R3621">
        <v>20</v>
      </c>
      <c r="S3621">
        <v>1</v>
      </c>
      <c r="T3621">
        <v>198</v>
      </c>
      <c r="U3621">
        <v>16</v>
      </c>
      <c r="V3621">
        <v>0.1</v>
      </c>
      <c r="W3621">
        <v>520</v>
      </c>
      <c r="X3621">
        <v>2.1</v>
      </c>
    </row>
    <row r="3622" spans="1:24" hidden="1" x14ac:dyDescent="0.3">
      <c r="A3622" t="s">
        <v>13794</v>
      </c>
      <c r="B3622" t="s">
        <v>13795</v>
      </c>
      <c r="C3622" s="1" t="str">
        <f t="shared" si="581"/>
        <v>21:0272</v>
      </c>
      <c r="D3622" s="1" t="str">
        <f t="shared" si="585"/>
        <v>21:0126</v>
      </c>
      <c r="E3622" t="s">
        <v>13796</v>
      </c>
      <c r="F3622" t="s">
        <v>13797</v>
      </c>
      <c r="H3622">
        <v>59.556476099999998</v>
      </c>
      <c r="I3622">
        <v>-133.5393172</v>
      </c>
      <c r="J3622" s="1" t="str">
        <f t="shared" si="586"/>
        <v>NGR bulk stream sediment</v>
      </c>
      <c r="K3622" s="1" t="str">
        <f t="shared" si="587"/>
        <v>&lt;177 micron (NGR)</v>
      </c>
      <c r="L3622">
        <v>2</v>
      </c>
      <c r="M3622" t="s">
        <v>101</v>
      </c>
      <c r="N3622">
        <v>35</v>
      </c>
      <c r="O3622">
        <v>2</v>
      </c>
      <c r="P3622">
        <v>60</v>
      </c>
      <c r="Q3622">
        <v>56</v>
      </c>
      <c r="R3622">
        <v>48</v>
      </c>
      <c r="S3622">
        <v>2</v>
      </c>
      <c r="T3622">
        <v>250</v>
      </c>
      <c r="U3622">
        <v>23</v>
      </c>
      <c r="V3622">
        <v>0.1</v>
      </c>
      <c r="W3622">
        <v>460</v>
      </c>
      <c r="X3622">
        <v>2.7</v>
      </c>
    </row>
    <row r="3623" spans="1:24" hidden="1" x14ac:dyDescent="0.3">
      <c r="A3623" t="s">
        <v>13798</v>
      </c>
      <c r="B3623" t="s">
        <v>13799</v>
      </c>
      <c r="C3623" s="1" t="str">
        <f t="shared" si="581"/>
        <v>21:0272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79</v>
      </c>
      <c r="K3623" t="s">
        <v>80</v>
      </c>
      <c r="L3623">
        <v>2</v>
      </c>
      <c r="M3623" t="s">
        <v>81</v>
      </c>
      <c r="N3623">
        <v>36</v>
      </c>
      <c r="O3623">
        <v>2</v>
      </c>
      <c r="P3623">
        <v>70</v>
      </c>
      <c r="Q3623">
        <v>74</v>
      </c>
      <c r="R3623">
        <v>26</v>
      </c>
      <c r="S3623">
        <v>11</v>
      </c>
      <c r="T3623">
        <v>15</v>
      </c>
      <c r="U3623">
        <v>15</v>
      </c>
      <c r="V3623">
        <v>0.1</v>
      </c>
      <c r="W3623">
        <v>1100</v>
      </c>
      <c r="X3623">
        <v>2.9</v>
      </c>
    </row>
    <row r="3624" spans="1:24" hidden="1" x14ac:dyDescent="0.3">
      <c r="A3624" t="s">
        <v>13800</v>
      </c>
      <c r="B3624" t="s">
        <v>13801</v>
      </c>
      <c r="C3624" s="1" t="str">
        <f t="shared" si="581"/>
        <v>21:0272</v>
      </c>
      <c r="D3624" s="1" t="str">
        <f t="shared" ref="D3624:D3638" si="588">HYPERLINK("http://geochem.nrcan.gc.ca/cdogs/content/svy/svy210126_e.htm", "21:0126")</f>
        <v>21:0126</v>
      </c>
      <c r="E3624" t="s">
        <v>13802</v>
      </c>
      <c r="F3624" t="s">
        <v>13803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HYPERLINK("http://geochem.nrcan.gc.ca/cdogs/content/kwd/kwd020030_e.htm", "NGR bulk stream sediment")</f>
        <v>NGR bulk stream sediment</v>
      </c>
      <c r="K3624" s="1" t="str">
        <f t="shared" ref="K3624:K3638" si="590">HYPERLINK("http://geochem.nrcan.gc.ca/cdogs/content/kwd/kwd080006_e.htm", "&lt;177 micron (NGR)")</f>
        <v>&lt;177 micron (NGR)</v>
      </c>
      <c r="L3624">
        <v>2</v>
      </c>
      <c r="M3624" t="s">
        <v>106</v>
      </c>
      <c r="N3624">
        <v>37</v>
      </c>
      <c r="O3624">
        <v>1</v>
      </c>
      <c r="P3624">
        <v>50</v>
      </c>
      <c r="Q3624">
        <v>80</v>
      </c>
      <c r="R3624">
        <v>28</v>
      </c>
      <c r="S3624">
        <v>1</v>
      </c>
      <c r="T3624">
        <v>150</v>
      </c>
      <c r="U3624">
        <v>22</v>
      </c>
      <c r="V3624">
        <v>0.1</v>
      </c>
      <c r="W3624">
        <v>970</v>
      </c>
      <c r="X3624">
        <v>2.8</v>
      </c>
    </row>
    <row r="3625" spans="1:24" hidden="1" x14ac:dyDescent="0.3">
      <c r="A3625" t="s">
        <v>13804</v>
      </c>
      <c r="B3625" t="s">
        <v>13805</v>
      </c>
      <c r="C3625" s="1" t="str">
        <f t="shared" si="581"/>
        <v>21:0272</v>
      </c>
      <c r="D3625" s="1" t="str">
        <f t="shared" si="588"/>
        <v>21:0126</v>
      </c>
      <c r="E3625" t="s">
        <v>13806</v>
      </c>
      <c r="F3625" t="s">
        <v>13807</v>
      </c>
      <c r="H3625">
        <v>59.5418345</v>
      </c>
      <c r="I3625">
        <v>-133.48864449999999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2</v>
      </c>
      <c r="M3625" t="s">
        <v>111</v>
      </c>
      <c r="N3625">
        <v>38</v>
      </c>
      <c r="O3625">
        <v>2</v>
      </c>
      <c r="P3625">
        <v>100</v>
      </c>
      <c r="Q3625">
        <v>86</v>
      </c>
      <c r="R3625">
        <v>12</v>
      </c>
      <c r="S3625">
        <v>1</v>
      </c>
      <c r="T3625">
        <v>97</v>
      </c>
      <c r="U3625">
        <v>13</v>
      </c>
      <c r="V3625">
        <v>0.2</v>
      </c>
      <c r="W3625">
        <v>1200</v>
      </c>
      <c r="X3625">
        <v>1.6</v>
      </c>
    </row>
    <row r="3626" spans="1:24" hidden="1" x14ac:dyDescent="0.3">
      <c r="A3626" t="s">
        <v>13808</v>
      </c>
      <c r="B3626" t="s">
        <v>13809</v>
      </c>
      <c r="C3626" s="1" t="str">
        <f t="shared" si="581"/>
        <v>21:0272</v>
      </c>
      <c r="D3626" s="1" t="str">
        <f t="shared" si="588"/>
        <v>21:0126</v>
      </c>
      <c r="E3626" t="s">
        <v>13810</v>
      </c>
      <c r="F3626" t="s">
        <v>13811</v>
      </c>
      <c r="H3626">
        <v>59.539559500000003</v>
      </c>
      <c r="I3626">
        <v>-133.49230130000001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2</v>
      </c>
      <c r="M3626" t="s">
        <v>116</v>
      </c>
      <c r="N3626">
        <v>39</v>
      </c>
      <c r="O3626">
        <v>2</v>
      </c>
      <c r="P3626">
        <v>60</v>
      </c>
      <c r="Q3626">
        <v>114</v>
      </c>
      <c r="R3626">
        <v>42</v>
      </c>
      <c r="S3626">
        <v>1</v>
      </c>
      <c r="T3626">
        <v>148</v>
      </c>
      <c r="U3626">
        <v>21</v>
      </c>
      <c r="V3626">
        <v>0.2</v>
      </c>
      <c r="W3626">
        <v>795</v>
      </c>
      <c r="X3626">
        <v>2.95</v>
      </c>
    </row>
    <row r="3627" spans="1:24" hidden="1" x14ac:dyDescent="0.3">
      <c r="A3627" t="s">
        <v>13812</v>
      </c>
      <c r="B3627" t="s">
        <v>13813</v>
      </c>
      <c r="C3627" s="1" t="str">
        <f t="shared" si="581"/>
        <v>21:0272</v>
      </c>
      <c r="D3627" s="1" t="str">
        <f t="shared" si="588"/>
        <v>21:0126</v>
      </c>
      <c r="E3627" t="s">
        <v>13814</v>
      </c>
      <c r="F3627" t="s">
        <v>13815</v>
      </c>
      <c r="H3627">
        <v>59.522912400000003</v>
      </c>
      <c r="I3627">
        <v>-133.50992590000001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2</v>
      </c>
      <c r="M3627" t="s">
        <v>121</v>
      </c>
      <c r="N3627">
        <v>40</v>
      </c>
      <c r="O3627">
        <v>2</v>
      </c>
      <c r="P3627">
        <v>40</v>
      </c>
      <c r="Q3627">
        <v>108</v>
      </c>
      <c r="R3627">
        <v>32</v>
      </c>
      <c r="S3627">
        <v>1</v>
      </c>
      <c r="T3627">
        <v>150</v>
      </c>
      <c r="U3627">
        <v>21</v>
      </c>
      <c r="V3627">
        <v>0.1</v>
      </c>
      <c r="W3627">
        <v>2850</v>
      </c>
      <c r="X3627">
        <v>3.4</v>
      </c>
    </row>
    <row r="3628" spans="1:24" hidden="1" x14ac:dyDescent="0.3">
      <c r="A3628" t="s">
        <v>13816</v>
      </c>
      <c r="B3628" t="s">
        <v>13817</v>
      </c>
      <c r="C3628" s="1" t="str">
        <f t="shared" si="581"/>
        <v>21:0272</v>
      </c>
      <c r="D3628" s="1" t="str">
        <f t="shared" si="588"/>
        <v>21:0126</v>
      </c>
      <c r="E3628" t="s">
        <v>13818</v>
      </c>
      <c r="F3628" t="s">
        <v>13819</v>
      </c>
      <c r="H3628">
        <v>59.400205200000002</v>
      </c>
      <c r="I3628">
        <v>-133.106987</v>
      </c>
      <c r="J3628" s="1" t="str">
        <f t="shared" si="589"/>
        <v>NGR bulk stream sediment</v>
      </c>
      <c r="K3628" s="1" t="str">
        <f t="shared" si="590"/>
        <v>&lt;177 micron (NGR)</v>
      </c>
      <c r="L3628">
        <v>3</v>
      </c>
      <c r="M3628" t="s">
        <v>28</v>
      </c>
      <c r="N3628">
        <v>41</v>
      </c>
      <c r="O3628">
        <v>1</v>
      </c>
      <c r="P3628">
        <v>30</v>
      </c>
      <c r="Q3628">
        <v>40</v>
      </c>
      <c r="R3628">
        <v>18</v>
      </c>
      <c r="S3628">
        <v>2</v>
      </c>
      <c r="T3628">
        <v>15</v>
      </c>
      <c r="U3628">
        <v>5</v>
      </c>
      <c r="V3628">
        <v>0.1</v>
      </c>
      <c r="W3628">
        <v>365</v>
      </c>
      <c r="X3628">
        <v>1.3</v>
      </c>
    </row>
    <row r="3629" spans="1:24" hidden="1" x14ac:dyDescent="0.3">
      <c r="A3629" t="s">
        <v>13820</v>
      </c>
      <c r="B3629" t="s">
        <v>13821</v>
      </c>
      <c r="C3629" s="1" t="str">
        <f t="shared" si="581"/>
        <v>21:0272</v>
      </c>
      <c r="D3629" s="1" t="str">
        <f t="shared" si="588"/>
        <v>21:0126</v>
      </c>
      <c r="E3629" t="s">
        <v>13822</v>
      </c>
      <c r="F3629" t="s">
        <v>13823</v>
      </c>
      <c r="H3629">
        <v>59.5475146</v>
      </c>
      <c r="I3629">
        <v>-133.4536296</v>
      </c>
      <c r="J3629" s="1" t="str">
        <f t="shared" si="589"/>
        <v>NGR bulk stream sediment</v>
      </c>
      <c r="K3629" s="1" t="str">
        <f t="shared" si="590"/>
        <v>&lt;177 micron (NGR)</v>
      </c>
      <c r="L3629">
        <v>3</v>
      </c>
      <c r="M3629" t="s">
        <v>33</v>
      </c>
      <c r="N3629">
        <v>42</v>
      </c>
      <c r="O3629">
        <v>2</v>
      </c>
      <c r="P3629">
        <v>70</v>
      </c>
      <c r="Q3629">
        <v>114</v>
      </c>
      <c r="R3629">
        <v>28</v>
      </c>
      <c r="S3629">
        <v>1</v>
      </c>
      <c r="T3629">
        <v>166</v>
      </c>
      <c r="U3629">
        <v>18</v>
      </c>
      <c r="V3629">
        <v>0.2</v>
      </c>
      <c r="W3629">
        <v>1750</v>
      </c>
      <c r="X3629">
        <v>3.4</v>
      </c>
    </row>
    <row r="3630" spans="1:24" hidden="1" x14ac:dyDescent="0.3">
      <c r="A3630" t="s">
        <v>13824</v>
      </c>
      <c r="B3630" t="s">
        <v>13825</v>
      </c>
      <c r="C3630" s="1" t="str">
        <f t="shared" si="581"/>
        <v>21:0272</v>
      </c>
      <c r="D3630" s="1" t="str">
        <f t="shared" si="588"/>
        <v>21:0126</v>
      </c>
      <c r="E3630" t="s">
        <v>13826</v>
      </c>
      <c r="F3630" t="s">
        <v>13827</v>
      </c>
      <c r="H3630">
        <v>59.534025399999997</v>
      </c>
      <c r="I3630">
        <v>-133.41108600000001</v>
      </c>
      <c r="J3630" s="1" t="str">
        <f t="shared" si="589"/>
        <v>NGR bulk stream sediment</v>
      </c>
      <c r="K3630" s="1" t="str">
        <f t="shared" si="590"/>
        <v>&lt;177 micron (NGR)</v>
      </c>
      <c r="L3630">
        <v>3</v>
      </c>
      <c r="M3630" t="s">
        <v>48</v>
      </c>
      <c r="N3630">
        <v>43</v>
      </c>
      <c r="O3630">
        <v>2</v>
      </c>
      <c r="P3630">
        <v>40</v>
      </c>
      <c r="Q3630">
        <v>78</v>
      </c>
      <c r="R3630">
        <v>42</v>
      </c>
      <c r="S3630">
        <v>2</v>
      </c>
      <c r="T3630">
        <v>106</v>
      </c>
      <c r="U3630">
        <v>15</v>
      </c>
      <c r="V3630">
        <v>0.1</v>
      </c>
      <c r="W3630">
        <v>560</v>
      </c>
      <c r="X3630">
        <v>2.35</v>
      </c>
    </row>
    <row r="3631" spans="1:24" hidden="1" x14ac:dyDescent="0.3">
      <c r="A3631" t="s">
        <v>13828</v>
      </c>
      <c r="B3631" t="s">
        <v>13829</v>
      </c>
      <c r="C3631" s="1" t="str">
        <f t="shared" si="581"/>
        <v>21:0272</v>
      </c>
      <c r="D3631" s="1" t="str">
        <f t="shared" si="588"/>
        <v>21:0126</v>
      </c>
      <c r="E3631" t="s">
        <v>13826</v>
      </c>
      <c r="F3631" t="s">
        <v>13830</v>
      </c>
      <c r="H3631">
        <v>59.534025399999997</v>
      </c>
      <c r="I3631">
        <v>-133.41108600000001</v>
      </c>
      <c r="J3631" s="1" t="str">
        <f t="shared" si="589"/>
        <v>NGR bulk stream sediment</v>
      </c>
      <c r="K3631" s="1" t="str">
        <f t="shared" si="590"/>
        <v>&lt;177 micron (NGR)</v>
      </c>
      <c r="L3631">
        <v>3</v>
      </c>
      <c r="M3631" t="s">
        <v>52</v>
      </c>
      <c r="N3631">
        <v>44</v>
      </c>
      <c r="O3631">
        <v>2</v>
      </c>
      <c r="P3631">
        <v>50</v>
      </c>
      <c r="Q3631">
        <v>84</v>
      </c>
      <c r="R3631">
        <v>44</v>
      </c>
      <c r="S3631">
        <v>3</v>
      </c>
      <c r="T3631">
        <v>112</v>
      </c>
      <c r="U3631">
        <v>17</v>
      </c>
      <c r="V3631">
        <v>0.1</v>
      </c>
      <c r="W3631">
        <v>605</v>
      </c>
      <c r="X3631">
        <v>2.4500000000000002</v>
      </c>
    </row>
    <row r="3632" spans="1:24" hidden="1" x14ac:dyDescent="0.3">
      <c r="A3632" t="s">
        <v>13831</v>
      </c>
      <c r="B3632" t="s">
        <v>13832</v>
      </c>
      <c r="C3632" s="1" t="str">
        <f t="shared" si="581"/>
        <v>21:0272</v>
      </c>
      <c r="D3632" s="1" t="str">
        <f t="shared" si="588"/>
        <v>21:0126</v>
      </c>
      <c r="E3632" t="s">
        <v>13833</v>
      </c>
      <c r="F3632" t="s">
        <v>13834</v>
      </c>
      <c r="H3632">
        <v>59.521335399999998</v>
      </c>
      <c r="I3632">
        <v>-133.3943452</v>
      </c>
      <c r="J3632" s="1" t="str">
        <f t="shared" si="589"/>
        <v>NGR bulk stream sediment</v>
      </c>
      <c r="K3632" s="1" t="str">
        <f t="shared" si="590"/>
        <v>&lt;177 micron (NGR)</v>
      </c>
      <c r="L3632">
        <v>3</v>
      </c>
      <c r="M3632" t="s">
        <v>38</v>
      </c>
      <c r="N3632">
        <v>45</v>
      </c>
      <c r="O3632">
        <v>1</v>
      </c>
      <c r="P3632">
        <v>20</v>
      </c>
      <c r="Q3632">
        <v>72</v>
      </c>
      <c r="R3632">
        <v>16</v>
      </c>
      <c r="S3632">
        <v>1</v>
      </c>
      <c r="T3632">
        <v>37</v>
      </c>
      <c r="U3632">
        <v>9</v>
      </c>
      <c r="V3632">
        <v>0.1</v>
      </c>
      <c r="W3632">
        <v>490</v>
      </c>
      <c r="X3632">
        <v>2</v>
      </c>
    </row>
    <row r="3633" spans="1:24" hidden="1" x14ac:dyDescent="0.3">
      <c r="A3633" t="s">
        <v>13835</v>
      </c>
      <c r="B3633" t="s">
        <v>13836</v>
      </c>
      <c r="C3633" s="1" t="str">
        <f t="shared" si="581"/>
        <v>21:0272</v>
      </c>
      <c r="D3633" s="1" t="str">
        <f t="shared" si="588"/>
        <v>21:0126</v>
      </c>
      <c r="E3633" t="s">
        <v>13837</v>
      </c>
      <c r="F3633" t="s">
        <v>13838</v>
      </c>
      <c r="H3633">
        <v>59.501715500000003</v>
      </c>
      <c r="I3633">
        <v>-133.42208009999999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3</v>
      </c>
      <c r="M3633" t="s">
        <v>43</v>
      </c>
      <c r="N3633">
        <v>46</v>
      </c>
      <c r="O3633">
        <v>1</v>
      </c>
      <c r="P3633">
        <v>30</v>
      </c>
      <c r="Q3633">
        <v>64</v>
      </c>
      <c r="R3633">
        <v>22</v>
      </c>
      <c r="S3633">
        <v>1</v>
      </c>
      <c r="T3633">
        <v>51</v>
      </c>
      <c r="U3633">
        <v>10</v>
      </c>
      <c r="V3633">
        <v>0.1</v>
      </c>
      <c r="W3633">
        <v>260</v>
      </c>
      <c r="X3633">
        <v>1.8</v>
      </c>
    </row>
    <row r="3634" spans="1:24" hidden="1" x14ac:dyDescent="0.3">
      <c r="A3634" t="s">
        <v>13839</v>
      </c>
      <c r="B3634" t="s">
        <v>13840</v>
      </c>
      <c r="C3634" s="1" t="str">
        <f t="shared" si="581"/>
        <v>21:0272</v>
      </c>
      <c r="D3634" s="1" t="str">
        <f t="shared" si="588"/>
        <v>21:0126</v>
      </c>
      <c r="E3634" t="s">
        <v>13841</v>
      </c>
      <c r="F3634" t="s">
        <v>13842</v>
      </c>
      <c r="H3634">
        <v>59.522682199999998</v>
      </c>
      <c r="I3634">
        <v>-133.36606789999999</v>
      </c>
      <c r="J3634" s="1" t="str">
        <f t="shared" si="589"/>
        <v>NGR bulk stream sediment</v>
      </c>
      <c r="K3634" s="1" t="str">
        <f t="shared" si="590"/>
        <v>&lt;177 micron (NGR)</v>
      </c>
      <c r="L3634">
        <v>3</v>
      </c>
      <c r="M3634" t="s">
        <v>57</v>
      </c>
      <c r="N3634">
        <v>47</v>
      </c>
      <c r="O3634">
        <v>2</v>
      </c>
      <c r="P3634">
        <v>30</v>
      </c>
      <c r="Q3634">
        <v>114</v>
      </c>
      <c r="R3634">
        <v>52</v>
      </c>
      <c r="S3634">
        <v>2</v>
      </c>
      <c r="T3634">
        <v>160</v>
      </c>
      <c r="U3634">
        <v>18</v>
      </c>
      <c r="V3634">
        <v>0.1</v>
      </c>
      <c r="W3634">
        <v>555</v>
      </c>
      <c r="X3634">
        <v>2.85</v>
      </c>
    </row>
    <row r="3635" spans="1:24" hidden="1" x14ac:dyDescent="0.3">
      <c r="A3635" t="s">
        <v>13843</v>
      </c>
      <c r="B3635" t="s">
        <v>13844</v>
      </c>
      <c r="C3635" s="1" t="str">
        <f t="shared" si="581"/>
        <v>21:0272</v>
      </c>
      <c r="D3635" s="1" t="str">
        <f t="shared" si="588"/>
        <v>21:0126</v>
      </c>
      <c r="E3635" t="s">
        <v>13845</v>
      </c>
      <c r="F3635" t="s">
        <v>13846</v>
      </c>
      <c r="H3635">
        <v>59.515546299999997</v>
      </c>
      <c r="I3635">
        <v>-133.3715057</v>
      </c>
      <c r="J3635" s="1" t="str">
        <f t="shared" si="589"/>
        <v>NGR bulk stream sediment</v>
      </c>
      <c r="K3635" s="1" t="str">
        <f t="shared" si="590"/>
        <v>&lt;177 micron (NGR)</v>
      </c>
      <c r="L3635">
        <v>3</v>
      </c>
      <c r="M3635" t="s">
        <v>62</v>
      </c>
      <c r="N3635">
        <v>48</v>
      </c>
      <c r="O3635">
        <v>1</v>
      </c>
      <c r="P3635">
        <v>40</v>
      </c>
      <c r="Q3635">
        <v>94</v>
      </c>
      <c r="R3635">
        <v>20</v>
      </c>
      <c r="S3635">
        <v>1</v>
      </c>
      <c r="T3635">
        <v>56</v>
      </c>
      <c r="U3635">
        <v>10</v>
      </c>
      <c r="V3635">
        <v>0.1</v>
      </c>
      <c r="W3635">
        <v>550</v>
      </c>
      <c r="X3635">
        <v>1.8</v>
      </c>
    </row>
    <row r="3636" spans="1:24" hidden="1" x14ac:dyDescent="0.3">
      <c r="A3636" t="s">
        <v>13847</v>
      </c>
      <c r="B3636" t="s">
        <v>13848</v>
      </c>
      <c r="C3636" s="1" t="str">
        <f t="shared" si="581"/>
        <v>21:0272</v>
      </c>
      <c r="D3636" s="1" t="str">
        <f t="shared" si="588"/>
        <v>21:0126</v>
      </c>
      <c r="E3636" t="s">
        <v>13849</v>
      </c>
      <c r="F3636" t="s">
        <v>13850</v>
      </c>
      <c r="H3636">
        <v>59.527370699999999</v>
      </c>
      <c r="I3636">
        <v>-133.32420200000001</v>
      </c>
      <c r="J3636" s="1" t="str">
        <f t="shared" si="589"/>
        <v>NGR bulk stream sediment</v>
      </c>
      <c r="K3636" s="1" t="str">
        <f t="shared" si="590"/>
        <v>&lt;177 micron (NGR)</v>
      </c>
      <c r="L3636">
        <v>3</v>
      </c>
      <c r="M3636" t="s">
        <v>67</v>
      </c>
      <c r="N3636">
        <v>49</v>
      </c>
      <c r="O3636">
        <v>1</v>
      </c>
      <c r="P3636">
        <v>30</v>
      </c>
      <c r="Q3636">
        <v>80</v>
      </c>
      <c r="R3636">
        <v>20</v>
      </c>
      <c r="S3636">
        <v>1</v>
      </c>
      <c r="T3636">
        <v>51</v>
      </c>
      <c r="U3636">
        <v>9</v>
      </c>
      <c r="V3636">
        <v>0.1</v>
      </c>
      <c r="W3636">
        <v>735</v>
      </c>
      <c r="X3636">
        <v>1.85</v>
      </c>
    </row>
    <row r="3637" spans="1:24" hidden="1" x14ac:dyDescent="0.3">
      <c r="A3637" t="s">
        <v>13851</v>
      </c>
      <c r="B3637" t="s">
        <v>13852</v>
      </c>
      <c r="C3637" s="1" t="str">
        <f t="shared" si="581"/>
        <v>21:0272</v>
      </c>
      <c r="D3637" s="1" t="str">
        <f t="shared" si="588"/>
        <v>21:0126</v>
      </c>
      <c r="E3637" t="s">
        <v>13853</v>
      </c>
      <c r="F3637" t="s">
        <v>13854</v>
      </c>
      <c r="H3637">
        <v>59.502952499999999</v>
      </c>
      <c r="I3637">
        <v>-133.35074169999999</v>
      </c>
      <c r="J3637" s="1" t="str">
        <f t="shared" si="589"/>
        <v>NGR bulk stream sediment</v>
      </c>
      <c r="K3637" s="1" t="str">
        <f t="shared" si="590"/>
        <v>&lt;177 micron (NGR)</v>
      </c>
      <c r="L3637">
        <v>3</v>
      </c>
      <c r="M3637" t="s">
        <v>76</v>
      </c>
      <c r="N3637">
        <v>50</v>
      </c>
      <c r="O3637">
        <v>2</v>
      </c>
      <c r="P3637">
        <v>50</v>
      </c>
      <c r="Q3637">
        <v>114</v>
      </c>
      <c r="R3637">
        <v>38</v>
      </c>
      <c r="S3637">
        <v>4</v>
      </c>
      <c r="T3637">
        <v>91</v>
      </c>
      <c r="U3637">
        <v>13</v>
      </c>
      <c r="V3637">
        <v>0.1</v>
      </c>
      <c r="W3637">
        <v>475</v>
      </c>
      <c r="X3637">
        <v>2.15</v>
      </c>
    </row>
    <row r="3638" spans="1:24" hidden="1" x14ac:dyDescent="0.3">
      <c r="A3638" t="s">
        <v>13855</v>
      </c>
      <c r="B3638" t="s">
        <v>13856</v>
      </c>
      <c r="C3638" s="1" t="str">
        <f t="shared" si="581"/>
        <v>21:0272</v>
      </c>
      <c r="D3638" s="1" t="str">
        <f t="shared" si="588"/>
        <v>21:0126</v>
      </c>
      <c r="E3638" t="s">
        <v>13857</v>
      </c>
      <c r="F3638" t="s">
        <v>13858</v>
      </c>
      <c r="H3638">
        <v>59.4628552</v>
      </c>
      <c r="I3638">
        <v>-133.3602501</v>
      </c>
      <c r="J3638" s="1" t="str">
        <f t="shared" si="589"/>
        <v>NGR bulk stream sediment</v>
      </c>
      <c r="K3638" s="1" t="str">
        <f t="shared" si="590"/>
        <v>&lt;177 micron (NGR)</v>
      </c>
      <c r="L3638">
        <v>3</v>
      </c>
      <c r="M3638" t="s">
        <v>86</v>
      </c>
      <c r="N3638">
        <v>51</v>
      </c>
      <c r="O3638">
        <v>2</v>
      </c>
      <c r="P3638">
        <v>50</v>
      </c>
      <c r="Q3638">
        <v>74</v>
      </c>
      <c r="R3638">
        <v>34</v>
      </c>
      <c r="S3638">
        <v>3</v>
      </c>
      <c r="T3638">
        <v>166</v>
      </c>
      <c r="U3638">
        <v>17</v>
      </c>
      <c r="V3638">
        <v>0.1</v>
      </c>
      <c r="W3638">
        <v>575</v>
      </c>
      <c r="X3638">
        <v>2.35</v>
      </c>
    </row>
    <row r="3639" spans="1:24" hidden="1" x14ac:dyDescent="0.3">
      <c r="A3639" t="s">
        <v>13859</v>
      </c>
      <c r="B3639" t="s">
        <v>13860</v>
      </c>
      <c r="C3639" s="1" t="str">
        <f t="shared" si="581"/>
        <v>21:0272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79</v>
      </c>
      <c r="K3639" t="s">
        <v>80</v>
      </c>
      <c r="L3639">
        <v>3</v>
      </c>
      <c r="M3639" t="s">
        <v>81</v>
      </c>
      <c r="N3639">
        <v>52</v>
      </c>
      <c r="O3639">
        <v>1</v>
      </c>
      <c r="P3639">
        <v>140</v>
      </c>
      <c r="Q3639">
        <v>80</v>
      </c>
      <c r="R3639">
        <v>16</v>
      </c>
      <c r="S3639">
        <v>5</v>
      </c>
      <c r="T3639">
        <v>10</v>
      </c>
      <c r="U3639">
        <v>10</v>
      </c>
      <c r="V3639">
        <v>0.1</v>
      </c>
      <c r="W3639">
        <v>155</v>
      </c>
      <c r="X3639">
        <v>2.1</v>
      </c>
    </row>
    <row r="3640" spans="1:24" hidden="1" x14ac:dyDescent="0.3">
      <c r="A3640" t="s">
        <v>13861</v>
      </c>
      <c r="B3640" t="s">
        <v>13862</v>
      </c>
      <c r="C3640" s="1" t="str">
        <f t="shared" si="581"/>
        <v>21:0272</v>
      </c>
      <c r="D3640" s="1" t="str">
        <f t="shared" ref="D3640:D3665" si="591">HYPERLINK("http://geochem.nrcan.gc.ca/cdogs/content/svy/svy210126_e.htm", "21:0126")</f>
        <v>21:0126</v>
      </c>
      <c r="E3640" t="s">
        <v>13863</v>
      </c>
      <c r="F3640" t="s">
        <v>13864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HYPERLINK("http://geochem.nrcan.gc.ca/cdogs/content/kwd/kwd020030_e.htm", "NGR bulk stream sediment")</f>
        <v>NGR bulk stream sediment</v>
      </c>
      <c r="K3640" s="1" t="str">
        <f t="shared" ref="K3640:K3665" si="593">HYPERLINK("http://geochem.nrcan.gc.ca/cdogs/content/kwd/kwd080006_e.htm", "&lt;177 micron (NGR)")</f>
        <v>&lt;177 micron (NGR)</v>
      </c>
      <c r="L3640">
        <v>3</v>
      </c>
      <c r="M3640" t="s">
        <v>91</v>
      </c>
      <c r="N3640">
        <v>53</v>
      </c>
      <c r="O3640">
        <v>1</v>
      </c>
      <c r="P3640">
        <v>50</v>
      </c>
      <c r="Q3640">
        <v>140</v>
      </c>
      <c r="R3640">
        <v>64</v>
      </c>
      <c r="S3640">
        <v>11</v>
      </c>
      <c r="T3640">
        <v>730</v>
      </c>
      <c r="U3640">
        <v>59</v>
      </c>
      <c r="V3640">
        <v>0.1</v>
      </c>
      <c r="W3640">
        <v>585</v>
      </c>
      <c r="X3640">
        <v>3.75</v>
      </c>
    </row>
    <row r="3641" spans="1:24" hidden="1" x14ac:dyDescent="0.3">
      <c r="A3641" t="s">
        <v>13865</v>
      </c>
      <c r="B3641" t="s">
        <v>13866</v>
      </c>
      <c r="C3641" s="1" t="str">
        <f t="shared" si="581"/>
        <v>21:0272</v>
      </c>
      <c r="D3641" s="1" t="str">
        <f t="shared" si="591"/>
        <v>21:0126</v>
      </c>
      <c r="E3641" t="s">
        <v>13867</v>
      </c>
      <c r="F3641" t="s">
        <v>13868</v>
      </c>
      <c r="H3641">
        <v>59.441473199999997</v>
      </c>
      <c r="I3641">
        <v>-133.3447625</v>
      </c>
      <c r="J3641" s="1" t="str">
        <f t="shared" si="592"/>
        <v>NGR bulk stream sediment</v>
      </c>
      <c r="K3641" s="1" t="str">
        <f t="shared" si="593"/>
        <v>&lt;177 micron (NGR)</v>
      </c>
      <c r="L3641">
        <v>3</v>
      </c>
      <c r="M3641" t="s">
        <v>96</v>
      </c>
      <c r="N3641">
        <v>54</v>
      </c>
      <c r="O3641">
        <v>4</v>
      </c>
      <c r="P3641">
        <v>70</v>
      </c>
      <c r="Q3641">
        <v>132</v>
      </c>
      <c r="R3641">
        <v>56</v>
      </c>
      <c r="S3641">
        <v>4</v>
      </c>
      <c r="T3641">
        <v>150</v>
      </c>
      <c r="U3641">
        <v>15</v>
      </c>
      <c r="V3641">
        <v>0.1</v>
      </c>
      <c r="W3641">
        <v>525</v>
      </c>
      <c r="X3641">
        <v>2.4</v>
      </c>
    </row>
    <row r="3642" spans="1:24" hidden="1" x14ac:dyDescent="0.3">
      <c r="A3642" t="s">
        <v>13869</v>
      </c>
      <c r="B3642" t="s">
        <v>13870</v>
      </c>
      <c r="C3642" s="1" t="str">
        <f t="shared" si="581"/>
        <v>21:0272</v>
      </c>
      <c r="D3642" s="1" t="str">
        <f t="shared" si="591"/>
        <v>21:0126</v>
      </c>
      <c r="E3642" t="s">
        <v>13871</v>
      </c>
      <c r="F3642" t="s">
        <v>13872</v>
      </c>
      <c r="H3642">
        <v>59.423223499999999</v>
      </c>
      <c r="I3642">
        <v>-133.2789271</v>
      </c>
      <c r="J3642" s="1" t="str">
        <f t="shared" si="592"/>
        <v>NGR bulk stream sediment</v>
      </c>
      <c r="K3642" s="1" t="str">
        <f t="shared" si="593"/>
        <v>&lt;177 micron (NGR)</v>
      </c>
      <c r="L3642">
        <v>3</v>
      </c>
      <c r="M3642" t="s">
        <v>101</v>
      </c>
      <c r="N3642">
        <v>55</v>
      </c>
      <c r="O3642">
        <v>1</v>
      </c>
      <c r="P3642">
        <v>60</v>
      </c>
      <c r="Q3642">
        <v>72</v>
      </c>
      <c r="R3642">
        <v>22</v>
      </c>
      <c r="S3642">
        <v>3</v>
      </c>
      <c r="T3642">
        <v>25</v>
      </c>
      <c r="U3642">
        <v>8</v>
      </c>
      <c r="V3642">
        <v>0.1</v>
      </c>
      <c r="W3642">
        <v>675</v>
      </c>
      <c r="X3642">
        <v>1.55</v>
      </c>
    </row>
    <row r="3643" spans="1:24" hidden="1" x14ac:dyDescent="0.3">
      <c r="A3643" t="s">
        <v>13873</v>
      </c>
      <c r="B3643" t="s">
        <v>13874</v>
      </c>
      <c r="C3643" s="1" t="str">
        <f t="shared" si="581"/>
        <v>21:0272</v>
      </c>
      <c r="D3643" s="1" t="str">
        <f t="shared" si="591"/>
        <v>21:0126</v>
      </c>
      <c r="E3643" t="s">
        <v>13875</v>
      </c>
      <c r="F3643" t="s">
        <v>13876</v>
      </c>
      <c r="H3643">
        <v>59.420448499999999</v>
      </c>
      <c r="I3643">
        <v>-133.28439019999999</v>
      </c>
      <c r="J3643" s="1" t="str">
        <f t="shared" si="592"/>
        <v>NGR bulk stream sediment</v>
      </c>
      <c r="K3643" s="1" t="str">
        <f t="shared" si="593"/>
        <v>&lt;177 micron (NGR)</v>
      </c>
      <c r="L3643">
        <v>3</v>
      </c>
      <c r="M3643" t="s">
        <v>106</v>
      </c>
      <c r="N3643">
        <v>56</v>
      </c>
      <c r="O3643">
        <v>2</v>
      </c>
      <c r="P3643">
        <v>70</v>
      </c>
      <c r="Q3643">
        <v>88</v>
      </c>
      <c r="R3643">
        <v>28</v>
      </c>
      <c r="S3643">
        <v>4</v>
      </c>
      <c r="T3643">
        <v>25</v>
      </c>
      <c r="U3643">
        <v>8</v>
      </c>
      <c r="V3643">
        <v>0.1</v>
      </c>
      <c r="W3643">
        <v>575</v>
      </c>
      <c r="X3643">
        <v>1.7</v>
      </c>
    </row>
    <row r="3644" spans="1:24" hidden="1" x14ac:dyDescent="0.3">
      <c r="A3644" t="s">
        <v>13877</v>
      </c>
      <c r="B3644" t="s">
        <v>13878</v>
      </c>
      <c r="C3644" s="1" t="str">
        <f t="shared" si="581"/>
        <v>21:0272</v>
      </c>
      <c r="D3644" s="1" t="str">
        <f t="shared" si="591"/>
        <v>21:0126</v>
      </c>
      <c r="E3644" t="s">
        <v>13879</v>
      </c>
      <c r="F3644" t="s">
        <v>13880</v>
      </c>
      <c r="H3644">
        <v>59.409456800000001</v>
      </c>
      <c r="I3644">
        <v>-133.2194642</v>
      </c>
      <c r="J3644" s="1" t="str">
        <f t="shared" si="592"/>
        <v>NGR bulk stream sediment</v>
      </c>
      <c r="K3644" s="1" t="str">
        <f t="shared" si="593"/>
        <v>&lt;177 micron (NGR)</v>
      </c>
      <c r="L3644">
        <v>3</v>
      </c>
      <c r="M3644" t="s">
        <v>111</v>
      </c>
      <c r="N3644">
        <v>57</v>
      </c>
      <c r="O3644">
        <v>2</v>
      </c>
      <c r="P3644">
        <v>20</v>
      </c>
      <c r="Q3644">
        <v>76</v>
      </c>
      <c r="R3644">
        <v>30</v>
      </c>
      <c r="S3644">
        <v>2</v>
      </c>
      <c r="T3644">
        <v>21</v>
      </c>
      <c r="U3644">
        <v>8</v>
      </c>
      <c r="V3644">
        <v>0.1</v>
      </c>
      <c r="W3644">
        <v>810</v>
      </c>
      <c r="X3644">
        <v>1.75</v>
      </c>
    </row>
    <row r="3645" spans="1:24" hidden="1" x14ac:dyDescent="0.3">
      <c r="A3645" t="s">
        <v>13881</v>
      </c>
      <c r="B3645" t="s">
        <v>13882</v>
      </c>
      <c r="C3645" s="1" t="str">
        <f t="shared" si="581"/>
        <v>21:0272</v>
      </c>
      <c r="D3645" s="1" t="str">
        <f t="shared" si="591"/>
        <v>21:0126</v>
      </c>
      <c r="E3645" t="s">
        <v>13883</v>
      </c>
      <c r="F3645" t="s">
        <v>13884</v>
      </c>
      <c r="H3645">
        <v>59.426092199999999</v>
      </c>
      <c r="I3645">
        <v>-133.18952189999999</v>
      </c>
      <c r="J3645" s="1" t="str">
        <f t="shared" si="592"/>
        <v>NGR bulk stream sediment</v>
      </c>
      <c r="K3645" s="1" t="str">
        <f t="shared" si="593"/>
        <v>&lt;177 micron (NGR)</v>
      </c>
      <c r="L3645">
        <v>3</v>
      </c>
      <c r="M3645" t="s">
        <v>116</v>
      </c>
      <c r="N3645">
        <v>58</v>
      </c>
      <c r="O3645">
        <v>1</v>
      </c>
      <c r="P3645">
        <v>20</v>
      </c>
      <c r="Q3645">
        <v>40</v>
      </c>
      <c r="R3645">
        <v>14</v>
      </c>
      <c r="S3645">
        <v>1</v>
      </c>
      <c r="T3645">
        <v>12</v>
      </c>
      <c r="U3645">
        <v>5</v>
      </c>
      <c r="V3645">
        <v>0.1</v>
      </c>
      <c r="W3645">
        <v>440</v>
      </c>
      <c r="X3645">
        <v>1.1499999999999999</v>
      </c>
    </row>
    <row r="3646" spans="1:24" hidden="1" x14ac:dyDescent="0.3">
      <c r="A3646" t="s">
        <v>13885</v>
      </c>
      <c r="B3646" t="s">
        <v>13886</v>
      </c>
      <c r="C3646" s="1" t="str">
        <f t="shared" si="581"/>
        <v>21:0272</v>
      </c>
      <c r="D3646" s="1" t="str">
        <f t="shared" si="591"/>
        <v>21:0126</v>
      </c>
      <c r="E3646" t="s">
        <v>13887</v>
      </c>
      <c r="F3646" t="s">
        <v>13888</v>
      </c>
      <c r="H3646">
        <v>59.417500799999999</v>
      </c>
      <c r="I3646">
        <v>-133.13868840000001</v>
      </c>
      <c r="J3646" s="1" t="str">
        <f t="shared" si="592"/>
        <v>NGR bulk stream sediment</v>
      </c>
      <c r="K3646" s="1" t="str">
        <f t="shared" si="593"/>
        <v>&lt;177 micron (NGR)</v>
      </c>
      <c r="L3646">
        <v>3</v>
      </c>
      <c r="M3646" t="s">
        <v>121</v>
      </c>
      <c r="N3646">
        <v>59</v>
      </c>
      <c r="O3646">
        <v>2</v>
      </c>
      <c r="P3646">
        <v>10</v>
      </c>
      <c r="Q3646">
        <v>36</v>
      </c>
      <c r="R3646">
        <v>10</v>
      </c>
      <c r="S3646">
        <v>1</v>
      </c>
      <c r="T3646">
        <v>10</v>
      </c>
      <c r="U3646">
        <v>4</v>
      </c>
      <c r="V3646">
        <v>0.1</v>
      </c>
      <c r="W3646">
        <v>300</v>
      </c>
      <c r="X3646">
        <v>1</v>
      </c>
    </row>
    <row r="3647" spans="1:24" hidden="1" x14ac:dyDescent="0.3">
      <c r="A3647" t="s">
        <v>13889</v>
      </c>
      <c r="B3647" t="s">
        <v>13890</v>
      </c>
      <c r="C3647" s="1" t="str">
        <f t="shared" si="581"/>
        <v>21:0272</v>
      </c>
      <c r="D3647" s="1" t="str">
        <f t="shared" si="591"/>
        <v>21:0126</v>
      </c>
      <c r="E3647" t="s">
        <v>13818</v>
      </c>
      <c r="F3647" t="s">
        <v>13891</v>
      </c>
      <c r="H3647">
        <v>59.400205200000002</v>
      </c>
      <c r="I3647">
        <v>-133.106987</v>
      </c>
      <c r="J3647" s="1" t="str">
        <f t="shared" si="592"/>
        <v>NGR bulk stream sediment</v>
      </c>
      <c r="K3647" s="1" t="str">
        <f t="shared" si="593"/>
        <v>&lt;177 micron (NGR)</v>
      </c>
      <c r="L3647">
        <v>3</v>
      </c>
      <c r="M3647" t="s">
        <v>71</v>
      </c>
      <c r="N3647">
        <v>60</v>
      </c>
      <c r="O3647">
        <v>1</v>
      </c>
      <c r="P3647">
        <v>20</v>
      </c>
      <c r="Q3647">
        <v>38</v>
      </c>
      <c r="R3647">
        <v>18</v>
      </c>
      <c r="S3647">
        <v>1</v>
      </c>
      <c r="T3647">
        <v>14</v>
      </c>
      <c r="U3647">
        <v>4</v>
      </c>
      <c r="V3647">
        <v>0.1</v>
      </c>
      <c r="W3647">
        <v>350</v>
      </c>
      <c r="X3647">
        <v>1.25</v>
      </c>
    </row>
    <row r="3648" spans="1:24" hidden="1" x14ac:dyDescent="0.3">
      <c r="A3648" t="s">
        <v>13892</v>
      </c>
      <c r="B3648" t="s">
        <v>13893</v>
      </c>
      <c r="C3648" s="1" t="str">
        <f t="shared" si="581"/>
        <v>21:0272</v>
      </c>
      <c r="D3648" s="1" t="str">
        <f t="shared" si="591"/>
        <v>21:0126</v>
      </c>
      <c r="E3648" t="s">
        <v>13894</v>
      </c>
      <c r="F3648" t="s">
        <v>13895</v>
      </c>
      <c r="H3648">
        <v>59.286973400000001</v>
      </c>
      <c r="I3648">
        <v>-133.23933170000001</v>
      </c>
      <c r="J3648" s="1" t="str">
        <f t="shared" si="592"/>
        <v>NGR bulk stream sediment</v>
      </c>
      <c r="K3648" s="1" t="str">
        <f t="shared" si="593"/>
        <v>&lt;177 micron (NGR)</v>
      </c>
      <c r="L3648">
        <v>4</v>
      </c>
      <c r="M3648" t="s">
        <v>28</v>
      </c>
      <c r="N3648">
        <v>61</v>
      </c>
      <c r="O3648">
        <v>1</v>
      </c>
      <c r="P3648">
        <v>30</v>
      </c>
      <c r="Q3648">
        <v>36</v>
      </c>
      <c r="R3648">
        <v>8</v>
      </c>
      <c r="S3648">
        <v>1</v>
      </c>
      <c r="T3648">
        <v>7</v>
      </c>
      <c r="U3648">
        <v>5</v>
      </c>
      <c r="V3648">
        <v>0.1</v>
      </c>
      <c r="W3648">
        <v>675</v>
      </c>
      <c r="X3648">
        <v>1.5</v>
      </c>
    </row>
    <row r="3649" spans="1:24" hidden="1" x14ac:dyDescent="0.3">
      <c r="A3649" t="s">
        <v>13896</v>
      </c>
      <c r="B3649" t="s">
        <v>13897</v>
      </c>
      <c r="C3649" s="1" t="str">
        <f t="shared" si="581"/>
        <v>21:0272</v>
      </c>
      <c r="D3649" s="1" t="str">
        <f t="shared" si="591"/>
        <v>21:0126</v>
      </c>
      <c r="E3649" t="s">
        <v>13898</v>
      </c>
      <c r="F3649" t="s">
        <v>13899</v>
      </c>
      <c r="H3649">
        <v>59.394791599999998</v>
      </c>
      <c r="I3649">
        <v>-133.1509786</v>
      </c>
      <c r="J3649" s="1" t="str">
        <f t="shared" si="592"/>
        <v>NGR bulk stream sediment</v>
      </c>
      <c r="K3649" s="1" t="str">
        <f t="shared" si="593"/>
        <v>&lt;177 micron (NGR)</v>
      </c>
      <c r="L3649">
        <v>4</v>
      </c>
      <c r="M3649" t="s">
        <v>33</v>
      </c>
      <c r="N3649">
        <v>62</v>
      </c>
      <c r="O3649">
        <v>3</v>
      </c>
      <c r="P3649">
        <v>20</v>
      </c>
      <c r="Q3649">
        <v>80</v>
      </c>
      <c r="R3649">
        <v>32</v>
      </c>
      <c r="S3649">
        <v>1</v>
      </c>
      <c r="T3649">
        <v>23</v>
      </c>
      <c r="U3649">
        <v>9</v>
      </c>
      <c r="V3649">
        <v>0.1</v>
      </c>
      <c r="W3649">
        <v>750</v>
      </c>
      <c r="X3649">
        <v>2.7</v>
      </c>
    </row>
    <row r="3650" spans="1:24" hidden="1" x14ac:dyDescent="0.3">
      <c r="A3650" t="s">
        <v>13900</v>
      </c>
      <c r="B3650" t="s">
        <v>13901</v>
      </c>
      <c r="C3650" s="1" t="str">
        <f t="shared" si="581"/>
        <v>21:0272</v>
      </c>
      <c r="D3650" s="1" t="str">
        <f t="shared" si="591"/>
        <v>21:0126</v>
      </c>
      <c r="E3650" t="s">
        <v>13902</v>
      </c>
      <c r="F3650" t="s">
        <v>13903</v>
      </c>
      <c r="H3650">
        <v>59.390263599999997</v>
      </c>
      <c r="I3650">
        <v>-133.16613950000001</v>
      </c>
      <c r="J3650" s="1" t="str">
        <f t="shared" si="592"/>
        <v>NGR bulk stream sediment</v>
      </c>
      <c r="K3650" s="1" t="str">
        <f t="shared" si="593"/>
        <v>&lt;177 micron (NGR)</v>
      </c>
      <c r="L3650">
        <v>4</v>
      </c>
      <c r="M3650" t="s">
        <v>38</v>
      </c>
      <c r="N3650">
        <v>63</v>
      </c>
      <c r="O3650">
        <v>2</v>
      </c>
      <c r="P3650">
        <v>10</v>
      </c>
      <c r="Q3650">
        <v>52</v>
      </c>
      <c r="R3650">
        <v>26</v>
      </c>
      <c r="S3650">
        <v>1</v>
      </c>
      <c r="T3650">
        <v>13</v>
      </c>
      <c r="U3650">
        <v>4</v>
      </c>
      <c r="V3650">
        <v>0.1</v>
      </c>
      <c r="W3650">
        <v>200</v>
      </c>
      <c r="X3650">
        <v>1</v>
      </c>
    </row>
    <row r="3651" spans="1:24" hidden="1" x14ac:dyDescent="0.3">
      <c r="A3651" t="s">
        <v>13904</v>
      </c>
      <c r="B3651" t="s">
        <v>13905</v>
      </c>
      <c r="C3651" s="1" t="str">
        <f t="shared" si="581"/>
        <v>21:0272</v>
      </c>
      <c r="D3651" s="1" t="str">
        <f t="shared" si="591"/>
        <v>21:0126</v>
      </c>
      <c r="E3651" t="s">
        <v>13906</v>
      </c>
      <c r="F3651" t="s">
        <v>13907</v>
      </c>
      <c r="H3651">
        <v>59.354155900000002</v>
      </c>
      <c r="I3651">
        <v>-133.2322921</v>
      </c>
      <c r="J3651" s="1" t="str">
        <f t="shared" si="592"/>
        <v>NGR bulk stream sediment</v>
      </c>
      <c r="K3651" s="1" t="str">
        <f t="shared" si="593"/>
        <v>&lt;177 micron (NGR)</v>
      </c>
      <c r="L3651">
        <v>4</v>
      </c>
      <c r="M3651" t="s">
        <v>43</v>
      </c>
      <c r="N3651">
        <v>64</v>
      </c>
      <c r="O3651">
        <v>1</v>
      </c>
      <c r="P3651">
        <v>20</v>
      </c>
      <c r="Q3651">
        <v>34</v>
      </c>
      <c r="R3651">
        <v>6</v>
      </c>
      <c r="S3651">
        <v>1</v>
      </c>
      <c r="T3651">
        <v>5</v>
      </c>
      <c r="U3651">
        <v>3</v>
      </c>
      <c r="V3651">
        <v>0.1</v>
      </c>
      <c r="W3651">
        <v>240</v>
      </c>
      <c r="X3651">
        <v>1.1499999999999999</v>
      </c>
    </row>
    <row r="3652" spans="1:24" hidden="1" x14ac:dyDescent="0.3">
      <c r="A3652" t="s">
        <v>13908</v>
      </c>
      <c r="B3652" t="s">
        <v>13909</v>
      </c>
      <c r="C3652" s="1" t="str">
        <f t="shared" ref="C3652:C3715" si="594">HYPERLINK("http://geochem.nrcan.gc.ca/cdogs/content/bdl/bdl210272_e.htm", "21:0272")</f>
        <v>21:0272</v>
      </c>
      <c r="D3652" s="1" t="str">
        <f t="shared" si="591"/>
        <v>21:0126</v>
      </c>
      <c r="E3652" t="s">
        <v>13910</v>
      </c>
      <c r="F3652" t="s">
        <v>13911</v>
      </c>
      <c r="H3652">
        <v>59.3603661</v>
      </c>
      <c r="I3652">
        <v>-133.2352751</v>
      </c>
      <c r="J3652" s="1" t="str">
        <f t="shared" si="592"/>
        <v>NGR bulk stream sediment</v>
      </c>
      <c r="K3652" s="1" t="str">
        <f t="shared" si="593"/>
        <v>&lt;177 micron (NGR)</v>
      </c>
      <c r="L3652">
        <v>4</v>
      </c>
      <c r="M3652" t="s">
        <v>57</v>
      </c>
      <c r="N3652">
        <v>65</v>
      </c>
      <c r="O3652">
        <v>1</v>
      </c>
      <c r="P3652">
        <v>20</v>
      </c>
      <c r="Q3652">
        <v>34</v>
      </c>
      <c r="R3652">
        <v>8</v>
      </c>
      <c r="S3652">
        <v>1</v>
      </c>
      <c r="T3652">
        <v>6</v>
      </c>
      <c r="U3652">
        <v>4</v>
      </c>
      <c r="V3652">
        <v>0.1</v>
      </c>
      <c r="W3652">
        <v>175</v>
      </c>
      <c r="X3652">
        <v>0.95</v>
      </c>
    </row>
    <row r="3653" spans="1:24" hidden="1" x14ac:dyDescent="0.3">
      <c r="A3653" t="s">
        <v>13912</v>
      </c>
      <c r="B3653" t="s">
        <v>13913</v>
      </c>
      <c r="C3653" s="1" t="str">
        <f t="shared" si="594"/>
        <v>21:0272</v>
      </c>
      <c r="D3653" s="1" t="str">
        <f t="shared" si="591"/>
        <v>21:0126</v>
      </c>
      <c r="E3653" t="s">
        <v>13914</v>
      </c>
      <c r="F3653" t="s">
        <v>13915</v>
      </c>
      <c r="H3653">
        <v>59.349782699999999</v>
      </c>
      <c r="I3653">
        <v>-133.28480400000001</v>
      </c>
      <c r="J3653" s="1" t="str">
        <f t="shared" si="592"/>
        <v>NGR bulk stream sediment</v>
      </c>
      <c r="K3653" s="1" t="str">
        <f t="shared" si="593"/>
        <v>&lt;177 micron (NGR)</v>
      </c>
      <c r="L3653">
        <v>4</v>
      </c>
      <c r="M3653" t="s">
        <v>48</v>
      </c>
      <c r="N3653">
        <v>66</v>
      </c>
      <c r="O3653">
        <v>1</v>
      </c>
      <c r="P3653">
        <v>40</v>
      </c>
      <c r="Q3653">
        <v>42</v>
      </c>
      <c r="R3653">
        <v>14</v>
      </c>
      <c r="S3653">
        <v>2</v>
      </c>
      <c r="T3653">
        <v>10</v>
      </c>
      <c r="U3653">
        <v>6</v>
      </c>
      <c r="V3653">
        <v>0.1</v>
      </c>
      <c r="W3653">
        <v>315</v>
      </c>
      <c r="X3653">
        <v>1.25</v>
      </c>
    </row>
    <row r="3654" spans="1:24" hidden="1" x14ac:dyDescent="0.3">
      <c r="A3654" t="s">
        <v>13916</v>
      </c>
      <c r="B3654" t="s">
        <v>13917</v>
      </c>
      <c r="C3654" s="1" t="str">
        <f t="shared" si="594"/>
        <v>21:0272</v>
      </c>
      <c r="D3654" s="1" t="str">
        <f t="shared" si="591"/>
        <v>21:0126</v>
      </c>
      <c r="E3654" t="s">
        <v>13914</v>
      </c>
      <c r="F3654" t="s">
        <v>13918</v>
      </c>
      <c r="H3654">
        <v>59.349782699999999</v>
      </c>
      <c r="I3654">
        <v>-133.28480400000001</v>
      </c>
      <c r="J3654" s="1" t="str">
        <f t="shared" si="592"/>
        <v>NGR bulk stream sediment</v>
      </c>
      <c r="K3654" s="1" t="str">
        <f t="shared" si="593"/>
        <v>&lt;177 micron (NGR)</v>
      </c>
      <c r="L3654">
        <v>4</v>
      </c>
      <c r="M3654" t="s">
        <v>52</v>
      </c>
      <c r="N3654">
        <v>67</v>
      </c>
      <c r="O3654">
        <v>1</v>
      </c>
      <c r="P3654">
        <v>30</v>
      </c>
      <c r="Q3654">
        <v>38</v>
      </c>
      <c r="R3654">
        <v>12</v>
      </c>
      <c r="S3654">
        <v>1</v>
      </c>
      <c r="T3654">
        <v>9</v>
      </c>
      <c r="U3654">
        <v>4</v>
      </c>
      <c r="V3654">
        <v>0.1</v>
      </c>
      <c r="W3654">
        <v>285</v>
      </c>
      <c r="X3654">
        <v>1.1499999999999999</v>
      </c>
    </row>
    <row r="3655" spans="1:24" hidden="1" x14ac:dyDescent="0.3">
      <c r="A3655" t="s">
        <v>13919</v>
      </c>
      <c r="B3655" t="s">
        <v>13920</v>
      </c>
      <c r="C3655" s="1" t="str">
        <f t="shared" si="594"/>
        <v>21:0272</v>
      </c>
      <c r="D3655" s="1" t="str">
        <f t="shared" si="591"/>
        <v>21:0126</v>
      </c>
      <c r="E3655" t="s">
        <v>13921</v>
      </c>
      <c r="F3655" t="s">
        <v>13922</v>
      </c>
      <c r="H3655">
        <v>59.321654600000002</v>
      </c>
      <c r="I3655">
        <v>-133.27327550000001</v>
      </c>
      <c r="J3655" s="1" t="str">
        <f t="shared" si="592"/>
        <v>NGR bulk stream sediment</v>
      </c>
      <c r="K3655" s="1" t="str">
        <f t="shared" si="593"/>
        <v>&lt;177 micron (NGR)</v>
      </c>
      <c r="L3655">
        <v>4</v>
      </c>
      <c r="M3655" t="s">
        <v>62</v>
      </c>
      <c r="N3655">
        <v>68</v>
      </c>
      <c r="O3655">
        <v>1</v>
      </c>
      <c r="P3655">
        <v>20</v>
      </c>
      <c r="Q3655">
        <v>22</v>
      </c>
      <c r="R3655">
        <v>4</v>
      </c>
      <c r="S3655">
        <v>1</v>
      </c>
      <c r="T3655">
        <v>3</v>
      </c>
      <c r="U3655">
        <v>2</v>
      </c>
      <c r="V3655">
        <v>0.1</v>
      </c>
      <c r="W3655">
        <v>185</v>
      </c>
      <c r="X3655">
        <v>0.7</v>
      </c>
    </row>
    <row r="3656" spans="1:24" hidden="1" x14ac:dyDescent="0.3">
      <c r="A3656" t="s">
        <v>13923</v>
      </c>
      <c r="B3656" t="s">
        <v>13924</v>
      </c>
      <c r="C3656" s="1" t="str">
        <f t="shared" si="594"/>
        <v>21:0272</v>
      </c>
      <c r="D3656" s="1" t="str">
        <f t="shared" si="591"/>
        <v>21:0126</v>
      </c>
      <c r="E3656" t="s">
        <v>13894</v>
      </c>
      <c r="F3656" t="s">
        <v>13925</v>
      </c>
      <c r="H3656">
        <v>59.286973400000001</v>
      </c>
      <c r="I3656">
        <v>-133.23933170000001</v>
      </c>
      <c r="J3656" s="1" t="str">
        <f t="shared" si="592"/>
        <v>NGR bulk stream sediment</v>
      </c>
      <c r="K3656" s="1" t="str">
        <f t="shared" si="593"/>
        <v>&lt;177 micron (NGR)</v>
      </c>
      <c r="L3656">
        <v>4</v>
      </c>
      <c r="M3656" t="s">
        <v>71</v>
      </c>
      <c r="N3656">
        <v>69</v>
      </c>
      <c r="O3656">
        <v>2</v>
      </c>
      <c r="P3656">
        <v>40</v>
      </c>
      <c r="Q3656">
        <v>38</v>
      </c>
      <c r="R3656">
        <v>8</v>
      </c>
      <c r="S3656">
        <v>1</v>
      </c>
      <c r="T3656">
        <v>7</v>
      </c>
      <c r="U3656">
        <v>5</v>
      </c>
      <c r="V3656">
        <v>0.1</v>
      </c>
      <c r="W3656">
        <v>690</v>
      </c>
      <c r="X3656">
        <v>1.6</v>
      </c>
    </row>
    <row r="3657" spans="1:24" hidden="1" x14ac:dyDescent="0.3">
      <c r="A3657" t="s">
        <v>13926</v>
      </c>
      <c r="B3657" t="s">
        <v>13927</v>
      </c>
      <c r="C3657" s="1" t="str">
        <f t="shared" si="594"/>
        <v>21:0272</v>
      </c>
      <c r="D3657" s="1" t="str">
        <f t="shared" si="591"/>
        <v>21:0126</v>
      </c>
      <c r="E3657" t="s">
        <v>13928</v>
      </c>
      <c r="F3657" t="s">
        <v>13929</v>
      </c>
      <c r="H3657">
        <v>59.344059999999999</v>
      </c>
      <c r="I3657">
        <v>-133.3246915</v>
      </c>
      <c r="J3657" s="1" t="str">
        <f t="shared" si="592"/>
        <v>NGR bulk stream sediment</v>
      </c>
      <c r="K3657" s="1" t="str">
        <f t="shared" si="593"/>
        <v>&lt;177 micron (NGR)</v>
      </c>
      <c r="L3657">
        <v>4</v>
      </c>
      <c r="M3657" t="s">
        <v>67</v>
      </c>
      <c r="N3657">
        <v>70</v>
      </c>
      <c r="O3657">
        <v>1</v>
      </c>
      <c r="P3657">
        <v>150</v>
      </c>
      <c r="Q3657">
        <v>72</v>
      </c>
      <c r="R3657">
        <v>42</v>
      </c>
      <c r="S3657">
        <v>2</v>
      </c>
      <c r="T3657">
        <v>15</v>
      </c>
      <c r="U3657">
        <v>5</v>
      </c>
      <c r="V3657">
        <v>0.1</v>
      </c>
      <c r="W3657">
        <v>485</v>
      </c>
      <c r="X3657">
        <v>1.45</v>
      </c>
    </row>
    <row r="3658" spans="1:24" hidden="1" x14ac:dyDescent="0.3">
      <c r="A3658" t="s">
        <v>13930</v>
      </c>
      <c r="B3658" t="s">
        <v>13931</v>
      </c>
      <c r="C3658" s="1" t="str">
        <f t="shared" si="594"/>
        <v>21:0272</v>
      </c>
      <c r="D3658" s="1" t="str">
        <f t="shared" si="591"/>
        <v>21:0126</v>
      </c>
      <c r="E3658" t="s">
        <v>13932</v>
      </c>
      <c r="F3658" t="s">
        <v>13933</v>
      </c>
      <c r="H3658">
        <v>59.382590399999998</v>
      </c>
      <c r="I3658">
        <v>-133.2746209</v>
      </c>
      <c r="J3658" s="1" t="str">
        <f t="shared" si="592"/>
        <v>NGR bulk stream sediment</v>
      </c>
      <c r="K3658" s="1" t="str">
        <f t="shared" si="593"/>
        <v>&lt;177 micron (NGR)</v>
      </c>
      <c r="L3658">
        <v>4</v>
      </c>
      <c r="M3658" t="s">
        <v>76</v>
      </c>
      <c r="N3658">
        <v>71</v>
      </c>
      <c r="O3658">
        <v>3</v>
      </c>
      <c r="P3658">
        <v>70</v>
      </c>
      <c r="Q3658">
        <v>80</v>
      </c>
      <c r="R3658">
        <v>28</v>
      </c>
      <c r="S3658">
        <v>3</v>
      </c>
      <c r="T3658">
        <v>21</v>
      </c>
      <c r="U3658">
        <v>8</v>
      </c>
      <c r="V3658">
        <v>0.1</v>
      </c>
      <c r="W3658">
        <v>625</v>
      </c>
      <c r="X3658">
        <v>1.7</v>
      </c>
    </row>
    <row r="3659" spans="1:24" hidden="1" x14ac:dyDescent="0.3">
      <c r="A3659" t="s">
        <v>13934</v>
      </c>
      <c r="B3659" t="s">
        <v>13935</v>
      </c>
      <c r="C3659" s="1" t="str">
        <f t="shared" si="594"/>
        <v>21:0272</v>
      </c>
      <c r="D3659" s="1" t="str">
        <f t="shared" si="591"/>
        <v>21:0126</v>
      </c>
      <c r="E3659" t="s">
        <v>13936</v>
      </c>
      <c r="F3659" t="s">
        <v>13937</v>
      </c>
      <c r="H3659">
        <v>59.393515999999998</v>
      </c>
      <c r="I3659">
        <v>-133.3099157</v>
      </c>
      <c r="J3659" s="1" t="str">
        <f t="shared" si="592"/>
        <v>NGR bulk stream sediment</v>
      </c>
      <c r="K3659" s="1" t="str">
        <f t="shared" si="593"/>
        <v>&lt;177 micron (NGR)</v>
      </c>
      <c r="L3659">
        <v>4</v>
      </c>
      <c r="M3659" t="s">
        <v>86</v>
      </c>
      <c r="N3659">
        <v>72</v>
      </c>
      <c r="O3659">
        <v>3</v>
      </c>
      <c r="P3659">
        <v>100</v>
      </c>
      <c r="Q3659">
        <v>104</v>
      </c>
      <c r="R3659">
        <v>46</v>
      </c>
      <c r="S3659">
        <v>3</v>
      </c>
      <c r="T3659">
        <v>24</v>
      </c>
      <c r="U3659">
        <v>7</v>
      </c>
      <c r="V3659">
        <v>0.1</v>
      </c>
      <c r="W3659">
        <v>545</v>
      </c>
      <c r="X3659">
        <v>1.5</v>
      </c>
    </row>
    <row r="3660" spans="1:24" hidden="1" x14ac:dyDescent="0.3">
      <c r="A3660" t="s">
        <v>13938</v>
      </c>
      <c r="B3660" t="s">
        <v>13939</v>
      </c>
      <c r="C3660" s="1" t="str">
        <f t="shared" si="594"/>
        <v>21:0272</v>
      </c>
      <c r="D3660" s="1" t="str">
        <f t="shared" si="591"/>
        <v>21:0126</v>
      </c>
      <c r="E3660" t="s">
        <v>13940</v>
      </c>
      <c r="F3660" t="s">
        <v>13941</v>
      </c>
      <c r="H3660">
        <v>59.302904099999999</v>
      </c>
      <c r="I3660">
        <v>-133.146005</v>
      </c>
      <c r="J3660" s="1" t="str">
        <f t="shared" si="592"/>
        <v>NGR bulk stream sediment</v>
      </c>
      <c r="K3660" s="1" t="str">
        <f t="shared" si="593"/>
        <v>&lt;177 micron (NGR)</v>
      </c>
      <c r="L3660">
        <v>4</v>
      </c>
      <c r="M3660" t="s">
        <v>91</v>
      </c>
      <c r="N3660">
        <v>73</v>
      </c>
      <c r="O3660">
        <v>2</v>
      </c>
      <c r="P3660">
        <v>30</v>
      </c>
      <c r="Q3660">
        <v>44</v>
      </c>
      <c r="R3660">
        <v>6</v>
      </c>
      <c r="S3660">
        <v>1</v>
      </c>
      <c r="T3660">
        <v>7</v>
      </c>
      <c r="U3660">
        <v>4</v>
      </c>
      <c r="V3660">
        <v>0.1</v>
      </c>
      <c r="W3660">
        <v>385</v>
      </c>
      <c r="X3660">
        <v>1.75</v>
      </c>
    </row>
    <row r="3661" spans="1:24" hidden="1" x14ac:dyDescent="0.3">
      <c r="A3661" t="s">
        <v>13942</v>
      </c>
      <c r="B3661" t="s">
        <v>13943</v>
      </c>
      <c r="C3661" s="1" t="str">
        <f t="shared" si="594"/>
        <v>21:0272</v>
      </c>
      <c r="D3661" s="1" t="str">
        <f t="shared" si="591"/>
        <v>21:0126</v>
      </c>
      <c r="E3661" t="s">
        <v>13944</v>
      </c>
      <c r="F3661" t="s">
        <v>13945</v>
      </c>
      <c r="H3661">
        <v>59.333483999999999</v>
      </c>
      <c r="I3661">
        <v>-133.1375511</v>
      </c>
      <c r="J3661" s="1" t="str">
        <f t="shared" si="592"/>
        <v>NGR bulk stream sediment</v>
      </c>
      <c r="K3661" s="1" t="str">
        <f t="shared" si="593"/>
        <v>&lt;177 micron (NGR)</v>
      </c>
      <c r="L3661">
        <v>4</v>
      </c>
      <c r="M3661" t="s">
        <v>96</v>
      </c>
      <c r="N3661">
        <v>74</v>
      </c>
      <c r="O3661">
        <v>2</v>
      </c>
      <c r="P3661">
        <v>30</v>
      </c>
      <c r="Q3661">
        <v>46</v>
      </c>
      <c r="R3661">
        <v>8</v>
      </c>
      <c r="S3661">
        <v>1</v>
      </c>
      <c r="T3661">
        <v>9</v>
      </c>
      <c r="U3661">
        <v>4</v>
      </c>
      <c r="V3661">
        <v>0.1</v>
      </c>
      <c r="W3661">
        <v>350</v>
      </c>
      <c r="X3661">
        <v>1.7</v>
      </c>
    </row>
    <row r="3662" spans="1:24" hidden="1" x14ac:dyDescent="0.3">
      <c r="A3662" t="s">
        <v>13946</v>
      </c>
      <c r="B3662" t="s">
        <v>13947</v>
      </c>
      <c r="C3662" s="1" t="str">
        <f t="shared" si="594"/>
        <v>21:0272</v>
      </c>
      <c r="D3662" s="1" t="str">
        <f t="shared" si="591"/>
        <v>21:0126</v>
      </c>
      <c r="E3662" t="s">
        <v>13948</v>
      </c>
      <c r="F3662" t="s">
        <v>13949</v>
      </c>
      <c r="H3662">
        <v>59.3334945</v>
      </c>
      <c r="I3662">
        <v>-133.13139720000001</v>
      </c>
      <c r="J3662" s="1" t="str">
        <f t="shared" si="592"/>
        <v>NGR bulk stream sediment</v>
      </c>
      <c r="K3662" s="1" t="str">
        <f t="shared" si="593"/>
        <v>&lt;177 micron (NGR)</v>
      </c>
      <c r="L3662">
        <v>4</v>
      </c>
      <c r="M3662" t="s">
        <v>101</v>
      </c>
      <c r="N3662">
        <v>75</v>
      </c>
      <c r="O3662">
        <v>1</v>
      </c>
      <c r="P3662">
        <v>20</v>
      </c>
      <c r="Q3662">
        <v>50</v>
      </c>
      <c r="R3662">
        <v>6</v>
      </c>
      <c r="S3662">
        <v>1</v>
      </c>
      <c r="T3662">
        <v>5</v>
      </c>
      <c r="U3662">
        <v>3</v>
      </c>
      <c r="V3662">
        <v>0.1</v>
      </c>
      <c r="W3662">
        <v>525</v>
      </c>
      <c r="X3662">
        <v>1.5</v>
      </c>
    </row>
    <row r="3663" spans="1:24" hidden="1" x14ac:dyDescent="0.3">
      <c r="A3663" t="s">
        <v>13950</v>
      </c>
      <c r="B3663" t="s">
        <v>13951</v>
      </c>
      <c r="C3663" s="1" t="str">
        <f t="shared" si="594"/>
        <v>21:0272</v>
      </c>
      <c r="D3663" s="1" t="str">
        <f t="shared" si="591"/>
        <v>21:0126</v>
      </c>
      <c r="E3663" t="s">
        <v>13952</v>
      </c>
      <c r="F3663" t="s">
        <v>13953</v>
      </c>
      <c r="H3663">
        <v>59.3600542</v>
      </c>
      <c r="I3663">
        <v>-133.07542839999999</v>
      </c>
      <c r="J3663" s="1" t="str">
        <f t="shared" si="592"/>
        <v>NGR bulk stream sediment</v>
      </c>
      <c r="K3663" s="1" t="str">
        <f t="shared" si="593"/>
        <v>&lt;177 micron (NGR)</v>
      </c>
      <c r="L3663">
        <v>4</v>
      </c>
      <c r="M3663" t="s">
        <v>106</v>
      </c>
      <c r="N3663">
        <v>76</v>
      </c>
      <c r="O3663">
        <v>3</v>
      </c>
      <c r="P3663">
        <v>40</v>
      </c>
      <c r="Q3663">
        <v>76</v>
      </c>
      <c r="R3663">
        <v>28</v>
      </c>
      <c r="S3663">
        <v>2</v>
      </c>
      <c r="T3663">
        <v>15</v>
      </c>
      <c r="U3663">
        <v>5</v>
      </c>
      <c r="V3663">
        <v>0.1</v>
      </c>
      <c r="W3663">
        <v>750</v>
      </c>
      <c r="X3663">
        <v>1.6</v>
      </c>
    </row>
    <row r="3664" spans="1:24" hidden="1" x14ac:dyDescent="0.3">
      <c r="A3664" t="s">
        <v>13954</v>
      </c>
      <c r="B3664" t="s">
        <v>13955</v>
      </c>
      <c r="C3664" s="1" t="str">
        <f t="shared" si="594"/>
        <v>21:0272</v>
      </c>
      <c r="D3664" s="1" t="str">
        <f t="shared" si="591"/>
        <v>21:0126</v>
      </c>
      <c r="E3664" t="s">
        <v>13956</v>
      </c>
      <c r="F3664" t="s">
        <v>13957</v>
      </c>
      <c r="H3664">
        <v>59.948627199999997</v>
      </c>
      <c r="I3664">
        <v>-132.90458849999999</v>
      </c>
      <c r="J3664" s="1" t="str">
        <f t="shared" si="592"/>
        <v>NGR bulk stream sediment</v>
      </c>
      <c r="K3664" s="1" t="str">
        <f t="shared" si="593"/>
        <v>&lt;177 micron (NGR)</v>
      </c>
      <c r="L3664">
        <v>4</v>
      </c>
      <c r="M3664" t="s">
        <v>111</v>
      </c>
      <c r="N3664">
        <v>77</v>
      </c>
      <c r="O3664">
        <v>2</v>
      </c>
      <c r="P3664">
        <v>50</v>
      </c>
      <c r="Q3664">
        <v>54</v>
      </c>
      <c r="R3664">
        <v>34</v>
      </c>
      <c r="S3664">
        <v>3</v>
      </c>
      <c r="T3664">
        <v>27</v>
      </c>
      <c r="U3664">
        <v>8</v>
      </c>
      <c r="V3664">
        <v>0.1</v>
      </c>
      <c r="W3664">
        <v>400</v>
      </c>
      <c r="X3664">
        <v>1.65</v>
      </c>
    </row>
    <row r="3665" spans="1:24" hidden="1" x14ac:dyDescent="0.3">
      <c r="A3665" t="s">
        <v>13958</v>
      </c>
      <c r="B3665" t="s">
        <v>13959</v>
      </c>
      <c r="C3665" s="1" t="str">
        <f t="shared" si="594"/>
        <v>21:0272</v>
      </c>
      <c r="D3665" s="1" t="str">
        <f t="shared" si="591"/>
        <v>21:0126</v>
      </c>
      <c r="E3665" t="s">
        <v>13960</v>
      </c>
      <c r="F3665" t="s">
        <v>13961</v>
      </c>
      <c r="H3665">
        <v>59.993112500000002</v>
      </c>
      <c r="I3665">
        <v>-132.90882289999999</v>
      </c>
      <c r="J3665" s="1" t="str">
        <f t="shared" si="592"/>
        <v>NGR bulk stream sediment</v>
      </c>
      <c r="K3665" s="1" t="str">
        <f t="shared" si="593"/>
        <v>&lt;177 micron (NGR)</v>
      </c>
      <c r="L3665">
        <v>4</v>
      </c>
      <c r="M3665" t="s">
        <v>116</v>
      </c>
      <c r="N3665">
        <v>78</v>
      </c>
      <c r="O3665">
        <v>2</v>
      </c>
      <c r="P3665">
        <v>90</v>
      </c>
      <c r="Q3665">
        <v>78</v>
      </c>
      <c r="R3665">
        <v>22</v>
      </c>
      <c r="S3665">
        <v>2</v>
      </c>
      <c r="T3665">
        <v>21</v>
      </c>
      <c r="U3665">
        <v>8</v>
      </c>
      <c r="V3665">
        <v>0.2</v>
      </c>
      <c r="W3665">
        <v>3800</v>
      </c>
      <c r="X3665">
        <v>2.1</v>
      </c>
    </row>
    <row r="3666" spans="1:24" hidden="1" x14ac:dyDescent="0.3">
      <c r="A3666" t="s">
        <v>13962</v>
      </c>
      <c r="B3666" t="s">
        <v>13963</v>
      </c>
      <c r="C3666" s="1" t="str">
        <f t="shared" si="594"/>
        <v>21:0272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79</v>
      </c>
      <c r="K3666" t="s">
        <v>80</v>
      </c>
      <c r="L3666">
        <v>4</v>
      </c>
      <c r="M3666" t="s">
        <v>81</v>
      </c>
      <c r="N3666">
        <v>79</v>
      </c>
      <c r="O3666">
        <v>2</v>
      </c>
      <c r="P3666">
        <v>120</v>
      </c>
      <c r="Q3666">
        <v>78</v>
      </c>
      <c r="R3666">
        <v>16</v>
      </c>
      <c r="S3666">
        <v>6</v>
      </c>
      <c r="T3666">
        <v>8</v>
      </c>
      <c r="U3666">
        <v>9</v>
      </c>
      <c r="V3666">
        <v>0.1</v>
      </c>
      <c r="W3666">
        <v>160</v>
      </c>
      <c r="X3666">
        <v>2.1</v>
      </c>
    </row>
    <row r="3667" spans="1:24" hidden="1" x14ac:dyDescent="0.3">
      <c r="A3667" t="s">
        <v>13964</v>
      </c>
      <c r="B3667" t="s">
        <v>13965</v>
      </c>
      <c r="C3667" s="1" t="str">
        <f t="shared" si="594"/>
        <v>21:0272</v>
      </c>
      <c r="D3667" s="1" t="str">
        <f t="shared" ref="D3667:D3679" si="595">HYPERLINK("http://geochem.nrcan.gc.ca/cdogs/content/svy/svy210126_e.htm", "21:0126")</f>
        <v>21:0126</v>
      </c>
      <c r="E3667" t="s">
        <v>13966</v>
      </c>
      <c r="F3667" t="s">
        <v>13967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HYPERLINK("http://geochem.nrcan.gc.ca/cdogs/content/kwd/kwd020030_e.htm", "NGR bulk stream sediment")</f>
        <v>NGR bulk stream sediment</v>
      </c>
      <c r="K3667" s="1" t="str">
        <f t="shared" ref="K3667:K3679" si="597">HYPERLINK("http://geochem.nrcan.gc.ca/cdogs/content/kwd/kwd080006_e.htm", "&lt;177 micron (NGR)")</f>
        <v>&lt;177 micron (NGR)</v>
      </c>
      <c r="L3667">
        <v>4</v>
      </c>
      <c r="M3667" t="s">
        <v>121</v>
      </c>
      <c r="N3667">
        <v>80</v>
      </c>
      <c r="O3667">
        <v>2</v>
      </c>
      <c r="P3667">
        <v>80</v>
      </c>
      <c r="Q3667">
        <v>52</v>
      </c>
      <c r="R3667">
        <v>24</v>
      </c>
      <c r="S3667">
        <v>1</v>
      </c>
      <c r="T3667">
        <v>16</v>
      </c>
      <c r="U3667">
        <v>5</v>
      </c>
      <c r="V3667">
        <v>0.1</v>
      </c>
      <c r="W3667">
        <v>380</v>
      </c>
      <c r="X3667">
        <v>1.2</v>
      </c>
    </row>
    <row r="3668" spans="1:24" hidden="1" x14ac:dyDescent="0.3">
      <c r="A3668" t="s">
        <v>13968</v>
      </c>
      <c r="B3668" t="s">
        <v>13969</v>
      </c>
      <c r="C3668" s="1" t="str">
        <f t="shared" si="594"/>
        <v>21:0272</v>
      </c>
      <c r="D3668" s="1" t="str">
        <f t="shared" si="595"/>
        <v>21:0126</v>
      </c>
      <c r="E3668" t="s">
        <v>13970</v>
      </c>
      <c r="F3668" t="s">
        <v>13971</v>
      </c>
      <c r="H3668">
        <v>59.962819199999998</v>
      </c>
      <c r="I3668">
        <v>-132.49344379999999</v>
      </c>
      <c r="J3668" s="1" t="str">
        <f t="shared" si="596"/>
        <v>NGR bulk stream sediment</v>
      </c>
      <c r="K3668" s="1" t="str">
        <f t="shared" si="597"/>
        <v>&lt;177 micron (NGR)</v>
      </c>
      <c r="L3668">
        <v>5</v>
      </c>
      <c r="M3668" t="s">
        <v>28</v>
      </c>
      <c r="N3668">
        <v>81</v>
      </c>
      <c r="O3668">
        <v>1</v>
      </c>
      <c r="P3668">
        <v>10</v>
      </c>
      <c r="Q3668">
        <v>40</v>
      </c>
      <c r="R3668">
        <v>14</v>
      </c>
      <c r="S3668">
        <v>2</v>
      </c>
      <c r="T3668">
        <v>22</v>
      </c>
      <c r="U3668">
        <v>6</v>
      </c>
      <c r="V3668">
        <v>0.1</v>
      </c>
      <c r="W3668">
        <v>345</v>
      </c>
      <c r="X3668">
        <v>1.8</v>
      </c>
    </row>
    <row r="3669" spans="1:24" hidden="1" x14ac:dyDescent="0.3">
      <c r="A3669" t="s">
        <v>13972</v>
      </c>
      <c r="B3669" t="s">
        <v>13973</v>
      </c>
      <c r="C3669" s="1" t="str">
        <f t="shared" si="594"/>
        <v>21:0272</v>
      </c>
      <c r="D3669" s="1" t="str">
        <f t="shared" si="595"/>
        <v>21:0126</v>
      </c>
      <c r="E3669" t="s">
        <v>13974</v>
      </c>
      <c r="F3669" t="s">
        <v>13975</v>
      </c>
      <c r="H3669">
        <v>59.911780899999997</v>
      </c>
      <c r="I3669">
        <v>-132.7906352</v>
      </c>
      <c r="J3669" s="1" t="str">
        <f t="shared" si="596"/>
        <v>NGR bulk stream sediment</v>
      </c>
      <c r="K3669" s="1" t="str">
        <f t="shared" si="597"/>
        <v>&lt;177 micron (NGR)</v>
      </c>
      <c r="L3669">
        <v>5</v>
      </c>
      <c r="M3669" t="s">
        <v>48</v>
      </c>
      <c r="N3669">
        <v>82</v>
      </c>
      <c r="O3669">
        <v>2</v>
      </c>
      <c r="P3669">
        <v>150</v>
      </c>
      <c r="Q3669">
        <v>60</v>
      </c>
      <c r="R3669">
        <v>54</v>
      </c>
      <c r="S3669">
        <v>2</v>
      </c>
      <c r="T3669">
        <v>19</v>
      </c>
      <c r="U3669">
        <v>6</v>
      </c>
      <c r="V3669">
        <v>0.2</v>
      </c>
      <c r="W3669">
        <v>585</v>
      </c>
      <c r="X3669">
        <v>1.45</v>
      </c>
    </row>
    <row r="3670" spans="1:24" hidden="1" x14ac:dyDescent="0.3">
      <c r="A3670" t="s">
        <v>13976</v>
      </c>
      <c r="B3670" t="s">
        <v>13977</v>
      </c>
      <c r="C3670" s="1" t="str">
        <f t="shared" si="594"/>
        <v>21:0272</v>
      </c>
      <c r="D3670" s="1" t="str">
        <f t="shared" si="595"/>
        <v>21:0126</v>
      </c>
      <c r="E3670" t="s">
        <v>13974</v>
      </c>
      <c r="F3670" t="s">
        <v>13978</v>
      </c>
      <c r="H3670">
        <v>59.911780899999997</v>
      </c>
      <c r="I3670">
        <v>-132.7906352</v>
      </c>
      <c r="J3670" s="1" t="str">
        <f t="shared" si="596"/>
        <v>NGR bulk stream sediment</v>
      </c>
      <c r="K3670" s="1" t="str">
        <f t="shared" si="597"/>
        <v>&lt;177 micron (NGR)</v>
      </c>
      <c r="L3670">
        <v>5</v>
      </c>
      <c r="M3670" t="s">
        <v>52</v>
      </c>
      <c r="N3670">
        <v>83</v>
      </c>
      <c r="O3670">
        <v>1</v>
      </c>
      <c r="P3670">
        <v>140</v>
      </c>
      <c r="Q3670">
        <v>56</v>
      </c>
      <c r="R3670">
        <v>42</v>
      </c>
      <c r="S3670">
        <v>1</v>
      </c>
      <c r="T3670">
        <v>17</v>
      </c>
      <c r="U3670">
        <v>6</v>
      </c>
      <c r="V3670">
        <v>0.1</v>
      </c>
      <c r="W3670">
        <v>430</v>
      </c>
      <c r="X3670">
        <v>1.35</v>
      </c>
    </row>
    <row r="3671" spans="1:24" hidden="1" x14ac:dyDescent="0.3">
      <c r="A3671" t="s">
        <v>13979</v>
      </c>
      <c r="B3671" t="s">
        <v>13980</v>
      </c>
      <c r="C3671" s="1" t="str">
        <f t="shared" si="594"/>
        <v>21:0272</v>
      </c>
      <c r="D3671" s="1" t="str">
        <f t="shared" si="595"/>
        <v>21:0126</v>
      </c>
      <c r="E3671" t="s">
        <v>13981</v>
      </c>
      <c r="F3671" t="s">
        <v>13982</v>
      </c>
      <c r="H3671">
        <v>59.893689100000003</v>
      </c>
      <c r="I3671">
        <v>-132.7049336</v>
      </c>
      <c r="J3671" s="1" t="str">
        <f t="shared" si="596"/>
        <v>NGR bulk stream sediment</v>
      </c>
      <c r="K3671" s="1" t="str">
        <f t="shared" si="597"/>
        <v>&lt;177 micron (NGR)</v>
      </c>
      <c r="L3671">
        <v>5</v>
      </c>
      <c r="M3671" t="s">
        <v>33</v>
      </c>
      <c r="N3671">
        <v>84</v>
      </c>
      <c r="O3671">
        <v>2</v>
      </c>
      <c r="P3671">
        <v>100</v>
      </c>
      <c r="Q3671">
        <v>46</v>
      </c>
      <c r="R3671">
        <v>38</v>
      </c>
      <c r="S3671">
        <v>1</v>
      </c>
      <c r="T3671">
        <v>20</v>
      </c>
      <c r="U3671">
        <v>4</v>
      </c>
      <c r="V3671">
        <v>0.1</v>
      </c>
      <c r="W3671">
        <v>170</v>
      </c>
      <c r="X3671">
        <v>1.25</v>
      </c>
    </row>
    <row r="3672" spans="1:24" hidden="1" x14ac:dyDescent="0.3">
      <c r="A3672" t="s">
        <v>13983</v>
      </c>
      <c r="B3672" t="s">
        <v>13984</v>
      </c>
      <c r="C3672" s="1" t="str">
        <f t="shared" si="594"/>
        <v>21:0272</v>
      </c>
      <c r="D3672" s="1" t="str">
        <f t="shared" si="595"/>
        <v>21:0126</v>
      </c>
      <c r="E3672" t="s">
        <v>13985</v>
      </c>
      <c r="F3672" t="s">
        <v>13986</v>
      </c>
      <c r="H3672">
        <v>59.907921700000003</v>
      </c>
      <c r="I3672">
        <v>-132.63146330000001</v>
      </c>
      <c r="J3672" s="1" t="str">
        <f t="shared" si="596"/>
        <v>NGR bulk stream sediment</v>
      </c>
      <c r="K3672" s="1" t="str">
        <f t="shared" si="597"/>
        <v>&lt;177 micron (NGR)</v>
      </c>
      <c r="L3672">
        <v>5</v>
      </c>
      <c r="M3672" t="s">
        <v>38</v>
      </c>
      <c r="N3672">
        <v>85</v>
      </c>
    </row>
    <row r="3673" spans="1:24" hidden="1" x14ac:dyDescent="0.3">
      <c r="A3673" t="s">
        <v>13987</v>
      </c>
      <c r="B3673" t="s">
        <v>13988</v>
      </c>
      <c r="C3673" s="1" t="str">
        <f t="shared" si="594"/>
        <v>21:0272</v>
      </c>
      <c r="D3673" s="1" t="str">
        <f t="shared" si="595"/>
        <v>21:0126</v>
      </c>
      <c r="E3673" t="s">
        <v>13989</v>
      </c>
      <c r="F3673" t="s">
        <v>13990</v>
      </c>
      <c r="H3673">
        <v>59.942748000000002</v>
      </c>
      <c r="I3673">
        <v>-132.6973189</v>
      </c>
      <c r="J3673" s="1" t="str">
        <f t="shared" si="596"/>
        <v>NGR bulk stream sediment</v>
      </c>
      <c r="K3673" s="1" t="str">
        <f t="shared" si="597"/>
        <v>&lt;177 micron (NGR)</v>
      </c>
      <c r="L3673">
        <v>5</v>
      </c>
      <c r="M3673" t="s">
        <v>43</v>
      </c>
      <c r="N3673">
        <v>86</v>
      </c>
      <c r="O3673">
        <v>2</v>
      </c>
      <c r="P3673">
        <v>60</v>
      </c>
      <c r="Q3673">
        <v>56</v>
      </c>
      <c r="R3673">
        <v>22</v>
      </c>
      <c r="S3673">
        <v>2</v>
      </c>
      <c r="T3673">
        <v>25</v>
      </c>
      <c r="U3673">
        <v>8</v>
      </c>
      <c r="V3673">
        <v>0.2</v>
      </c>
      <c r="W3673">
        <v>835</v>
      </c>
      <c r="X3673">
        <v>1.9</v>
      </c>
    </row>
    <row r="3674" spans="1:24" hidden="1" x14ac:dyDescent="0.3">
      <c r="A3674" t="s">
        <v>13991</v>
      </c>
      <c r="B3674" t="s">
        <v>13992</v>
      </c>
      <c r="C3674" s="1" t="str">
        <f t="shared" si="594"/>
        <v>21:0272</v>
      </c>
      <c r="D3674" s="1" t="str">
        <f t="shared" si="595"/>
        <v>21:0126</v>
      </c>
      <c r="E3674" t="s">
        <v>13993</v>
      </c>
      <c r="F3674" t="s">
        <v>13994</v>
      </c>
      <c r="H3674">
        <v>59.973030999999999</v>
      </c>
      <c r="I3674">
        <v>-132.71808250000001</v>
      </c>
      <c r="J3674" s="1" t="str">
        <f t="shared" si="596"/>
        <v>NGR bulk stream sediment</v>
      </c>
      <c r="K3674" s="1" t="str">
        <f t="shared" si="597"/>
        <v>&lt;177 micron (NGR)</v>
      </c>
      <c r="L3674">
        <v>5</v>
      </c>
      <c r="M3674" t="s">
        <v>57</v>
      </c>
      <c r="N3674">
        <v>87</v>
      </c>
      <c r="O3674">
        <v>1</v>
      </c>
      <c r="P3674">
        <v>60</v>
      </c>
      <c r="Q3674">
        <v>58</v>
      </c>
      <c r="R3674">
        <v>16</v>
      </c>
      <c r="S3674">
        <v>2</v>
      </c>
      <c r="T3674">
        <v>18</v>
      </c>
      <c r="U3674">
        <v>10</v>
      </c>
      <c r="V3674">
        <v>0.1</v>
      </c>
      <c r="W3674">
        <v>3100</v>
      </c>
      <c r="X3674">
        <v>1.75</v>
      </c>
    </row>
    <row r="3675" spans="1:24" hidden="1" x14ac:dyDescent="0.3">
      <c r="A3675" t="s">
        <v>13995</v>
      </c>
      <c r="B3675" t="s">
        <v>13996</v>
      </c>
      <c r="C3675" s="1" t="str">
        <f t="shared" si="594"/>
        <v>21:0272</v>
      </c>
      <c r="D3675" s="1" t="str">
        <f t="shared" si="595"/>
        <v>21:0126</v>
      </c>
      <c r="E3675" t="s">
        <v>13997</v>
      </c>
      <c r="F3675" t="s">
        <v>13998</v>
      </c>
      <c r="H3675">
        <v>59.973821600000001</v>
      </c>
      <c r="I3675">
        <v>-132.67229399999999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5</v>
      </c>
      <c r="M3675" t="s">
        <v>62</v>
      </c>
      <c r="N3675">
        <v>88</v>
      </c>
      <c r="O3675">
        <v>3</v>
      </c>
      <c r="P3675">
        <v>60</v>
      </c>
      <c r="Q3675">
        <v>68</v>
      </c>
      <c r="R3675">
        <v>26</v>
      </c>
      <c r="S3675">
        <v>3</v>
      </c>
      <c r="T3675">
        <v>33</v>
      </c>
      <c r="U3675">
        <v>11</v>
      </c>
      <c r="V3675">
        <v>0.1</v>
      </c>
      <c r="W3675">
        <v>2950</v>
      </c>
      <c r="X3675">
        <v>2.5499999999999998</v>
      </c>
    </row>
    <row r="3676" spans="1:24" hidden="1" x14ac:dyDescent="0.3">
      <c r="A3676" t="s">
        <v>13999</v>
      </c>
      <c r="B3676" t="s">
        <v>14000</v>
      </c>
      <c r="C3676" s="1" t="str">
        <f t="shared" si="594"/>
        <v>21:0272</v>
      </c>
      <c r="D3676" s="1" t="str">
        <f t="shared" si="595"/>
        <v>21:0126</v>
      </c>
      <c r="E3676" t="s">
        <v>14001</v>
      </c>
      <c r="F3676" t="s">
        <v>14002</v>
      </c>
      <c r="H3676">
        <v>59.980195199999997</v>
      </c>
      <c r="I3676">
        <v>-132.63115780000001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5</v>
      </c>
      <c r="M3676" t="s">
        <v>67</v>
      </c>
      <c r="N3676">
        <v>89</v>
      </c>
      <c r="O3676">
        <v>2</v>
      </c>
      <c r="P3676">
        <v>40</v>
      </c>
      <c r="Q3676">
        <v>60</v>
      </c>
      <c r="R3676">
        <v>16</v>
      </c>
      <c r="S3676">
        <v>1</v>
      </c>
      <c r="T3676">
        <v>17</v>
      </c>
      <c r="U3676">
        <v>6</v>
      </c>
      <c r="V3676">
        <v>0.1</v>
      </c>
      <c r="W3676">
        <v>470</v>
      </c>
      <c r="X3676">
        <v>1.8</v>
      </c>
    </row>
    <row r="3677" spans="1:24" hidden="1" x14ac:dyDescent="0.3">
      <c r="A3677" t="s">
        <v>14003</v>
      </c>
      <c r="B3677" t="s">
        <v>14004</v>
      </c>
      <c r="C3677" s="1" t="str">
        <f t="shared" si="594"/>
        <v>21:0272</v>
      </c>
      <c r="D3677" s="1" t="str">
        <f t="shared" si="595"/>
        <v>21:0126</v>
      </c>
      <c r="E3677" t="s">
        <v>14005</v>
      </c>
      <c r="F3677" t="s">
        <v>14006</v>
      </c>
      <c r="H3677">
        <v>59.955460199999997</v>
      </c>
      <c r="I3677">
        <v>-132.62642260000001</v>
      </c>
      <c r="J3677" s="1" t="str">
        <f t="shared" si="596"/>
        <v>NGR bulk stream sediment</v>
      </c>
      <c r="K3677" s="1" t="str">
        <f t="shared" si="597"/>
        <v>&lt;177 micron (NGR)</v>
      </c>
      <c r="L3677">
        <v>5</v>
      </c>
      <c r="M3677" t="s">
        <v>76</v>
      </c>
      <c r="N3677">
        <v>90</v>
      </c>
      <c r="O3677">
        <v>3</v>
      </c>
      <c r="P3677">
        <v>60</v>
      </c>
      <c r="Q3677">
        <v>74</v>
      </c>
      <c r="R3677">
        <v>26</v>
      </c>
      <c r="S3677">
        <v>3</v>
      </c>
      <c r="T3677">
        <v>26</v>
      </c>
      <c r="U3677">
        <v>8</v>
      </c>
      <c r="V3677">
        <v>0.1</v>
      </c>
      <c r="W3677">
        <v>485</v>
      </c>
      <c r="X3677">
        <v>1.9</v>
      </c>
    </row>
    <row r="3678" spans="1:24" hidden="1" x14ac:dyDescent="0.3">
      <c r="A3678" t="s">
        <v>14007</v>
      </c>
      <c r="B3678" t="s">
        <v>14008</v>
      </c>
      <c r="C3678" s="1" t="str">
        <f t="shared" si="594"/>
        <v>21:0272</v>
      </c>
      <c r="D3678" s="1" t="str">
        <f t="shared" si="595"/>
        <v>21:0126</v>
      </c>
      <c r="E3678" t="s">
        <v>14009</v>
      </c>
      <c r="F3678" t="s">
        <v>14010</v>
      </c>
      <c r="H3678">
        <v>59.985171200000003</v>
      </c>
      <c r="I3678">
        <v>-132.5683961</v>
      </c>
      <c r="J3678" s="1" t="str">
        <f t="shared" si="596"/>
        <v>NGR bulk stream sediment</v>
      </c>
      <c r="K3678" s="1" t="str">
        <f t="shared" si="597"/>
        <v>&lt;177 micron (NGR)</v>
      </c>
      <c r="L3678">
        <v>5</v>
      </c>
      <c r="M3678" t="s">
        <v>86</v>
      </c>
      <c r="N3678">
        <v>91</v>
      </c>
      <c r="O3678">
        <v>1</v>
      </c>
      <c r="P3678">
        <v>30</v>
      </c>
      <c r="Q3678">
        <v>40</v>
      </c>
      <c r="R3678">
        <v>12</v>
      </c>
      <c r="S3678">
        <v>2</v>
      </c>
      <c r="T3678">
        <v>17</v>
      </c>
      <c r="U3678">
        <v>5</v>
      </c>
      <c r="V3678">
        <v>0.1</v>
      </c>
      <c r="W3678">
        <v>260</v>
      </c>
      <c r="X3678">
        <v>1.6</v>
      </c>
    </row>
    <row r="3679" spans="1:24" hidden="1" x14ac:dyDescent="0.3">
      <c r="A3679" t="s">
        <v>14011</v>
      </c>
      <c r="B3679" t="s">
        <v>14012</v>
      </c>
      <c r="C3679" s="1" t="str">
        <f t="shared" si="594"/>
        <v>21:0272</v>
      </c>
      <c r="D3679" s="1" t="str">
        <f t="shared" si="595"/>
        <v>21:0126</v>
      </c>
      <c r="E3679" t="s">
        <v>14013</v>
      </c>
      <c r="F3679" t="s">
        <v>14014</v>
      </c>
      <c r="H3679">
        <v>59.938124000000002</v>
      </c>
      <c r="I3679">
        <v>-132.57612280000001</v>
      </c>
      <c r="J3679" s="1" t="str">
        <f t="shared" si="596"/>
        <v>NGR bulk stream sediment</v>
      </c>
      <c r="K3679" s="1" t="str">
        <f t="shared" si="597"/>
        <v>&lt;177 micron (NGR)</v>
      </c>
      <c r="L3679">
        <v>5</v>
      </c>
      <c r="M3679" t="s">
        <v>91</v>
      </c>
      <c r="N3679">
        <v>92</v>
      </c>
      <c r="O3679">
        <v>2</v>
      </c>
      <c r="P3679">
        <v>20</v>
      </c>
      <c r="Q3679">
        <v>56</v>
      </c>
      <c r="R3679">
        <v>20</v>
      </c>
      <c r="S3679">
        <v>2</v>
      </c>
      <c r="T3679">
        <v>20</v>
      </c>
      <c r="U3679">
        <v>6</v>
      </c>
      <c r="V3679">
        <v>0.1</v>
      </c>
      <c r="W3679">
        <v>355</v>
      </c>
      <c r="X3679">
        <v>1.9</v>
      </c>
    </row>
    <row r="3680" spans="1:24" hidden="1" x14ac:dyDescent="0.3">
      <c r="A3680" t="s">
        <v>14015</v>
      </c>
      <c r="B3680" t="s">
        <v>14016</v>
      </c>
      <c r="C3680" s="1" t="str">
        <f t="shared" si="594"/>
        <v>21:0272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79</v>
      </c>
      <c r="K3680" t="s">
        <v>80</v>
      </c>
      <c r="L3680">
        <v>5</v>
      </c>
      <c r="M3680" t="s">
        <v>81</v>
      </c>
      <c r="N3680">
        <v>93</v>
      </c>
      <c r="O3680">
        <v>2</v>
      </c>
      <c r="P3680">
        <v>90</v>
      </c>
      <c r="Q3680">
        <v>114</v>
      </c>
      <c r="R3680">
        <v>92</v>
      </c>
      <c r="S3680">
        <v>17</v>
      </c>
      <c r="T3680">
        <v>28</v>
      </c>
      <c r="U3680">
        <v>34</v>
      </c>
      <c r="V3680">
        <v>0.1</v>
      </c>
      <c r="W3680">
        <v>2750</v>
      </c>
      <c r="X3680">
        <v>5.0999999999999996</v>
      </c>
    </row>
    <row r="3681" spans="1:24" hidden="1" x14ac:dyDescent="0.3">
      <c r="A3681" t="s">
        <v>14017</v>
      </c>
      <c r="B3681" t="s">
        <v>14018</v>
      </c>
      <c r="C3681" s="1" t="str">
        <f t="shared" si="594"/>
        <v>21:0272</v>
      </c>
      <c r="D3681" s="1" t="str">
        <f t="shared" ref="D3681:D3705" si="598">HYPERLINK("http://geochem.nrcan.gc.ca/cdogs/content/svy/svy210126_e.htm", "21:0126")</f>
        <v>21:0126</v>
      </c>
      <c r="E3681" t="s">
        <v>14019</v>
      </c>
      <c r="F3681" t="s">
        <v>14020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HYPERLINK("http://geochem.nrcan.gc.ca/cdogs/content/kwd/kwd020030_e.htm", "NGR bulk stream sediment")</f>
        <v>NGR bulk stream sediment</v>
      </c>
      <c r="K3681" s="1" t="str">
        <f t="shared" ref="K3681:K3705" si="600">HYPERLINK("http://geochem.nrcan.gc.ca/cdogs/content/kwd/kwd080006_e.htm", "&lt;177 micron (NGR)")</f>
        <v>&lt;177 micron (NGR)</v>
      </c>
      <c r="L3681">
        <v>5</v>
      </c>
      <c r="M3681" t="s">
        <v>96</v>
      </c>
      <c r="N3681">
        <v>94</v>
      </c>
      <c r="O3681">
        <v>3</v>
      </c>
      <c r="P3681">
        <v>90</v>
      </c>
      <c r="Q3681">
        <v>100</v>
      </c>
      <c r="R3681">
        <v>46</v>
      </c>
      <c r="S3681">
        <v>7</v>
      </c>
      <c r="T3681">
        <v>42</v>
      </c>
      <c r="U3681">
        <v>13</v>
      </c>
      <c r="V3681">
        <v>0.1</v>
      </c>
      <c r="W3681">
        <v>475</v>
      </c>
      <c r="X3681">
        <v>2.6</v>
      </c>
    </row>
    <row r="3682" spans="1:24" hidden="1" x14ac:dyDescent="0.3">
      <c r="A3682" t="s">
        <v>14021</v>
      </c>
      <c r="B3682" t="s">
        <v>14022</v>
      </c>
      <c r="C3682" s="1" t="str">
        <f t="shared" si="594"/>
        <v>21:0272</v>
      </c>
      <c r="D3682" s="1" t="str">
        <f t="shared" si="598"/>
        <v>21:0126</v>
      </c>
      <c r="E3682" t="s">
        <v>14023</v>
      </c>
      <c r="F3682" t="s">
        <v>14024</v>
      </c>
      <c r="H3682">
        <v>59.913054600000002</v>
      </c>
      <c r="I3682">
        <v>-132.58854220000001</v>
      </c>
      <c r="J3682" s="1" t="str">
        <f t="shared" si="599"/>
        <v>NGR bulk stream sediment</v>
      </c>
      <c r="K3682" s="1" t="str">
        <f t="shared" si="600"/>
        <v>&lt;177 micron (NGR)</v>
      </c>
      <c r="L3682">
        <v>5</v>
      </c>
      <c r="M3682" t="s">
        <v>101</v>
      </c>
      <c r="N3682">
        <v>95</v>
      </c>
      <c r="O3682">
        <v>2</v>
      </c>
      <c r="P3682">
        <v>30</v>
      </c>
      <c r="Q3682">
        <v>56</v>
      </c>
      <c r="R3682">
        <v>22</v>
      </c>
      <c r="S3682">
        <v>2</v>
      </c>
      <c r="T3682">
        <v>22</v>
      </c>
      <c r="U3682">
        <v>7</v>
      </c>
      <c r="V3682">
        <v>0.1</v>
      </c>
      <c r="W3682">
        <v>290</v>
      </c>
      <c r="X3682">
        <v>1.85</v>
      </c>
    </row>
    <row r="3683" spans="1:24" hidden="1" x14ac:dyDescent="0.3">
      <c r="A3683" t="s">
        <v>14025</v>
      </c>
      <c r="B3683" t="s">
        <v>14026</v>
      </c>
      <c r="C3683" s="1" t="str">
        <f t="shared" si="594"/>
        <v>21:0272</v>
      </c>
      <c r="D3683" s="1" t="str">
        <f t="shared" si="598"/>
        <v>21:0126</v>
      </c>
      <c r="E3683" t="s">
        <v>14027</v>
      </c>
      <c r="F3683" t="s">
        <v>14028</v>
      </c>
      <c r="H3683">
        <v>59.939815799999998</v>
      </c>
      <c r="I3683">
        <v>-132.51928000000001</v>
      </c>
      <c r="J3683" s="1" t="str">
        <f t="shared" si="599"/>
        <v>NGR bulk stream sediment</v>
      </c>
      <c r="K3683" s="1" t="str">
        <f t="shared" si="600"/>
        <v>&lt;177 micron (NGR)</v>
      </c>
      <c r="L3683">
        <v>5</v>
      </c>
      <c r="M3683" t="s">
        <v>106</v>
      </c>
      <c r="N3683">
        <v>96</v>
      </c>
      <c r="O3683">
        <v>3</v>
      </c>
      <c r="P3683">
        <v>30</v>
      </c>
      <c r="Q3683">
        <v>70</v>
      </c>
      <c r="R3683">
        <v>26</v>
      </c>
      <c r="S3683">
        <v>4</v>
      </c>
      <c r="T3683">
        <v>19</v>
      </c>
      <c r="U3683">
        <v>9</v>
      </c>
      <c r="V3683">
        <v>0.1</v>
      </c>
      <c r="W3683">
        <v>385</v>
      </c>
      <c r="X3683">
        <v>2.4</v>
      </c>
    </row>
    <row r="3684" spans="1:24" hidden="1" x14ac:dyDescent="0.3">
      <c r="A3684" t="s">
        <v>14029</v>
      </c>
      <c r="B3684" t="s">
        <v>14030</v>
      </c>
      <c r="C3684" s="1" t="str">
        <f t="shared" si="594"/>
        <v>21:0272</v>
      </c>
      <c r="D3684" s="1" t="str">
        <f t="shared" si="598"/>
        <v>21:0126</v>
      </c>
      <c r="E3684" t="s">
        <v>13970</v>
      </c>
      <c r="F3684" t="s">
        <v>14031</v>
      </c>
      <c r="H3684">
        <v>59.962819199999998</v>
      </c>
      <c r="I3684">
        <v>-132.49344379999999</v>
      </c>
      <c r="J3684" s="1" t="str">
        <f t="shared" si="599"/>
        <v>NGR bulk stream sediment</v>
      </c>
      <c r="K3684" s="1" t="str">
        <f t="shared" si="600"/>
        <v>&lt;177 micron (NGR)</v>
      </c>
      <c r="L3684">
        <v>5</v>
      </c>
      <c r="M3684" t="s">
        <v>71</v>
      </c>
      <c r="N3684">
        <v>97</v>
      </c>
      <c r="O3684">
        <v>1</v>
      </c>
      <c r="P3684">
        <v>20</v>
      </c>
      <c r="Q3684">
        <v>40</v>
      </c>
      <c r="R3684">
        <v>14</v>
      </c>
      <c r="S3684">
        <v>2</v>
      </c>
      <c r="T3684">
        <v>22</v>
      </c>
      <c r="U3684">
        <v>7</v>
      </c>
      <c r="V3684">
        <v>0.1</v>
      </c>
      <c r="W3684">
        <v>370</v>
      </c>
      <c r="X3684">
        <v>1.75</v>
      </c>
    </row>
    <row r="3685" spans="1:24" hidden="1" x14ac:dyDescent="0.3">
      <c r="A3685" t="s">
        <v>14032</v>
      </c>
      <c r="B3685" t="s">
        <v>14033</v>
      </c>
      <c r="C3685" s="1" t="str">
        <f t="shared" si="594"/>
        <v>21:0272</v>
      </c>
      <c r="D3685" s="1" t="str">
        <f t="shared" si="598"/>
        <v>21:0126</v>
      </c>
      <c r="E3685" t="s">
        <v>14034</v>
      </c>
      <c r="F3685" t="s">
        <v>14035</v>
      </c>
      <c r="H3685">
        <v>59.965807300000002</v>
      </c>
      <c r="I3685">
        <v>-132.4279229</v>
      </c>
      <c r="J3685" s="1" t="str">
        <f t="shared" si="599"/>
        <v>NGR bulk stream sediment</v>
      </c>
      <c r="K3685" s="1" t="str">
        <f t="shared" si="600"/>
        <v>&lt;177 micron (NGR)</v>
      </c>
      <c r="L3685">
        <v>5</v>
      </c>
      <c r="M3685" t="s">
        <v>111</v>
      </c>
      <c r="N3685">
        <v>98</v>
      </c>
      <c r="O3685">
        <v>1</v>
      </c>
      <c r="P3685">
        <v>20</v>
      </c>
      <c r="Q3685">
        <v>46</v>
      </c>
      <c r="R3685">
        <v>18</v>
      </c>
      <c r="S3685">
        <v>2</v>
      </c>
      <c r="T3685">
        <v>23</v>
      </c>
      <c r="U3685">
        <v>7</v>
      </c>
      <c r="V3685">
        <v>0.1</v>
      </c>
      <c r="W3685">
        <v>435</v>
      </c>
      <c r="X3685">
        <v>1.85</v>
      </c>
    </row>
    <row r="3686" spans="1:24" hidden="1" x14ac:dyDescent="0.3">
      <c r="A3686" t="s">
        <v>14036</v>
      </c>
      <c r="B3686" t="s">
        <v>14037</v>
      </c>
      <c r="C3686" s="1" t="str">
        <f t="shared" si="594"/>
        <v>21:0272</v>
      </c>
      <c r="D3686" s="1" t="str">
        <f t="shared" si="598"/>
        <v>21:0126</v>
      </c>
      <c r="E3686" t="s">
        <v>14038</v>
      </c>
      <c r="F3686" t="s">
        <v>14039</v>
      </c>
      <c r="H3686">
        <v>59.998830300000002</v>
      </c>
      <c r="I3686">
        <v>-132.4776785</v>
      </c>
      <c r="J3686" s="1" t="str">
        <f t="shared" si="599"/>
        <v>NGR bulk stream sediment</v>
      </c>
      <c r="K3686" s="1" t="str">
        <f t="shared" si="600"/>
        <v>&lt;177 micron (NGR)</v>
      </c>
      <c r="L3686">
        <v>5</v>
      </c>
      <c r="M3686" t="s">
        <v>116</v>
      </c>
      <c r="N3686">
        <v>99</v>
      </c>
      <c r="O3686">
        <v>5</v>
      </c>
      <c r="P3686">
        <v>60</v>
      </c>
      <c r="Q3686">
        <v>66</v>
      </c>
      <c r="R3686">
        <v>32</v>
      </c>
      <c r="S3686">
        <v>3</v>
      </c>
      <c r="T3686">
        <v>34</v>
      </c>
      <c r="U3686">
        <v>13</v>
      </c>
      <c r="V3686">
        <v>0.1</v>
      </c>
      <c r="W3686">
        <v>850</v>
      </c>
      <c r="X3686">
        <v>3.35</v>
      </c>
    </row>
    <row r="3687" spans="1:24" hidden="1" x14ac:dyDescent="0.3">
      <c r="A3687" t="s">
        <v>14040</v>
      </c>
      <c r="B3687" t="s">
        <v>14041</v>
      </c>
      <c r="C3687" s="1" t="str">
        <f t="shared" si="594"/>
        <v>21:0272</v>
      </c>
      <c r="D3687" s="1" t="str">
        <f t="shared" si="598"/>
        <v>21:0126</v>
      </c>
      <c r="E3687" t="s">
        <v>14042</v>
      </c>
      <c r="F3687" t="s">
        <v>14043</v>
      </c>
      <c r="H3687">
        <v>59.999330899999997</v>
      </c>
      <c r="I3687">
        <v>-132.5350899</v>
      </c>
      <c r="J3687" s="1" t="str">
        <f t="shared" si="599"/>
        <v>NGR bulk stream sediment</v>
      </c>
      <c r="K3687" s="1" t="str">
        <f t="shared" si="600"/>
        <v>&lt;177 micron (NGR)</v>
      </c>
      <c r="L3687">
        <v>5</v>
      </c>
      <c r="M3687" t="s">
        <v>121</v>
      </c>
      <c r="N3687">
        <v>100</v>
      </c>
      <c r="O3687">
        <v>3</v>
      </c>
      <c r="P3687">
        <v>60</v>
      </c>
      <c r="Q3687">
        <v>340</v>
      </c>
      <c r="R3687">
        <v>50</v>
      </c>
      <c r="S3687">
        <v>4</v>
      </c>
      <c r="T3687">
        <v>23</v>
      </c>
      <c r="U3687">
        <v>19</v>
      </c>
      <c r="V3687">
        <v>0.1</v>
      </c>
      <c r="W3687">
        <v>715</v>
      </c>
      <c r="X3687">
        <v>2.95</v>
      </c>
    </row>
    <row r="3688" spans="1:24" hidden="1" x14ac:dyDescent="0.3">
      <c r="A3688" t="s">
        <v>14044</v>
      </c>
      <c r="B3688" t="s">
        <v>14045</v>
      </c>
      <c r="C3688" s="1" t="str">
        <f t="shared" si="594"/>
        <v>21:0272</v>
      </c>
      <c r="D3688" s="1" t="str">
        <f t="shared" si="598"/>
        <v>21:0126</v>
      </c>
      <c r="E3688" t="s">
        <v>14046</v>
      </c>
      <c r="F3688" t="s">
        <v>14047</v>
      </c>
      <c r="H3688">
        <v>59.881674799999999</v>
      </c>
      <c r="I3688">
        <v>-132.4192572</v>
      </c>
      <c r="J3688" s="1" t="str">
        <f t="shared" si="599"/>
        <v>NGR bulk stream sediment</v>
      </c>
      <c r="K3688" s="1" t="str">
        <f t="shared" si="600"/>
        <v>&lt;177 micron (NGR)</v>
      </c>
      <c r="L3688">
        <v>6</v>
      </c>
      <c r="M3688" t="s">
        <v>28</v>
      </c>
      <c r="N3688">
        <v>101</v>
      </c>
      <c r="O3688">
        <v>1</v>
      </c>
      <c r="P3688">
        <v>40</v>
      </c>
      <c r="Q3688">
        <v>52</v>
      </c>
      <c r="R3688">
        <v>16</v>
      </c>
      <c r="S3688">
        <v>2</v>
      </c>
      <c r="T3688">
        <v>28</v>
      </c>
      <c r="U3688">
        <v>9</v>
      </c>
      <c r="V3688">
        <v>0.1</v>
      </c>
      <c r="W3688">
        <v>400</v>
      </c>
      <c r="X3688">
        <v>1.85</v>
      </c>
    </row>
    <row r="3689" spans="1:24" hidden="1" x14ac:dyDescent="0.3">
      <c r="A3689" t="s">
        <v>14048</v>
      </c>
      <c r="B3689" t="s">
        <v>14049</v>
      </c>
      <c r="C3689" s="1" t="str">
        <f t="shared" si="594"/>
        <v>21:0272</v>
      </c>
      <c r="D3689" s="1" t="str">
        <f t="shared" si="598"/>
        <v>21:0126</v>
      </c>
      <c r="E3689" t="s">
        <v>14050</v>
      </c>
      <c r="F3689" t="s">
        <v>14051</v>
      </c>
      <c r="H3689">
        <v>59.919976900000002</v>
      </c>
      <c r="I3689">
        <v>-132.3956857</v>
      </c>
      <c r="J3689" s="1" t="str">
        <f t="shared" si="599"/>
        <v>NGR bulk stream sediment</v>
      </c>
      <c r="K3689" s="1" t="str">
        <f t="shared" si="600"/>
        <v>&lt;177 micron (NGR)</v>
      </c>
      <c r="L3689">
        <v>6</v>
      </c>
      <c r="M3689" t="s">
        <v>33</v>
      </c>
      <c r="N3689">
        <v>102</v>
      </c>
      <c r="O3689">
        <v>1</v>
      </c>
      <c r="P3689">
        <v>40</v>
      </c>
      <c r="Q3689">
        <v>58</v>
      </c>
      <c r="R3689">
        <v>24</v>
      </c>
      <c r="S3689">
        <v>3</v>
      </c>
      <c r="T3689">
        <v>40</v>
      </c>
      <c r="U3689">
        <v>10</v>
      </c>
      <c r="V3689">
        <v>0.1</v>
      </c>
      <c r="W3689">
        <v>495</v>
      </c>
      <c r="X3689">
        <v>1.95</v>
      </c>
    </row>
    <row r="3690" spans="1:24" hidden="1" x14ac:dyDescent="0.3">
      <c r="A3690" t="s">
        <v>14052</v>
      </c>
      <c r="B3690" t="s">
        <v>14053</v>
      </c>
      <c r="C3690" s="1" t="str">
        <f t="shared" si="594"/>
        <v>21:0272</v>
      </c>
      <c r="D3690" s="1" t="str">
        <f t="shared" si="598"/>
        <v>21:0126</v>
      </c>
      <c r="E3690" t="s">
        <v>14054</v>
      </c>
      <c r="F3690" t="s">
        <v>14055</v>
      </c>
      <c r="H3690">
        <v>59.911926600000001</v>
      </c>
      <c r="I3690">
        <v>-132.40202360000001</v>
      </c>
      <c r="J3690" s="1" t="str">
        <f t="shared" si="599"/>
        <v>NGR bulk stream sediment</v>
      </c>
      <c r="K3690" s="1" t="str">
        <f t="shared" si="600"/>
        <v>&lt;177 micron (NGR)</v>
      </c>
      <c r="L3690">
        <v>6</v>
      </c>
      <c r="M3690" t="s">
        <v>48</v>
      </c>
      <c r="N3690">
        <v>103</v>
      </c>
      <c r="O3690">
        <v>1</v>
      </c>
      <c r="P3690">
        <v>40</v>
      </c>
      <c r="Q3690">
        <v>58</v>
      </c>
      <c r="R3690">
        <v>24</v>
      </c>
      <c r="S3690">
        <v>2</v>
      </c>
      <c r="T3690">
        <v>42</v>
      </c>
      <c r="U3690">
        <v>12</v>
      </c>
      <c r="V3690">
        <v>0.1</v>
      </c>
      <c r="W3690">
        <v>275</v>
      </c>
      <c r="X3690">
        <v>2.25</v>
      </c>
    </row>
    <row r="3691" spans="1:24" hidden="1" x14ac:dyDescent="0.3">
      <c r="A3691" t="s">
        <v>14056</v>
      </c>
      <c r="B3691" t="s">
        <v>14057</v>
      </c>
      <c r="C3691" s="1" t="str">
        <f t="shared" si="594"/>
        <v>21:0272</v>
      </c>
      <c r="D3691" s="1" t="str">
        <f t="shared" si="598"/>
        <v>21:0126</v>
      </c>
      <c r="E3691" t="s">
        <v>14054</v>
      </c>
      <c r="F3691" t="s">
        <v>14058</v>
      </c>
      <c r="H3691">
        <v>59.911926600000001</v>
      </c>
      <c r="I3691">
        <v>-132.40202360000001</v>
      </c>
      <c r="J3691" s="1" t="str">
        <f t="shared" si="599"/>
        <v>NGR bulk stream sediment</v>
      </c>
      <c r="K3691" s="1" t="str">
        <f t="shared" si="600"/>
        <v>&lt;177 micron (NGR)</v>
      </c>
      <c r="L3691">
        <v>6</v>
      </c>
      <c r="M3691" t="s">
        <v>52</v>
      </c>
      <c r="N3691">
        <v>104</v>
      </c>
      <c r="O3691">
        <v>1</v>
      </c>
      <c r="P3691">
        <v>30</v>
      </c>
      <c r="Q3691">
        <v>62</v>
      </c>
      <c r="R3691">
        <v>24</v>
      </c>
      <c r="S3691">
        <v>2</v>
      </c>
      <c r="T3691">
        <v>47</v>
      </c>
      <c r="U3691">
        <v>13</v>
      </c>
      <c r="V3691">
        <v>0.1</v>
      </c>
      <c r="W3691">
        <v>280</v>
      </c>
      <c r="X3691">
        <v>2.2999999999999998</v>
      </c>
    </row>
    <row r="3692" spans="1:24" hidden="1" x14ac:dyDescent="0.3">
      <c r="A3692" t="s">
        <v>14059</v>
      </c>
      <c r="B3692" t="s">
        <v>14060</v>
      </c>
      <c r="C3692" s="1" t="str">
        <f t="shared" si="594"/>
        <v>21:0272</v>
      </c>
      <c r="D3692" s="1" t="str">
        <f t="shared" si="598"/>
        <v>21:0126</v>
      </c>
      <c r="E3692" t="s">
        <v>14046</v>
      </c>
      <c r="F3692" t="s">
        <v>14061</v>
      </c>
      <c r="H3692">
        <v>59.881674799999999</v>
      </c>
      <c r="I3692">
        <v>-132.4192572</v>
      </c>
      <c r="J3692" s="1" t="str">
        <f t="shared" si="599"/>
        <v>NGR bulk stream sediment</v>
      </c>
      <c r="K3692" s="1" t="str">
        <f t="shared" si="600"/>
        <v>&lt;177 micron (NGR)</v>
      </c>
      <c r="L3692">
        <v>6</v>
      </c>
      <c r="M3692" t="s">
        <v>71</v>
      </c>
      <c r="N3692">
        <v>105</v>
      </c>
      <c r="O3692">
        <v>1</v>
      </c>
      <c r="P3692">
        <v>40</v>
      </c>
      <c r="Q3692">
        <v>52</v>
      </c>
      <c r="R3692">
        <v>16</v>
      </c>
      <c r="S3692">
        <v>1</v>
      </c>
      <c r="T3692">
        <v>29</v>
      </c>
      <c r="U3692">
        <v>9</v>
      </c>
      <c r="V3692">
        <v>0.1</v>
      </c>
      <c r="W3692">
        <v>400</v>
      </c>
      <c r="X3692">
        <v>1.85</v>
      </c>
    </row>
    <row r="3693" spans="1:24" hidden="1" x14ac:dyDescent="0.3">
      <c r="A3693" t="s">
        <v>14062</v>
      </c>
      <c r="B3693" t="s">
        <v>14063</v>
      </c>
      <c r="C3693" s="1" t="str">
        <f t="shared" si="594"/>
        <v>21:0272</v>
      </c>
      <c r="D3693" s="1" t="str">
        <f t="shared" si="598"/>
        <v>21:0126</v>
      </c>
      <c r="E3693" t="s">
        <v>14064</v>
      </c>
      <c r="F3693" t="s">
        <v>14065</v>
      </c>
      <c r="H3693">
        <v>59.862808800000003</v>
      </c>
      <c r="I3693">
        <v>-132.38106339999999</v>
      </c>
      <c r="J3693" s="1" t="str">
        <f t="shared" si="599"/>
        <v>NGR bulk stream sediment</v>
      </c>
      <c r="K3693" s="1" t="str">
        <f t="shared" si="600"/>
        <v>&lt;177 micron (NGR)</v>
      </c>
      <c r="L3693">
        <v>6</v>
      </c>
      <c r="M3693" t="s">
        <v>38</v>
      </c>
      <c r="N3693">
        <v>106</v>
      </c>
      <c r="O3693">
        <v>1</v>
      </c>
      <c r="P3693">
        <v>40</v>
      </c>
      <c r="Q3693">
        <v>40</v>
      </c>
      <c r="R3693">
        <v>12</v>
      </c>
      <c r="S3693">
        <v>1</v>
      </c>
      <c r="T3693">
        <v>30</v>
      </c>
      <c r="U3693">
        <v>9</v>
      </c>
      <c r="V3693">
        <v>0.1</v>
      </c>
      <c r="W3693">
        <v>480</v>
      </c>
      <c r="X3693">
        <v>1.7</v>
      </c>
    </row>
    <row r="3694" spans="1:24" hidden="1" x14ac:dyDescent="0.3">
      <c r="A3694" t="s">
        <v>14066</v>
      </c>
      <c r="B3694" t="s">
        <v>14067</v>
      </c>
      <c r="C3694" s="1" t="str">
        <f t="shared" si="594"/>
        <v>21:0272</v>
      </c>
      <c r="D3694" s="1" t="str">
        <f t="shared" si="598"/>
        <v>21:0126</v>
      </c>
      <c r="E3694" t="s">
        <v>14068</v>
      </c>
      <c r="F3694" t="s">
        <v>14069</v>
      </c>
      <c r="H3694">
        <v>59.860501300000003</v>
      </c>
      <c r="I3694">
        <v>-132.35775609999999</v>
      </c>
      <c r="J3694" s="1" t="str">
        <f t="shared" si="599"/>
        <v>NGR bulk stream sediment</v>
      </c>
      <c r="K3694" s="1" t="str">
        <f t="shared" si="600"/>
        <v>&lt;177 micron (NGR)</v>
      </c>
      <c r="L3694">
        <v>6</v>
      </c>
      <c r="M3694" t="s">
        <v>43</v>
      </c>
      <c r="N3694">
        <v>107</v>
      </c>
      <c r="O3694">
        <v>1</v>
      </c>
      <c r="P3694">
        <v>30</v>
      </c>
      <c r="Q3694">
        <v>50</v>
      </c>
      <c r="R3694">
        <v>18</v>
      </c>
      <c r="S3694">
        <v>1</v>
      </c>
      <c r="T3694">
        <v>39</v>
      </c>
      <c r="U3694">
        <v>10</v>
      </c>
      <c r="V3694">
        <v>0.1</v>
      </c>
      <c r="W3694">
        <v>340</v>
      </c>
      <c r="X3694">
        <v>1.9</v>
      </c>
    </row>
    <row r="3695" spans="1:24" hidden="1" x14ac:dyDescent="0.3">
      <c r="A3695" t="s">
        <v>14070</v>
      </c>
      <c r="B3695" t="s">
        <v>14071</v>
      </c>
      <c r="C3695" s="1" t="str">
        <f t="shared" si="594"/>
        <v>21:0272</v>
      </c>
      <c r="D3695" s="1" t="str">
        <f t="shared" si="598"/>
        <v>21:0126</v>
      </c>
      <c r="E3695" t="s">
        <v>14072</v>
      </c>
      <c r="F3695" t="s">
        <v>14073</v>
      </c>
      <c r="H3695">
        <v>59.747835799999997</v>
      </c>
      <c r="I3695">
        <v>-132.29714540000001</v>
      </c>
      <c r="J3695" s="1" t="str">
        <f t="shared" si="599"/>
        <v>NGR bulk stream sediment</v>
      </c>
      <c r="K3695" s="1" t="str">
        <f t="shared" si="600"/>
        <v>&lt;177 micron (NGR)</v>
      </c>
      <c r="L3695">
        <v>6</v>
      </c>
      <c r="M3695" t="s">
        <v>57</v>
      </c>
      <c r="N3695">
        <v>108</v>
      </c>
      <c r="O3695">
        <v>1</v>
      </c>
      <c r="P3695">
        <v>20</v>
      </c>
      <c r="Q3695">
        <v>40</v>
      </c>
      <c r="R3695">
        <v>10</v>
      </c>
      <c r="S3695">
        <v>1</v>
      </c>
      <c r="T3695">
        <v>21</v>
      </c>
      <c r="U3695">
        <v>6</v>
      </c>
      <c r="V3695">
        <v>0.1</v>
      </c>
      <c r="W3695">
        <v>260</v>
      </c>
      <c r="X3695">
        <v>1.1499999999999999</v>
      </c>
    </row>
    <row r="3696" spans="1:24" hidden="1" x14ac:dyDescent="0.3">
      <c r="A3696" t="s">
        <v>14074</v>
      </c>
      <c r="B3696" t="s">
        <v>14075</v>
      </c>
      <c r="C3696" s="1" t="str">
        <f t="shared" si="594"/>
        <v>21:0272</v>
      </c>
      <c r="D3696" s="1" t="str">
        <f t="shared" si="598"/>
        <v>21:0126</v>
      </c>
      <c r="E3696" t="s">
        <v>14076</v>
      </c>
      <c r="F3696" t="s">
        <v>14077</v>
      </c>
      <c r="H3696">
        <v>59.743937299999999</v>
      </c>
      <c r="I3696">
        <v>-132.3532294</v>
      </c>
      <c r="J3696" s="1" t="str">
        <f t="shared" si="599"/>
        <v>NGR bulk stream sediment</v>
      </c>
      <c r="K3696" s="1" t="str">
        <f t="shared" si="600"/>
        <v>&lt;177 micron (NGR)</v>
      </c>
      <c r="L3696">
        <v>6</v>
      </c>
      <c r="M3696" t="s">
        <v>62</v>
      </c>
      <c r="N3696">
        <v>109</v>
      </c>
      <c r="O3696">
        <v>1</v>
      </c>
      <c r="P3696">
        <v>20</v>
      </c>
      <c r="Q3696">
        <v>36</v>
      </c>
      <c r="R3696">
        <v>10</v>
      </c>
      <c r="S3696">
        <v>1</v>
      </c>
      <c r="T3696">
        <v>21</v>
      </c>
      <c r="U3696">
        <v>6</v>
      </c>
      <c r="V3696">
        <v>0.1</v>
      </c>
      <c r="W3696">
        <v>185</v>
      </c>
      <c r="X3696">
        <v>1.1499999999999999</v>
      </c>
    </row>
    <row r="3697" spans="1:24" hidden="1" x14ac:dyDescent="0.3">
      <c r="A3697" t="s">
        <v>14078</v>
      </c>
      <c r="B3697" t="s">
        <v>14079</v>
      </c>
      <c r="C3697" s="1" t="str">
        <f t="shared" si="594"/>
        <v>21:0272</v>
      </c>
      <c r="D3697" s="1" t="str">
        <f t="shared" si="598"/>
        <v>21:0126</v>
      </c>
      <c r="E3697" t="s">
        <v>14080</v>
      </c>
      <c r="F3697" t="s">
        <v>14081</v>
      </c>
      <c r="H3697">
        <v>59.627262600000002</v>
      </c>
      <c r="I3697">
        <v>-132.30118920000001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6</v>
      </c>
      <c r="M3697" t="s">
        <v>67</v>
      </c>
      <c r="N3697">
        <v>110</v>
      </c>
      <c r="O3697">
        <v>1</v>
      </c>
      <c r="P3697">
        <v>90</v>
      </c>
      <c r="Q3697">
        <v>54</v>
      </c>
      <c r="R3697">
        <v>22</v>
      </c>
      <c r="S3697">
        <v>2</v>
      </c>
      <c r="T3697">
        <v>24</v>
      </c>
      <c r="U3697">
        <v>5</v>
      </c>
      <c r="V3697">
        <v>0.1</v>
      </c>
      <c r="W3697">
        <v>5550</v>
      </c>
      <c r="X3697">
        <v>1.45</v>
      </c>
    </row>
    <row r="3698" spans="1:24" hidden="1" x14ac:dyDescent="0.3">
      <c r="A3698" t="s">
        <v>14082</v>
      </c>
      <c r="B3698" t="s">
        <v>14083</v>
      </c>
      <c r="C3698" s="1" t="str">
        <f t="shared" si="594"/>
        <v>21:0272</v>
      </c>
      <c r="D3698" s="1" t="str">
        <f t="shared" si="598"/>
        <v>21:0126</v>
      </c>
      <c r="E3698" t="s">
        <v>14084</v>
      </c>
      <c r="F3698" t="s">
        <v>14085</v>
      </c>
      <c r="H3698">
        <v>59.5951825</v>
      </c>
      <c r="I3698">
        <v>-132.29228509999999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6</v>
      </c>
      <c r="M3698" t="s">
        <v>76</v>
      </c>
      <c r="N3698">
        <v>111</v>
      </c>
      <c r="O3698">
        <v>1</v>
      </c>
      <c r="P3698">
        <v>50</v>
      </c>
      <c r="Q3698">
        <v>56</v>
      </c>
      <c r="R3698">
        <v>24</v>
      </c>
      <c r="S3698">
        <v>1</v>
      </c>
      <c r="T3698">
        <v>50</v>
      </c>
      <c r="U3698">
        <v>11</v>
      </c>
      <c r="V3698">
        <v>0.1</v>
      </c>
      <c r="W3698">
        <v>385</v>
      </c>
      <c r="X3698">
        <v>1.9</v>
      </c>
    </row>
    <row r="3699" spans="1:24" hidden="1" x14ac:dyDescent="0.3">
      <c r="A3699" t="s">
        <v>14086</v>
      </c>
      <c r="B3699" t="s">
        <v>14087</v>
      </c>
      <c r="C3699" s="1" t="str">
        <f t="shared" si="594"/>
        <v>21:0272</v>
      </c>
      <c r="D3699" s="1" t="str">
        <f t="shared" si="598"/>
        <v>21:0126</v>
      </c>
      <c r="E3699" t="s">
        <v>14088</v>
      </c>
      <c r="F3699" t="s">
        <v>14089</v>
      </c>
      <c r="H3699">
        <v>59.6021328</v>
      </c>
      <c r="I3699">
        <v>-132.1825509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6</v>
      </c>
      <c r="M3699" t="s">
        <v>86</v>
      </c>
      <c r="N3699">
        <v>112</v>
      </c>
      <c r="O3699">
        <v>2</v>
      </c>
      <c r="P3699">
        <v>40</v>
      </c>
      <c r="Q3699">
        <v>64</v>
      </c>
      <c r="R3699">
        <v>26</v>
      </c>
      <c r="S3699">
        <v>1</v>
      </c>
      <c r="T3699">
        <v>35</v>
      </c>
      <c r="U3699">
        <v>13</v>
      </c>
      <c r="V3699">
        <v>0.1</v>
      </c>
      <c r="W3699">
        <v>2200</v>
      </c>
      <c r="X3699">
        <v>2.5</v>
      </c>
    </row>
    <row r="3700" spans="1:24" hidden="1" x14ac:dyDescent="0.3">
      <c r="A3700" t="s">
        <v>14090</v>
      </c>
      <c r="B3700" t="s">
        <v>14091</v>
      </c>
      <c r="C3700" s="1" t="str">
        <f t="shared" si="594"/>
        <v>21:0272</v>
      </c>
      <c r="D3700" s="1" t="str">
        <f t="shared" si="598"/>
        <v>21:0126</v>
      </c>
      <c r="E3700" t="s">
        <v>14092</v>
      </c>
      <c r="F3700" t="s">
        <v>14093</v>
      </c>
      <c r="H3700">
        <v>59.521272699999997</v>
      </c>
      <c r="I3700">
        <v>-132.0828612</v>
      </c>
      <c r="J3700" s="1" t="str">
        <f t="shared" si="599"/>
        <v>NGR bulk stream sediment</v>
      </c>
      <c r="K3700" s="1" t="str">
        <f t="shared" si="600"/>
        <v>&lt;177 micron (NGR)</v>
      </c>
      <c r="L3700">
        <v>6</v>
      </c>
      <c r="M3700" t="s">
        <v>91</v>
      </c>
      <c r="N3700">
        <v>113</v>
      </c>
      <c r="O3700">
        <v>2</v>
      </c>
      <c r="P3700">
        <v>40</v>
      </c>
      <c r="Q3700">
        <v>62</v>
      </c>
      <c r="R3700">
        <v>26</v>
      </c>
      <c r="S3700">
        <v>2</v>
      </c>
      <c r="T3700">
        <v>49</v>
      </c>
      <c r="U3700">
        <v>13</v>
      </c>
      <c r="V3700">
        <v>0.1</v>
      </c>
      <c r="W3700">
        <v>1100</v>
      </c>
      <c r="X3700">
        <v>2.4500000000000002</v>
      </c>
    </row>
    <row r="3701" spans="1:24" hidden="1" x14ac:dyDescent="0.3">
      <c r="A3701" t="s">
        <v>14094</v>
      </c>
      <c r="B3701" t="s">
        <v>14095</v>
      </c>
      <c r="C3701" s="1" t="str">
        <f t="shared" si="594"/>
        <v>21:0272</v>
      </c>
      <c r="D3701" s="1" t="str">
        <f t="shared" si="598"/>
        <v>21:0126</v>
      </c>
      <c r="E3701" t="s">
        <v>14096</v>
      </c>
      <c r="F3701" t="s">
        <v>14097</v>
      </c>
      <c r="H3701">
        <v>59.646108599999998</v>
      </c>
      <c r="I3701">
        <v>-132.10345369999999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6</v>
      </c>
      <c r="M3701" t="s">
        <v>96</v>
      </c>
      <c r="N3701">
        <v>114</v>
      </c>
      <c r="O3701">
        <v>1</v>
      </c>
      <c r="P3701">
        <v>30</v>
      </c>
      <c r="Q3701">
        <v>52</v>
      </c>
      <c r="R3701">
        <v>18</v>
      </c>
      <c r="S3701">
        <v>1</v>
      </c>
      <c r="T3701">
        <v>42</v>
      </c>
      <c r="U3701">
        <v>12</v>
      </c>
      <c r="V3701">
        <v>0.1</v>
      </c>
      <c r="W3701">
        <v>705</v>
      </c>
      <c r="X3701">
        <v>2.1</v>
      </c>
    </row>
    <row r="3702" spans="1:24" hidden="1" x14ac:dyDescent="0.3">
      <c r="A3702" t="s">
        <v>14098</v>
      </c>
      <c r="B3702" t="s">
        <v>14099</v>
      </c>
      <c r="C3702" s="1" t="str">
        <f t="shared" si="594"/>
        <v>21:0272</v>
      </c>
      <c r="D3702" s="1" t="str">
        <f t="shared" si="598"/>
        <v>21:0126</v>
      </c>
      <c r="E3702" t="s">
        <v>14100</v>
      </c>
      <c r="F3702" t="s">
        <v>14101</v>
      </c>
      <c r="H3702">
        <v>59.6312091</v>
      </c>
      <c r="I3702">
        <v>-132.05339520000001</v>
      </c>
      <c r="J3702" s="1" t="str">
        <f t="shared" si="599"/>
        <v>NGR bulk stream sediment</v>
      </c>
      <c r="K3702" s="1" t="str">
        <f t="shared" si="600"/>
        <v>&lt;177 micron (NGR)</v>
      </c>
      <c r="L3702">
        <v>6</v>
      </c>
      <c r="M3702" t="s">
        <v>101</v>
      </c>
      <c r="N3702">
        <v>115</v>
      </c>
      <c r="O3702">
        <v>2</v>
      </c>
      <c r="P3702">
        <v>30</v>
      </c>
      <c r="Q3702">
        <v>52</v>
      </c>
      <c r="R3702">
        <v>18</v>
      </c>
      <c r="S3702">
        <v>1</v>
      </c>
      <c r="T3702">
        <v>27</v>
      </c>
      <c r="U3702">
        <v>11</v>
      </c>
      <c r="V3702">
        <v>0.1</v>
      </c>
      <c r="W3702">
        <v>795</v>
      </c>
      <c r="X3702">
        <v>1.95</v>
      </c>
    </row>
    <row r="3703" spans="1:24" hidden="1" x14ac:dyDescent="0.3">
      <c r="A3703" t="s">
        <v>14102</v>
      </c>
      <c r="B3703" t="s">
        <v>14103</v>
      </c>
      <c r="C3703" s="1" t="str">
        <f t="shared" si="594"/>
        <v>21:0272</v>
      </c>
      <c r="D3703" s="1" t="str">
        <f t="shared" si="598"/>
        <v>21:0126</v>
      </c>
      <c r="E3703" t="s">
        <v>14104</v>
      </c>
      <c r="F3703" t="s">
        <v>14105</v>
      </c>
      <c r="H3703">
        <v>59.812798999999998</v>
      </c>
      <c r="I3703">
        <v>-132.23087749999999</v>
      </c>
      <c r="J3703" s="1" t="str">
        <f t="shared" si="599"/>
        <v>NGR bulk stream sediment</v>
      </c>
      <c r="K3703" s="1" t="str">
        <f t="shared" si="600"/>
        <v>&lt;177 micron (NGR)</v>
      </c>
      <c r="L3703">
        <v>6</v>
      </c>
      <c r="M3703" t="s">
        <v>106</v>
      </c>
      <c r="N3703">
        <v>116</v>
      </c>
      <c r="O3703">
        <v>2</v>
      </c>
      <c r="P3703">
        <v>80</v>
      </c>
      <c r="Q3703">
        <v>58</v>
      </c>
      <c r="R3703">
        <v>26</v>
      </c>
      <c r="S3703">
        <v>3</v>
      </c>
      <c r="T3703">
        <v>24</v>
      </c>
      <c r="U3703">
        <v>8</v>
      </c>
      <c r="V3703">
        <v>0.1</v>
      </c>
      <c r="W3703">
        <v>1250</v>
      </c>
      <c r="X3703">
        <v>1.45</v>
      </c>
    </row>
    <row r="3704" spans="1:24" hidden="1" x14ac:dyDescent="0.3">
      <c r="A3704" t="s">
        <v>14106</v>
      </c>
      <c r="B3704" t="s">
        <v>14107</v>
      </c>
      <c r="C3704" s="1" t="str">
        <f t="shared" si="594"/>
        <v>21:0272</v>
      </c>
      <c r="D3704" s="1" t="str">
        <f t="shared" si="598"/>
        <v>21:0126</v>
      </c>
      <c r="E3704" t="s">
        <v>14108</v>
      </c>
      <c r="F3704" t="s">
        <v>14109</v>
      </c>
      <c r="H3704">
        <v>59.874054200000003</v>
      </c>
      <c r="I3704">
        <v>-132.19595330000001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6</v>
      </c>
      <c r="M3704" t="s">
        <v>111</v>
      </c>
      <c r="N3704">
        <v>117</v>
      </c>
      <c r="O3704">
        <v>11</v>
      </c>
      <c r="P3704">
        <v>160</v>
      </c>
      <c r="Q3704">
        <v>325</v>
      </c>
      <c r="R3704">
        <v>90</v>
      </c>
      <c r="S3704">
        <v>1</v>
      </c>
      <c r="T3704">
        <v>30</v>
      </c>
      <c r="U3704">
        <v>15</v>
      </c>
      <c r="V3704">
        <v>0.1</v>
      </c>
      <c r="W3704">
        <v>28500</v>
      </c>
      <c r="X3704">
        <v>9.1</v>
      </c>
    </row>
    <row r="3705" spans="1:24" hidden="1" x14ac:dyDescent="0.3">
      <c r="A3705" t="s">
        <v>14110</v>
      </c>
      <c r="B3705" t="s">
        <v>14111</v>
      </c>
      <c r="C3705" s="1" t="str">
        <f t="shared" si="594"/>
        <v>21:0272</v>
      </c>
      <c r="D3705" s="1" t="str">
        <f t="shared" si="598"/>
        <v>21:0126</v>
      </c>
      <c r="E3705" t="s">
        <v>14112</v>
      </c>
      <c r="F3705" t="s">
        <v>14113</v>
      </c>
      <c r="H3705">
        <v>59.894903100000001</v>
      </c>
      <c r="I3705">
        <v>-132.1240755</v>
      </c>
      <c r="J3705" s="1" t="str">
        <f t="shared" si="599"/>
        <v>NGR bulk stream sediment</v>
      </c>
      <c r="K3705" s="1" t="str">
        <f t="shared" si="600"/>
        <v>&lt;177 micron (NGR)</v>
      </c>
      <c r="L3705">
        <v>6</v>
      </c>
      <c r="M3705" t="s">
        <v>116</v>
      </c>
      <c r="N3705">
        <v>118</v>
      </c>
      <c r="O3705">
        <v>1</v>
      </c>
      <c r="P3705">
        <v>40</v>
      </c>
      <c r="Q3705">
        <v>66</v>
      </c>
      <c r="R3705">
        <v>26</v>
      </c>
      <c r="S3705">
        <v>1</v>
      </c>
      <c r="T3705">
        <v>25</v>
      </c>
      <c r="U3705">
        <v>11</v>
      </c>
      <c r="V3705">
        <v>0.1</v>
      </c>
      <c r="W3705">
        <v>645</v>
      </c>
      <c r="X3705">
        <v>2.75</v>
      </c>
    </row>
    <row r="3706" spans="1:24" hidden="1" x14ac:dyDescent="0.3">
      <c r="A3706" t="s">
        <v>14114</v>
      </c>
      <c r="B3706" t="s">
        <v>14115</v>
      </c>
      <c r="C3706" s="1" t="str">
        <f t="shared" si="594"/>
        <v>21:0272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79</v>
      </c>
      <c r="K3706" t="s">
        <v>80</v>
      </c>
      <c r="L3706">
        <v>6</v>
      </c>
      <c r="M3706" t="s">
        <v>81</v>
      </c>
      <c r="N3706">
        <v>119</v>
      </c>
      <c r="O3706">
        <v>1</v>
      </c>
      <c r="P3706">
        <v>50</v>
      </c>
      <c r="Q3706">
        <v>72</v>
      </c>
      <c r="R3706">
        <v>28</v>
      </c>
      <c r="S3706">
        <v>10</v>
      </c>
      <c r="T3706">
        <v>14</v>
      </c>
      <c r="U3706">
        <v>13</v>
      </c>
      <c r="V3706">
        <v>0.1</v>
      </c>
      <c r="W3706">
        <v>1100</v>
      </c>
      <c r="X3706">
        <v>2.95</v>
      </c>
    </row>
    <row r="3707" spans="1:24" hidden="1" x14ac:dyDescent="0.3">
      <c r="A3707" t="s">
        <v>14116</v>
      </c>
      <c r="B3707" t="s">
        <v>14117</v>
      </c>
      <c r="C3707" s="1" t="str">
        <f t="shared" si="594"/>
        <v>21:0272</v>
      </c>
      <c r="D3707" s="1" t="str">
        <f t="shared" ref="D3707:D3723" si="601">HYPERLINK("http://geochem.nrcan.gc.ca/cdogs/content/svy/svy210126_e.htm", "21:0126")</f>
        <v>21:0126</v>
      </c>
      <c r="E3707" t="s">
        <v>14118</v>
      </c>
      <c r="F3707" t="s">
        <v>14119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HYPERLINK("http://geochem.nrcan.gc.ca/cdogs/content/kwd/kwd020030_e.htm", "NGR bulk stream sediment")</f>
        <v>NGR bulk stream sediment</v>
      </c>
      <c r="K3707" s="1" t="str">
        <f t="shared" ref="K3707:K3723" si="603">HYPERLINK("http://geochem.nrcan.gc.ca/cdogs/content/kwd/kwd080006_e.htm", "&lt;177 micron (NGR)")</f>
        <v>&lt;177 micron (NGR)</v>
      </c>
      <c r="L3707">
        <v>6</v>
      </c>
      <c r="M3707" t="s">
        <v>121</v>
      </c>
      <c r="N3707">
        <v>120</v>
      </c>
      <c r="O3707">
        <v>1</v>
      </c>
      <c r="P3707">
        <v>30</v>
      </c>
      <c r="Q3707">
        <v>54</v>
      </c>
      <c r="R3707">
        <v>28</v>
      </c>
      <c r="S3707">
        <v>3</v>
      </c>
      <c r="T3707">
        <v>35</v>
      </c>
      <c r="U3707">
        <v>12</v>
      </c>
      <c r="V3707">
        <v>0.1</v>
      </c>
      <c r="W3707">
        <v>535</v>
      </c>
      <c r="X3707">
        <v>2.35</v>
      </c>
    </row>
    <row r="3708" spans="1:24" hidden="1" x14ac:dyDescent="0.3">
      <c r="A3708" t="s">
        <v>14120</v>
      </c>
      <c r="B3708" t="s">
        <v>14121</v>
      </c>
      <c r="C3708" s="1" t="str">
        <f t="shared" si="594"/>
        <v>21:0272</v>
      </c>
      <c r="D3708" s="1" t="str">
        <f t="shared" si="601"/>
        <v>21:0126</v>
      </c>
      <c r="E3708" t="s">
        <v>14122</v>
      </c>
      <c r="F3708" t="s">
        <v>14123</v>
      </c>
      <c r="H3708">
        <v>59.932224300000001</v>
      </c>
      <c r="I3708">
        <v>-132.15002290000001</v>
      </c>
      <c r="J3708" s="1" t="str">
        <f t="shared" si="602"/>
        <v>NGR bulk stream sediment</v>
      </c>
      <c r="K3708" s="1" t="str">
        <f t="shared" si="603"/>
        <v>&lt;177 micron (NGR)</v>
      </c>
      <c r="L3708">
        <v>7</v>
      </c>
      <c r="M3708" t="s">
        <v>28</v>
      </c>
      <c r="N3708">
        <v>121</v>
      </c>
      <c r="O3708">
        <v>1</v>
      </c>
      <c r="P3708">
        <v>60</v>
      </c>
      <c r="Q3708">
        <v>72</v>
      </c>
      <c r="R3708">
        <v>30</v>
      </c>
      <c r="S3708">
        <v>2</v>
      </c>
      <c r="T3708">
        <v>27</v>
      </c>
      <c r="U3708">
        <v>10</v>
      </c>
      <c r="V3708">
        <v>0.1</v>
      </c>
      <c r="W3708">
        <v>330</v>
      </c>
      <c r="X3708">
        <v>3</v>
      </c>
    </row>
    <row r="3709" spans="1:24" hidden="1" x14ac:dyDescent="0.3">
      <c r="A3709" t="s">
        <v>14124</v>
      </c>
      <c r="B3709" t="s">
        <v>14125</v>
      </c>
      <c r="C3709" s="1" t="str">
        <f t="shared" si="594"/>
        <v>21:0272</v>
      </c>
      <c r="D3709" s="1" t="str">
        <f t="shared" si="601"/>
        <v>21:0126</v>
      </c>
      <c r="E3709" t="s">
        <v>14126</v>
      </c>
      <c r="F3709" t="s">
        <v>14127</v>
      </c>
      <c r="H3709">
        <v>59.9437395</v>
      </c>
      <c r="I3709">
        <v>-132.1661186</v>
      </c>
      <c r="J3709" s="1" t="str">
        <f t="shared" si="602"/>
        <v>NGR bulk stream sediment</v>
      </c>
      <c r="K3709" s="1" t="str">
        <f t="shared" si="603"/>
        <v>&lt;177 micron (NGR)</v>
      </c>
      <c r="L3709">
        <v>7</v>
      </c>
      <c r="M3709" t="s">
        <v>48</v>
      </c>
      <c r="N3709">
        <v>122</v>
      </c>
      <c r="O3709">
        <v>1</v>
      </c>
      <c r="P3709">
        <v>30</v>
      </c>
      <c r="Q3709">
        <v>66</v>
      </c>
      <c r="R3709">
        <v>22</v>
      </c>
      <c r="S3709">
        <v>4</v>
      </c>
      <c r="T3709">
        <v>26</v>
      </c>
      <c r="U3709">
        <v>10</v>
      </c>
      <c r="V3709">
        <v>0.1</v>
      </c>
      <c r="W3709">
        <v>770</v>
      </c>
      <c r="X3709">
        <v>2.2000000000000002</v>
      </c>
    </row>
    <row r="3710" spans="1:24" hidden="1" x14ac:dyDescent="0.3">
      <c r="A3710" t="s">
        <v>14128</v>
      </c>
      <c r="B3710" t="s">
        <v>14129</v>
      </c>
      <c r="C3710" s="1" t="str">
        <f t="shared" si="594"/>
        <v>21:0272</v>
      </c>
      <c r="D3710" s="1" t="str">
        <f t="shared" si="601"/>
        <v>21:0126</v>
      </c>
      <c r="E3710" t="s">
        <v>14126</v>
      </c>
      <c r="F3710" t="s">
        <v>14130</v>
      </c>
      <c r="H3710">
        <v>59.9437395</v>
      </c>
      <c r="I3710">
        <v>-132.1661186</v>
      </c>
      <c r="J3710" s="1" t="str">
        <f t="shared" si="602"/>
        <v>NGR bulk stream sediment</v>
      </c>
      <c r="K3710" s="1" t="str">
        <f t="shared" si="603"/>
        <v>&lt;177 micron (NGR)</v>
      </c>
      <c r="L3710">
        <v>7</v>
      </c>
      <c r="M3710" t="s">
        <v>52</v>
      </c>
      <c r="N3710">
        <v>123</v>
      </c>
      <c r="O3710">
        <v>1</v>
      </c>
      <c r="P3710">
        <v>30</v>
      </c>
      <c r="Q3710">
        <v>60</v>
      </c>
      <c r="R3710">
        <v>20</v>
      </c>
      <c r="S3710">
        <v>3</v>
      </c>
      <c r="T3710">
        <v>24</v>
      </c>
      <c r="U3710">
        <v>10</v>
      </c>
      <c r="V3710">
        <v>0.1</v>
      </c>
      <c r="W3710">
        <v>850</v>
      </c>
      <c r="X3710">
        <v>2.15</v>
      </c>
    </row>
    <row r="3711" spans="1:24" hidden="1" x14ac:dyDescent="0.3">
      <c r="A3711" t="s">
        <v>14131</v>
      </c>
      <c r="B3711" t="s">
        <v>14132</v>
      </c>
      <c r="C3711" s="1" t="str">
        <f t="shared" si="594"/>
        <v>21:0272</v>
      </c>
      <c r="D3711" s="1" t="str">
        <f t="shared" si="601"/>
        <v>21:0126</v>
      </c>
      <c r="E3711" t="s">
        <v>14133</v>
      </c>
      <c r="F3711" t="s">
        <v>14134</v>
      </c>
      <c r="H3711">
        <v>59.9311115</v>
      </c>
      <c r="I3711">
        <v>-132.13640520000001</v>
      </c>
      <c r="J3711" s="1" t="str">
        <f t="shared" si="602"/>
        <v>NGR bulk stream sediment</v>
      </c>
      <c r="K3711" s="1" t="str">
        <f t="shared" si="603"/>
        <v>&lt;177 micron (NGR)</v>
      </c>
      <c r="L3711">
        <v>7</v>
      </c>
      <c r="M3711" t="s">
        <v>33</v>
      </c>
      <c r="N3711">
        <v>124</v>
      </c>
      <c r="O3711">
        <v>1</v>
      </c>
      <c r="P3711">
        <v>40</v>
      </c>
      <c r="Q3711">
        <v>84</v>
      </c>
      <c r="R3711">
        <v>20</v>
      </c>
      <c r="S3711">
        <v>1</v>
      </c>
      <c r="T3711">
        <v>24</v>
      </c>
      <c r="U3711">
        <v>11</v>
      </c>
      <c r="V3711">
        <v>0.1</v>
      </c>
      <c r="W3711">
        <v>2500</v>
      </c>
      <c r="X3711">
        <v>3.75</v>
      </c>
    </row>
    <row r="3712" spans="1:24" hidden="1" x14ac:dyDescent="0.3">
      <c r="A3712" t="s">
        <v>14135</v>
      </c>
      <c r="B3712" t="s">
        <v>14136</v>
      </c>
      <c r="C3712" s="1" t="str">
        <f t="shared" si="594"/>
        <v>21:0272</v>
      </c>
      <c r="D3712" s="1" t="str">
        <f t="shared" si="601"/>
        <v>21:0126</v>
      </c>
      <c r="E3712" t="s">
        <v>14122</v>
      </c>
      <c r="F3712" t="s">
        <v>14137</v>
      </c>
      <c r="H3712">
        <v>59.932224300000001</v>
      </c>
      <c r="I3712">
        <v>-132.15002290000001</v>
      </c>
      <c r="J3712" s="1" t="str">
        <f t="shared" si="602"/>
        <v>NGR bulk stream sediment</v>
      </c>
      <c r="K3712" s="1" t="str">
        <f t="shared" si="603"/>
        <v>&lt;177 micron (NGR)</v>
      </c>
      <c r="L3712">
        <v>7</v>
      </c>
      <c r="M3712" t="s">
        <v>71</v>
      </c>
      <c r="N3712">
        <v>125</v>
      </c>
      <c r="O3712">
        <v>1</v>
      </c>
      <c r="P3712">
        <v>40</v>
      </c>
      <c r="Q3712">
        <v>76</v>
      </c>
      <c r="R3712">
        <v>32</v>
      </c>
      <c r="S3712">
        <v>2</v>
      </c>
      <c r="T3712">
        <v>30</v>
      </c>
      <c r="U3712">
        <v>11</v>
      </c>
      <c r="V3712">
        <v>0.1</v>
      </c>
      <c r="W3712">
        <v>370</v>
      </c>
      <c r="X3712">
        <v>3.3</v>
      </c>
    </row>
    <row r="3713" spans="1:24" hidden="1" x14ac:dyDescent="0.3">
      <c r="A3713" t="s">
        <v>14138</v>
      </c>
      <c r="B3713" t="s">
        <v>14139</v>
      </c>
      <c r="C3713" s="1" t="str">
        <f t="shared" si="594"/>
        <v>21:0272</v>
      </c>
      <c r="D3713" s="1" t="str">
        <f t="shared" si="601"/>
        <v>21:0126</v>
      </c>
      <c r="E3713" t="s">
        <v>14140</v>
      </c>
      <c r="F3713" t="s">
        <v>14141</v>
      </c>
      <c r="H3713">
        <v>59.919432399999998</v>
      </c>
      <c r="I3713">
        <v>-132.0194013</v>
      </c>
      <c r="J3713" s="1" t="str">
        <f t="shared" si="602"/>
        <v>NGR bulk stream sediment</v>
      </c>
      <c r="K3713" s="1" t="str">
        <f t="shared" si="603"/>
        <v>&lt;177 micron (NGR)</v>
      </c>
      <c r="L3713">
        <v>7</v>
      </c>
      <c r="M3713" t="s">
        <v>38</v>
      </c>
      <c r="N3713">
        <v>126</v>
      </c>
      <c r="O3713">
        <v>1</v>
      </c>
      <c r="P3713">
        <v>60</v>
      </c>
      <c r="Q3713">
        <v>64</v>
      </c>
      <c r="R3713">
        <v>38</v>
      </c>
      <c r="S3713">
        <v>4</v>
      </c>
      <c r="T3713">
        <v>27</v>
      </c>
      <c r="U3713">
        <v>9</v>
      </c>
      <c r="V3713">
        <v>0.2</v>
      </c>
      <c r="W3713">
        <v>745</v>
      </c>
      <c r="X3713">
        <v>1.65</v>
      </c>
    </row>
    <row r="3714" spans="1:24" hidden="1" x14ac:dyDescent="0.3">
      <c r="A3714" t="s">
        <v>14142</v>
      </c>
      <c r="B3714" t="s">
        <v>14143</v>
      </c>
      <c r="C3714" s="1" t="str">
        <f t="shared" si="594"/>
        <v>21:0272</v>
      </c>
      <c r="D3714" s="1" t="str">
        <f t="shared" si="601"/>
        <v>21:0126</v>
      </c>
      <c r="E3714" t="s">
        <v>14144</v>
      </c>
      <c r="F3714" t="s">
        <v>14145</v>
      </c>
      <c r="H3714">
        <v>59.91469</v>
      </c>
      <c r="I3714">
        <v>-132.01274069999999</v>
      </c>
      <c r="J3714" s="1" t="str">
        <f t="shared" si="602"/>
        <v>NGR bulk stream sediment</v>
      </c>
      <c r="K3714" s="1" t="str">
        <f t="shared" si="603"/>
        <v>&lt;177 micron (NGR)</v>
      </c>
      <c r="L3714">
        <v>7</v>
      </c>
      <c r="M3714" t="s">
        <v>43</v>
      </c>
      <c r="N3714">
        <v>127</v>
      </c>
      <c r="O3714">
        <v>1</v>
      </c>
      <c r="P3714">
        <v>40</v>
      </c>
      <c r="Q3714">
        <v>54</v>
      </c>
      <c r="R3714">
        <v>20</v>
      </c>
      <c r="S3714">
        <v>1</v>
      </c>
      <c r="T3714">
        <v>23</v>
      </c>
      <c r="U3714">
        <v>10</v>
      </c>
      <c r="V3714">
        <v>0.1</v>
      </c>
      <c r="W3714">
        <v>385</v>
      </c>
      <c r="X3714">
        <v>1.85</v>
      </c>
    </row>
    <row r="3715" spans="1:24" hidden="1" x14ac:dyDescent="0.3">
      <c r="A3715" t="s">
        <v>14146</v>
      </c>
      <c r="B3715" t="s">
        <v>14147</v>
      </c>
      <c r="C3715" s="1" t="str">
        <f t="shared" si="594"/>
        <v>21:0272</v>
      </c>
      <c r="D3715" s="1" t="str">
        <f t="shared" si="601"/>
        <v>21:0126</v>
      </c>
      <c r="E3715" t="s">
        <v>14148</v>
      </c>
      <c r="F3715" t="s">
        <v>14149</v>
      </c>
      <c r="H3715">
        <v>59.892558000000001</v>
      </c>
      <c r="I3715">
        <v>-132.03336490000001</v>
      </c>
      <c r="J3715" s="1" t="str">
        <f t="shared" si="602"/>
        <v>NGR bulk stream sediment</v>
      </c>
      <c r="K3715" s="1" t="str">
        <f t="shared" si="603"/>
        <v>&lt;177 micron (NGR)</v>
      </c>
      <c r="L3715">
        <v>7</v>
      </c>
      <c r="M3715" t="s">
        <v>57</v>
      </c>
      <c r="N3715">
        <v>128</v>
      </c>
      <c r="O3715">
        <v>1</v>
      </c>
      <c r="P3715">
        <v>30</v>
      </c>
      <c r="Q3715">
        <v>50</v>
      </c>
      <c r="R3715">
        <v>14</v>
      </c>
      <c r="S3715">
        <v>1</v>
      </c>
      <c r="T3715">
        <v>16</v>
      </c>
      <c r="U3715">
        <v>8</v>
      </c>
      <c r="V3715">
        <v>0.1</v>
      </c>
      <c r="W3715">
        <v>245</v>
      </c>
      <c r="X3715">
        <v>1.4</v>
      </c>
    </row>
    <row r="3716" spans="1:24" hidden="1" x14ac:dyDescent="0.3">
      <c r="A3716" t="s">
        <v>14150</v>
      </c>
      <c r="B3716" t="s">
        <v>14151</v>
      </c>
      <c r="C3716" s="1" t="str">
        <f t="shared" ref="C3716:C3779" si="604">HYPERLINK("http://geochem.nrcan.gc.ca/cdogs/content/bdl/bdl210272_e.htm", "21:0272")</f>
        <v>21:0272</v>
      </c>
      <c r="D3716" s="1" t="str">
        <f t="shared" si="601"/>
        <v>21:0126</v>
      </c>
      <c r="E3716" t="s">
        <v>14152</v>
      </c>
      <c r="F3716" t="s">
        <v>14153</v>
      </c>
      <c r="H3716">
        <v>59.895881600000003</v>
      </c>
      <c r="I3716">
        <v>-132.03691319999999</v>
      </c>
      <c r="J3716" s="1" t="str">
        <f t="shared" si="602"/>
        <v>NGR bulk stream sediment</v>
      </c>
      <c r="K3716" s="1" t="str">
        <f t="shared" si="603"/>
        <v>&lt;177 micron (NGR)</v>
      </c>
      <c r="L3716">
        <v>7</v>
      </c>
      <c r="M3716" t="s">
        <v>62</v>
      </c>
      <c r="N3716">
        <v>129</v>
      </c>
      <c r="O3716">
        <v>1</v>
      </c>
      <c r="P3716">
        <v>30</v>
      </c>
      <c r="Q3716">
        <v>42</v>
      </c>
      <c r="R3716">
        <v>20</v>
      </c>
      <c r="S3716">
        <v>1</v>
      </c>
      <c r="T3716">
        <v>28</v>
      </c>
      <c r="U3716">
        <v>9</v>
      </c>
      <c r="V3716">
        <v>0.1</v>
      </c>
      <c r="W3716">
        <v>340</v>
      </c>
      <c r="X3716">
        <v>1.9</v>
      </c>
    </row>
    <row r="3717" spans="1:24" hidden="1" x14ac:dyDescent="0.3">
      <c r="A3717" t="s">
        <v>14154</v>
      </c>
      <c r="B3717" t="s">
        <v>14155</v>
      </c>
      <c r="C3717" s="1" t="str">
        <f t="shared" si="604"/>
        <v>21:0272</v>
      </c>
      <c r="D3717" s="1" t="str">
        <f t="shared" si="601"/>
        <v>21:0126</v>
      </c>
      <c r="E3717" t="s">
        <v>14156</v>
      </c>
      <c r="F3717" t="s">
        <v>14157</v>
      </c>
      <c r="H3717">
        <v>59.883991000000002</v>
      </c>
      <c r="I3717">
        <v>-132.03877790000001</v>
      </c>
      <c r="J3717" s="1" t="str">
        <f t="shared" si="602"/>
        <v>NGR bulk stream sediment</v>
      </c>
      <c r="K3717" s="1" t="str">
        <f t="shared" si="603"/>
        <v>&lt;177 micron (NGR)</v>
      </c>
      <c r="L3717">
        <v>7</v>
      </c>
      <c r="M3717" t="s">
        <v>67</v>
      </c>
      <c r="N3717">
        <v>130</v>
      </c>
      <c r="O3717">
        <v>1</v>
      </c>
      <c r="P3717">
        <v>40</v>
      </c>
      <c r="Q3717">
        <v>58</v>
      </c>
      <c r="R3717">
        <v>18</v>
      </c>
      <c r="S3717">
        <v>2</v>
      </c>
      <c r="T3717">
        <v>21</v>
      </c>
      <c r="U3717">
        <v>10</v>
      </c>
      <c r="V3717">
        <v>0.1</v>
      </c>
      <c r="W3717">
        <v>440</v>
      </c>
      <c r="X3717">
        <v>1.5</v>
      </c>
    </row>
    <row r="3718" spans="1:24" hidden="1" x14ac:dyDescent="0.3">
      <c r="A3718" t="s">
        <v>14158</v>
      </c>
      <c r="B3718" t="s">
        <v>14159</v>
      </c>
      <c r="C3718" s="1" t="str">
        <f t="shared" si="604"/>
        <v>21:0272</v>
      </c>
      <c r="D3718" s="1" t="str">
        <f t="shared" si="601"/>
        <v>21:0126</v>
      </c>
      <c r="E3718" t="s">
        <v>14160</v>
      </c>
      <c r="F3718" t="s">
        <v>14161</v>
      </c>
      <c r="H3718">
        <v>59.852098900000001</v>
      </c>
      <c r="I3718">
        <v>-132.0358473</v>
      </c>
      <c r="J3718" s="1" t="str">
        <f t="shared" si="602"/>
        <v>NGR bulk stream sediment</v>
      </c>
      <c r="K3718" s="1" t="str">
        <f t="shared" si="603"/>
        <v>&lt;177 micron (NGR)</v>
      </c>
      <c r="L3718">
        <v>7</v>
      </c>
      <c r="M3718" t="s">
        <v>76</v>
      </c>
      <c r="N3718">
        <v>131</v>
      </c>
      <c r="O3718">
        <v>1</v>
      </c>
      <c r="P3718">
        <v>20</v>
      </c>
      <c r="Q3718">
        <v>48</v>
      </c>
      <c r="R3718">
        <v>16</v>
      </c>
      <c r="S3718">
        <v>1</v>
      </c>
      <c r="T3718">
        <v>21</v>
      </c>
      <c r="U3718">
        <v>8</v>
      </c>
      <c r="V3718">
        <v>0.1</v>
      </c>
      <c r="W3718">
        <v>245</v>
      </c>
      <c r="X3718">
        <v>1.5</v>
      </c>
    </row>
    <row r="3719" spans="1:24" hidden="1" x14ac:dyDescent="0.3">
      <c r="A3719" t="s">
        <v>14162</v>
      </c>
      <c r="B3719" t="s">
        <v>14163</v>
      </c>
      <c r="C3719" s="1" t="str">
        <f t="shared" si="604"/>
        <v>21:0272</v>
      </c>
      <c r="D3719" s="1" t="str">
        <f t="shared" si="601"/>
        <v>21:0126</v>
      </c>
      <c r="E3719" t="s">
        <v>14164</v>
      </c>
      <c r="F3719" t="s">
        <v>14165</v>
      </c>
      <c r="H3719">
        <v>59.869981199999998</v>
      </c>
      <c r="I3719">
        <v>-132.06638430000001</v>
      </c>
      <c r="J3719" s="1" t="str">
        <f t="shared" si="602"/>
        <v>NGR bulk stream sediment</v>
      </c>
      <c r="K3719" s="1" t="str">
        <f t="shared" si="603"/>
        <v>&lt;177 micron (NGR)</v>
      </c>
      <c r="L3719">
        <v>7</v>
      </c>
      <c r="M3719" t="s">
        <v>86</v>
      </c>
      <c r="N3719">
        <v>132</v>
      </c>
      <c r="O3719">
        <v>2</v>
      </c>
      <c r="P3719">
        <v>50</v>
      </c>
      <c r="Q3719">
        <v>82</v>
      </c>
      <c r="R3719">
        <v>34</v>
      </c>
      <c r="S3719">
        <v>1</v>
      </c>
      <c r="T3719">
        <v>30</v>
      </c>
      <c r="U3719">
        <v>10</v>
      </c>
      <c r="V3719">
        <v>0.1</v>
      </c>
      <c r="W3719">
        <v>275</v>
      </c>
      <c r="X3719">
        <v>1.65</v>
      </c>
    </row>
    <row r="3720" spans="1:24" hidden="1" x14ac:dyDescent="0.3">
      <c r="A3720" t="s">
        <v>14166</v>
      </c>
      <c r="B3720" t="s">
        <v>14167</v>
      </c>
      <c r="C3720" s="1" t="str">
        <f t="shared" si="604"/>
        <v>21:0272</v>
      </c>
      <c r="D3720" s="1" t="str">
        <f t="shared" si="601"/>
        <v>21:0126</v>
      </c>
      <c r="E3720" t="s">
        <v>14168</v>
      </c>
      <c r="F3720" t="s">
        <v>14169</v>
      </c>
      <c r="H3720">
        <v>59.875129399999999</v>
      </c>
      <c r="I3720">
        <v>-132.069594</v>
      </c>
      <c r="J3720" s="1" t="str">
        <f t="shared" si="602"/>
        <v>NGR bulk stream sediment</v>
      </c>
      <c r="K3720" s="1" t="str">
        <f t="shared" si="603"/>
        <v>&lt;177 micron (NGR)</v>
      </c>
      <c r="L3720">
        <v>7</v>
      </c>
      <c r="M3720" t="s">
        <v>91</v>
      </c>
      <c r="N3720">
        <v>133</v>
      </c>
      <c r="O3720">
        <v>1</v>
      </c>
      <c r="P3720">
        <v>40</v>
      </c>
      <c r="Q3720">
        <v>56</v>
      </c>
      <c r="R3720">
        <v>24</v>
      </c>
      <c r="S3720">
        <v>2</v>
      </c>
      <c r="T3720">
        <v>27</v>
      </c>
      <c r="U3720">
        <v>10</v>
      </c>
      <c r="V3720">
        <v>0.1</v>
      </c>
      <c r="W3720">
        <v>165</v>
      </c>
      <c r="X3720">
        <v>1.5</v>
      </c>
    </row>
    <row r="3721" spans="1:24" hidden="1" x14ac:dyDescent="0.3">
      <c r="A3721" t="s">
        <v>14170</v>
      </c>
      <c r="B3721" t="s">
        <v>14171</v>
      </c>
      <c r="C3721" s="1" t="str">
        <f t="shared" si="604"/>
        <v>21:0272</v>
      </c>
      <c r="D3721" s="1" t="str">
        <f t="shared" si="601"/>
        <v>21:0126</v>
      </c>
      <c r="E3721" t="s">
        <v>14172</v>
      </c>
      <c r="F3721" t="s">
        <v>14173</v>
      </c>
      <c r="H3721">
        <v>59.799202999999999</v>
      </c>
      <c r="I3721">
        <v>-132.04147879999999</v>
      </c>
      <c r="J3721" s="1" t="str">
        <f t="shared" si="602"/>
        <v>NGR bulk stream sediment</v>
      </c>
      <c r="K3721" s="1" t="str">
        <f t="shared" si="603"/>
        <v>&lt;177 micron (NGR)</v>
      </c>
      <c r="L3721">
        <v>7</v>
      </c>
      <c r="M3721" t="s">
        <v>96</v>
      </c>
      <c r="N3721">
        <v>134</v>
      </c>
      <c r="O3721">
        <v>10</v>
      </c>
      <c r="P3721">
        <v>70</v>
      </c>
      <c r="Q3721">
        <v>74</v>
      </c>
      <c r="R3721">
        <v>60</v>
      </c>
      <c r="S3721">
        <v>2</v>
      </c>
      <c r="T3721">
        <v>46</v>
      </c>
      <c r="U3721">
        <v>12</v>
      </c>
      <c r="V3721">
        <v>0.1</v>
      </c>
      <c r="W3721">
        <v>275</v>
      </c>
      <c r="X3721">
        <v>1.95</v>
      </c>
    </row>
    <row r="3722" spans="1:24" hidden="1" x14ac:dyDescent="0.3">
      <c r="A3722" t="s">
        <v>14174</v>
      </c>
      <c r="B3722" t="s">
        <v>14175</v>
      </c>
      <c r="C3722" s="1" t="str">
        <f t="shared" si="604"/>
        <v>21:0272</v>
      </c>
      <c r="D3722" s="1" t="str">
        <f t="shared" si="601"/>
        <v>21:0126</v>
      </c>
      <c r="E3722" t="s">
        <v>14176</v>
      </c>
      <c r="F3722" t="s">
        <v>14177</v>
      </c>
      <c r="H3722">
        <v>59.776094700000002</v>
      </c>
      <c r="I3722">
        <v>-132.01022280000001</v>
      </c>
      <c r="J3722" s="1" t="str">
        <f t="shared" si="602"/>
        <v>NGR bulk stream sediment</v>
      </c>
      <c r="K3722" s="1" t="str">
        <f t="shared" si="603"/>
        <v>&lt;177 micron (NGR)</v>
      </c>
      <c r="L3722">
        <v>7</v>
      </c>
      <c r="M3722" t="s">
        <v>101</v>
      </c>
      <c r="N3722">
        <v>135</v>
      </c>
      <c r="O3722">
        <v>1</v>
      </c>
      <c r="P3722">
        <v>40</v>
      </c>
      <c r="Q3722">
        <v>52</v>
      </c>
      <c r="R3722">
        <v>26</v>
      </c>
      <c r="S3722">
        <v>2</v>
      </c>
      <c r="T3722">
        <v>33</v>
      </c>
      <c r="U3722">
        <v>12</v>
      </c>
      <c r="V3722">
        <v>0.1</v>
      </c>
      <c r="W3722">
        <v>415</v>
      </c>
      <c r="X3722">
        <v>2.0499999999999998</v>
      </c>
    </row>
    <row r="3723" spans="1:24" hidden="1" x14ac:dyDescent="0.3">
      <c r="A3723" t="s">
        <v>14178</v>
      </c>
      <c r="B3723" t="s">
        <v>14179</v>
      </c>
      <c r="C3723" s="1" t="str">
        <f t="shared" si="604"/>
        <v>21:0272</v>
      </c>
      <c r="D3723" s="1" t="str">
        <f t="shared" si="601"/>
        <v>21:0126</v>
      </c>
      <c r="E3723" t="s">
        <v>14180</v>
      </c>
      <c r="F3723" t="s">
        <v>14181</v>
      </c>
      <c r="H3723">
        <v>59.747378599999998</v>
      </c>
      <c r="I3723">
        <v>-132.00202200000001</v>
      </c>
      <c r="J3723" s="1" t="str">
        <f t="shared" si="602"/>
        <v>NGR bulk stream sediment</v>
      </c>
      <c r="K3723" s="1" t="str">
        <f t="shared" si="603"/>
        <v>&lt;177 micron (NGR)</v>
      </c>
      <c r="L3723">
        <v>7</v>
      </c>
      <c r="M3723" t="s">
        <v>106</v>
      </c>
      <c r="N3723">
        <v>136</v>
      </c>
      <c r="O3723">
        <v>1</v>
      </c>
      <c r="P3723">
        <v>40</v>
      </c>
      <c r="Q3723">
        <v>60</v>
      </c>
      <c r="R3723">
        <v>32</v>
      </c>
      <c r="S3723">
        <v>2</v>
      </c>
      <c r="T3723">
        <v>27</v>
      </c>
      <c r="U3723">
        <v>11</v>
      </c>
      <c r="V3723">
        <v>0.1</v>
      </c>
      <c r="W3723">
        <v>390</v>
      </c>
      <c r="X3723">
        <v>1.75</v>
      </c>
    </row>
    <row r="3724" spans="1:24" hidden="1" x14ac:dyDescent="0.3">
      <c r="A3724" t="s">
        <v>14182</v>
      </c>
      <c r="B3724" t="s">
        <v>14183</v>
      </c>
      <c r="C3724" s="1" t="str">
        <f t="shared" si="604"/>
        <v>21:0272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79</v>
      </c>
      <c r="K3724" t="s">
        <v>80</v>
      </c>
      <c r="L3724">
        <v>7</v>
      </c>
      <c r="M3724" t="s">
        <v>81</v>
      </c>
      <c r="N3724">
        <v>137</v>
      </c>
      <c r="O3724">
        <v>1</v>
      </c>
      <c r="P3724">
        <v>110</v>
      </c>
      <c r="Q3724">
        <v>78</v>
      </c>
      <c r="R3724">
        <v>16</v>
      </c>
      <c r="S3724">
        <v>6</v>
      </c>
      <c r="T3724">
        <v>8</v>
      </c>
      <c r="U3724">
        <v>10</v>
      </c>
      <c r="V3724">
        <v>0.1</v>
      </c>
      <c r="W3724">
        <v>145</v>
      </c>
      <c r="X3724">
        <v>2.15</v>
      </c>
    </row>
    <row r="3725" spans="1:24" hidden="1" x14ac:dyDescent="0.3">
      <c r="A3725" t="s">
        <v>14184</v>
      </c>
      <c r="B3725" t="s">
        <v>14185</v>
      </c>
      <c r="C3725" s="1" t="str">
        <f t="shared" si="604"/>
        <v>21:0272</v>
      </c>
      <c r="D3725" s="1" t="str">
        <f t="shared" ref="D3725:D3742" si="605">HYPERLINK("http://geochem.nrcan.gc.ca/cdogs/content/svy/svy210126_e.htm", "21:0126")</f>
        <v>21:0126</v>
      </c>
      <c r="E3725" t="s">
        <v>14186</v>
      </c>
      <c r="F3725" t="s">
        <v>14187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HYPERLINK("http://geochem.nrcan.gc.ca/cdogs/content/kwd/kwd020030_e.htm", "NGR bulk stream sediment")</f>
        <v>NGR bulk stream sediment</v>
      </c>
      <c r="K3725" s="1" t="str">
        <f t="shared" ref="K3725:K3742" si="607">HYPERLINK("http://geochem.nrcan.gc.ca/cdogs/content/kwd/kwd080006_e.htm", "&lt;177 micron (NGR)")</f>
        <v>&lt;177 micron (NGR)</v>
      </c>
      <c r="L3725">
        <v>7</v>
      </c>
      <c r="M3725" t="s">
        <v>111</v>
      </c>
      <c r="N3725">
        <v>138</v>
      </c>
      <c r="O3725">
        <v>1</v>
      </c>
      <c r="P3725">
        <v>30</v>
      </c>
      <c r="Q3725">
        <v>44</v>
      </c>
      <c r="R3725">
        <v>16</v>
      </c>
      <c r="S3725">
        <v>1</v>
      </c>
      <c r="T3725">
        <v>28</v>
      </c>
      <c r="U3725">
        <v>11</v>
      </c>
      <c r="V3725">
        <v>0.1</v>
      </c>
      <c r="W3725">
        <v>930</v>
      </c>
      <c r="X3725">
        <v>2.2000000000000002</v>
      </c>
    </row>
    <row r="3726" spans="1:24" hidden="1" x14ac:dyDescent="0.3">
      <c r="A3726" t="s">
        <v>14188</v>
      </c>
      <c r="B3726" t="s">
        <v>14189</v>
      </c>
      <c r="C3726" s="1" t="str">
        <f t="shared" si="604"/>
        <v>21:0272</v>
      </c>
      <c r="D3726" s="1" t="str">
        <f t="shared" si="605"/>
        <v>21:0126</v>
      </c>
      <c r="E3726" t="s">
        <v>14190</v>
      </c>
      <c r="F3726" t="s">
        <v>14191</v>
      </c>
      <c r="H3726">
        <v>59.672333999999999</v>
      </c>
      <c r="I3726">
        <v>-132.01991580000001</v>
      </c>
      <c r="J3726" s="1" t="str">
        <f t="shared" si="606"/>
        <v>NGR bulk stream sediment</v>
      </c>
      <c r="K3726" s="1" t="str">
        <f t="shared" si="607"/>
        <v>&lt;177 micron (NGR)</v>
      </c>
      <c r="L3726">
        <v>7</v>
      </c>
      <c r="M3726" t="s">
        <v>116</v>
      </c>
      <c r="N3726">
        <v>139</v>
      </c>
      <c r="O3726">
        <v>2</v>
      </c>
      <c r="P3726">
        <v>80</v>
      </c>
      <c r="Q3726">
        <v>72</v>
      </c>
      <c r="R3726">
        <v>52</v>
      </c>
      <c r="S3726">
        <v>1</v>
      </c>
      <c r="T3726">
        <v>27</v>
      </c>
      <c r="U3726">
        <v>14</v>
      </c>
      <c r="V3726">
        <v>0.1</v>
      </c>
      <c r="W3726">
        <v>665</v>
      </c>
      <c r="X3726">
        <v>2.1</v>
      </c>
    </row>
    <row r="3727" spans="1:24" hidden="1" x14ac:dyDescent="0.3">
      <c r="A3727" t="s">
        <v>14192</v>
      </c>
      <c r="B3727" t="s">
        <v>14193</v>
      </c>
      <c r="C3727" s="1" t="str">
        <f t="shared" si="604"/>
        <v>21:0272</v>
      </c>
      <c r="D3727" s="1" t="str">
        <f t="shared" si="605"/>
        <v>21:0126</v>
      </c>
      <c r="E3727" t="s">
        <v>14194</v>
      </c>
      <c r="F3727" t="s">
        <v>14195</v>
      </c>
      <c r="H3727">
        <v>59.698445499999998</v>
      </c>
      <c r="I3727">
        <v>-132.02701279999999</v>
      </c>
      <c r="J3727" s="1" t="str">
        <f t="shared" si="606"/>
        <v>NGR bulk stream sediment</v>
      </c>
      <c r="K3727" s="1" t="str">
        <f t="shared" si="607"/>
        <v>&lt;177 micron (NGR)</v>
      </c>
      <c r="L3727">
        <v>7</v>
      </c>
      <c r="M3727" t="s">
        <v>121</v>
      </c>
      <c r="N3727">
        <v>140</v>
      </c>
      <c r="O3727">
        <v>1</v>
      </c>
      <c r="P3727">
        <v>60</v>
      </c>
      <c r="Q3727">
        <v>62</v>
      </c>
      <c r="R3727">
        <v>42</v>
      </c>
      <c r="S3727">
        <v>1</v>
      </c>
      <c r="T3727">
        <v>24</v>
      </c>
      <c r="U3727">
        <v>9</v>
      </c>
      <c r="V3727">
        <v>0.1</v>
      </c>
      <c r="W3727">
        <v>735</v>
      </c>
      <c r="X3727">
        <v>2.25</v>
      </c>
    </row>
    <row r="3728" spans="1:24" hidden="1" x14ac:dyDescent="0.3">
      <c r="A3728" t="s">
        <v>14196</v>
      </c>
      <c r="B3728" t="s">
        <v>14197</v>
      </c>
      <c r="C3728" s="1" t="str">
        <f t="shared" si="604"/>
        <v>21:0272</v>
      </c>
      <c r="D3728" s="1" t="str">
        <f t="shared" si="605"/>
        <v>21:0126</v>
      </c>
      <c r="E3728" t="s">
        <v>14198</v>
      </c>
      <c r="F3728" t="s">
        <v>14199</v>
      </c>
      <c r="H3728">
        <v>59.9779397</v>
      </c>
      <c r="I3728">
        <v>-132.27724499999999</v>
      </c>
      <c r="J3728" s="1" t="str">
        <f t="shared" si="606"/>
        <v>NGR bulk stream sediment</v>
      </c>
      <c r="K3728" s="1" t="str">
        <f t="shared" si="607"/>
        <v>&lt;177 micron (NGR)</v>
      </c>
      <c r="L3728">
        <v>8</v>
      </c>
      <c r="M3728" t="s">
        <v>28</v>
      </c>
      <c r="N3728">
        <v>141</v>
      </c>
      <c r="O3728">
        <v>1</v>
      </c>
      <c r="P3728">
        <v>30</v>
      </c>
      <c r="Q3728">
        <v>42</v>
      </c>
      <c r="R3728">
        <v>22</v>
      </c>
      <c r="S3728">
        <v>1</v>
      </c>
      <c r="T3728">
        <v>29</v>
      </c>
      <c r="U3728">
        <v>10</v>
      </c>
      <c r="V3728">
        <v>0.1</v>
      </c>
      <c r="W3728">
        <v>365</v>
      </c>
      <c r="X3728">
        <v>2</v>
      </c>
    </row>
    <row r="3729" spans="1:24" hidden="1" x14ac:dyDescent="0.3">
      <c r="A3729" t="s">
        <v>14200</v>
      </c>
      <c r="B3729" t="s">
        <v>14201</v>
      </c>
      <c r="C3729" s="1" t="str">
        <f t="shared" si="604"/>
        <v>21:0272</v>
      </c>
      <c r="D3729" s="1" t="str">
        <f t="shared" si="605"/>
        <v>21:0126</v>
      </c>
      <c r="E3729" t="s">
        <v>14202</v>
      </c>
      <c r="F3729" t="s">
        <v>14203</v>
      </c>
      <c r="H3729">
        <v>59.899308300000001</v>
      </c>
      <c r="I3729">
        <v>-132.24051979999999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8</v>
      </c>
      <c r="M3729" t="s">
        <v>33</v>
      </c>
      <c r="N3729">
        <v>142</v>
      </c>
      <c r="O3729">
        <v>1</v>
      </c>
      <c r="P3729">
        <v>60</v>
      </c>
      <c r="Q3729">
        <v>82</v>
      </c>
      <c r="R3729">
        <v>114</v>
      </c>
      <c r="S3729">
        <v>1</v>
      </c>
      <c r="T3729">
        <v>35</v>
      </c>
      <c r="U3729">
        <v>16</v>
      </c>
      <c r="V3729">
        <v>0.1</v>
      </c>
      <c r="W3729">
        <v>565</v>
      </c>
      <c r="X3729">
        <v>3.05</v>
      </c>
    </row>
    <row r="3730" spans="1:24" hidden="1" x14ac:dyDescent="0.3">
      <c r="A3730" t="s">
        <v>14204</v>
      </c>
      <c r="B3730" t="s">
        <v>14205</v>
      </c>
      <c r="C3730" s="1" t="str">
        <f t="shared" si="604"/>
        <v>21:0272</v>
      </c>
      <c r="D3730" s="1" t="str">
        <f t="shared" si="605"/>
        <v>21:0126</v>
      </c>
      <c r="E3730" t="s">
        <v>14206</v>
      </c>
      <c r="F3730" t="s">
        <v>14207</v>
      </c>
      <c r="H3730">
        <v>59.944874200000001</v>
      </c>
      <c r="I3730">
        <v>-132.26319839999999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8</v>
      </c>
      <c r="M3730" t="s">
        <v>48</v>
      </c>
      <c r="N3730">
        <v>143</v>
      </c>
      <c r="O3730">
        <v>1</v>
      </c>
      <c r="P3730">
        <v>30</v>
      </c>
      <c r="Q3730">
        <v>44</v>
      </c>
      <c r="R3730">
        <v>36</v>
      </c>
      <c r="S3730">
        <v>1</v>
      </c>
      <c r="T3730">
        <v>25</v>
      </c>
      <c r="U3730">
        <v>12</v>
      </c>
      <c r="V3730">
        <v>0.1</v>
      </c>
      <c r="W3730">
        <v>520</v>
      </c>
      <c r="X3730">
        <v>2.15</v>
      </c>
    </row>
    <row r="3731" spans="1:24" hidden="1" x14ac:dyDescent="0.3">
      <c r="A3731" t="s">
        <v>14208</v>
      </c>
      <c r="B3731" t="s">
        <v>14209</v>
      </c>
      <c r="C3731" s="1" t="str">
        <f t="shared" si="604"/>
        <v>21:0272</v>
      </c>
      <c r="D3731" s="1" t="str">
        <f t="shared" si="605"/>
        <v>21:0126</v>
      </c>
      <c r="E3731" t="s">
        <v>14206</v>
      </c>
      <c r="F3731" t="s">
        <v>14210</v>
      </c>
      <c r="H3731">
        <v>59.944874200000001</v>
      </c>
      <c r="I3731">
        <v>-132.26319839999999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8</v>
      </c>
      <c r="M3731" t="s">
        <v>52</v>
      </c>
      <c r="N3731">
        <v>144</v>
      </c>
      <c r="O3731">
        <v>1</v>
      </c>
      <c r="P3731">
        <v>30</v>
      </c>
      <c r="Q3731">
        <v>44</v>
      </c>
      <c r="R3731">
        <v>34</v>
      </c>
      <c r="S3731">
        <v>2</v>
      </c>
      <c r="T3731">
        <v>25</v>
      </c>
      <c r="U3731">
        <v>12</v>
      </c>
      <c r="V3731">
        <v>0.1</v>
      </c>
      <c r="W3731">
        <v>625</v>
      </c>
      <c r="X3731">
        <v>2.2000000000000002</v>
      </c>
    </row>
    <row r="3732" spans="1:24" hidden="1" x14ac:dyDescent="0.3">
      <c r="A3732" t="s">
        <v>14211</v>
      </c>
      <c r="B3732" t="s">
        <v>14212</v>
      </c>
      <c r="C3732" s="1" t="str">
        <f t="shared" si="604"/>
        <v>21:0272</v>
      </c>
      <c r="D3732" s="1" t="str">
        <f t="shared" si="605"/>
        <v>21:0126</v>
      </c>
      <c r="E3732" t="s">
        <v>14213</v>
      </c>
      <c r="F3732" t="s">
        <v>14214</v>
      </c>
      <c r="H3732">
        <v>59.9387373</v>
      </c>
      <c r="I3732">
        <v>-132.27140420000001</v>
      </c>
      <c r="J3732" s="1" t="str">
        <f t="shared" si="606"/>
        <v>NGR bulk stream sediment</v>
      </c>
      <c r="K3732" s="1" t="str">
        <f t="shared" si="607"/>
        <v>&lt;177 micron (NGR)</v>
      </c>
      <c r="L3732">
        <v>8</v>
      </c>
      <c r="M3732" t="s">
        <v>38</v>
      </c>
      <c r="N3732">
        <v>145</v>
      </c>
      <c r="O3732">
        <v>2</v>
      </c>
      <c r="P3732">
        <v>80</v>
      </c>
      <c r="Q3732">
        <v>52</v>
      </c>
      <c r="R3732">
        <v>96</v>
      </c>
      <c r="S3732">
        <v>1</v>
      </c>
      <c r="T3732">
        <v>27</v>
      </c>
      <c r="U3732">
        <v>10</v>
      </c>
      <c r="V3732">
        <v>0.1</v>
      </c>
      <c r="W3732">
        <v>1250</v>
      </c>
      <c r="X3732">
        <v>2.35</v>
      </c>
    </row>
    <row r="3733" spans="1:24" hidden="1" x14ac:dyDescent="0.3">
      <c r="A3733" t="s">
        <v>14215</v>
      </c>
      <c r="B3733" t="s">
        <v>14216</v>
      </c>
      <c r="C3733" s="1" t="str">
        <f t="shared" si="604"/>
        <v>21:0272</v>
      </c>
      <c r="D3733" s="1" t="str">
        <f t="shared" si="605"/>
        <v>21:0126</v>
      </c>
      <c r="E3733" t="s">
        <v>14217</v>
      </c>
      <c r="F3733" t="s">
        <v>14218</v>
      </c>
      <c r="H3733">
        <v>59.961554100000001</v>
      </c>
      <c r="I3733">
        <v>-132.2895394</v>
      </c>
      <c r="J3733" s="1" t="str">
        <f t="shared" si="606"/>
        <v>NGR bulk stream sediment</v>
      </c>
      <c r="K3733" s="1" t="str">
        <f t="shared" si="607"/>
        <v>&lt;177 micron (NGR)</v>
      </c>
      <c r="L3733">
        <v>8</v>
      </c>
      <c r="M3733" t="s">
        <v>43</v>
      </c>
      <c r="N3733">
        <v>146</v>
      </c>
      <c r="O3733">
        <v>1</v>
      </c>
      <c r="P3733">
        <v>20</v>
      </c>
      <c r="Q3733">
        <v>38</v>
      </c>
      <c r="R3733">
        <v>20</v>
      </c>
      <c r="S3733">
        <v>1</v>
      </c>
      <c r="T3733">
        <v>21</v>
      </c>
      <c r="U3733">
        <v>10</v>
      </c>
      <c r="V3733">
        <v>0.1</v>
      </c>
      <c r="W3733">
        <v>470</v>
      </c>
      <c r="X3733">
        <v>1.8</v>
      </c>
    </row>
    <row r="3734" spans="1:24" hidden="1" x14ac:dyDescent="0.3">
      <c r="A3734" t="s">
        <v>14219</v>
      </c>
      <c r="B3734" t="s">
        <v>14220</v>
      </c>
      <c r="C3734" s="1" t="str">
        <f t="shared" si="604"/>
        <v>21:0272</v>
      </c>
      <c r="D3734" s="1" t="str">
        <f t="shared" si="605"/>
        <v>21:0126</v>
      </c>
      <c r="E3734" t="s">
        <v>14198</v>
      </c>
      <c r="F3734" t="s">
        <v>14221</v>
      </c>
      <c r="H3734">
        <v>59.9779397</v>
      </c>
      <c r="I3734">
        <v>-132.27724499999999</v>
      </c>
      <c r="J3734" s="1" t="str">
        <f t="shared" si="606"/>
        <v>NGR bulk stream sediment</v>
      </c>
      <c r="K3734" s="1" t="str">
        <f t="shared" si="607"/>
        <v>&lt;177 micron (NGR)</v>
      </c>
      <c r="L3734">
        <v>8</v>
      </c>
      <c r="M3734" t="s">
        <v>71</v>
      </c>
      <c r="N3734">
        <v>147</v>
      </c>
      <c r="O3734">
        <v>1</v>
      </c>
      <c r="P3734">
        <v>30</v>
      </c>
      <c r="Q3734">
        <v>46</v>
      </c>
      <c r="R3734">
        <v>24</v>
      </c>
      <c r="S3734">
        <v>2</v>
      </c>
      <c r="T3734">
        <v>29</v>
      </c>
      <c r="U3734">
        <v>10</v>
      </c>
      <c r="V3734">
        <v>0.1</v>
      </c>
      <c r="W3734">
        <v>355</v>
      </c>
      <c r="X3734">
        <v>1.95</v>
      </c>
    </row>
    <row r="3735" spans="1:24" hidden="1" x14ac:dyDescent="0.3">
      <c r="A3735" t="s">
        <v>14222</v>
      </c>
      <c r="B3735" t="s">
        <v>14223</v>
      </c>
      <c r="C3735" s="1" t="str">
        <f t="shared" si="604"/>
        <v>21:0272</v>
      </c>
      <c r="D3735" s="1" t="str">
        <f t="shared" si="605"/>
        <v>21:0126</v>
      </c>
      <c r="E3735" t="s">
        <v>14224</v>
      </c>
      <c r="F3735" t="s">
        <v>14225</v>
      </c>
      <c r="H3735">
        <v>59.998789600000002</v>
      </c>
      <c r="I3735">
        <v>-132.24767109999999</v>
      </c>
      <c r="J3735" s="1" t="str">
        <f t="shared" si="606"/>
        <v>NGR bulk stream sediment</v>
      </c>
      <c r="K3735" s="1" t="str">
        <f t="shared" si="607"/>
        <v>&lt;177 micron (NGR)</v>
      </c>
      <c r="L3735">
        <v>8</v>
      </c>
      <c r="M3735" t="s">
        <v>57</v>
      </c>
      <c r="N3735">
        <v>148</v>
      </c>
      <c r="O3735">
        <v>2</v>
      </c>
      <c r="P3735">
        <v>40</v>
      </c>
      <c r="Q3735">
        <v>44</v>
      </c>
      <c r="R3735">
        <v>28</v>
      </c>
      <c r="S3735">
        <v>2</v>
      </c>
      <c r="T3735">
        <v>24</v>
      </c>
      <c r="U3735">
        <v>10</v>
      </c>
      <c r="V3735">
        <v>0.1</v>
      </c>
      <c r="W3735">
        <v>520</v>
      </c>
      <c r="X3735">
        <v>1.95</v>
      </c>
    </row>
    <row r="3736" spans="1:24" hidden="1" x14ac:dyDescent="0.3">
      <c r="A3736" t="s">
        <v>14226</v>
      </c>
      <c r="B3736" t="s">
        <v>14227</v>
      </c>
      <c r="C3736" s="1" t="str">
        <f t="shared" si="604"/>
        <v>21:0272</v>
      </c>
      <c r="D3736" s="1" t="str">
        <f t="shared" si="605"/>
        <v>21:0126</v>
      </c>
      <c r="E3736" t="s">
        <v>14228</v>
      </c>
      <c r="F3736" t="s">
        <v>14229</v>
      </c>
      <c r="H3736">
        <v>59.783100599999997</v>
      </c>
      <c r="I3736">
        <v>-132.70052219999999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8</v>
      </c>
      <c r="M3736" t="s">
        <v>62</v>
      </c>
      <c r="N3736">
        <v>149</v>
      </c>
      <c r="O3736">
        <v>1</v>
      </c>
      <c r="P3736">
        <v>40</v>
      </c>
      <c r="Q3736">
        <v>70</v>
      </c>
      <c r="R3736">
        <v>32</v>
      </c>
      <c r="S3736">
        <v>3</v>
      </c>
      <c r="T3736">
        <v>21</v>
      </c>
      <c r="U3736">
        <v>7</v>
      </c>
      <c r="V3736">
        <v>0.1</v>
      </c>
      <c r="W3736">
        <v>310</v>
      </c>
      <c r="X3736">
        <v>1.8</v>
      </c>
    </row>
    <row r="3737" spans="1:24" hidden="1" x14ac:dyDescent="0.3">
      <c r="A3737" t="s">
        <v>14230</v>
      </c>
      <c r="B3737" t="s">
        <v>14231</v>
      </c>
      <c r="C3737" s="1" t="str">
        <f t="shared" si="604"/>
        <v>21:0272</v>
      </c>
      <c r="D3737" s="1" t="str">
        <f t="shared" si="605"/>
        <v>21:0126</v>
      </c>
      <c r="E3737" t="s">
        <v>14232</v>
      </c>
      <c r="F3737" t="s">
        <v>14233</v>
      </c>
      <c r="H3737">
        <v>59.524856399999997</v>
      </c>
      <c r="I3737">
        <v>-133.8360174</v>
      </c>
      <c r="J3737" s="1" t="str">
        <f t="shared" si="606"/>
        <v>NGR bulk stream sediment</v>
      </c>
      <c r="K3737" s="1" t="str">
        <f t="shared" si="607"/>
        <v>&lt;177 micron (NGR)</v>
      </c>
      <c r="L3737">
        <v>8</v>
      </c>
      <c r="M3737" t="s">
        <v>67</v>
      </c>
      <c r="N3737">
        <v>150</v>
      </c>
      <c r="O3737">
        <v>3</v>
      </c>
      <c r="P3737">
        <v>80</v>
      </c>
      <c r="Q3737">
        <v>96</v>
      </c>
      <c r="R3737">
        <v>10</v>
      </c>
      <c r="S3737">
        <v>9</v>
      </c>
      <c r="T3737">
        <v>7</v>
      </c>
      <c r="U3737">
        <v>4</v>
      </c>
      <c r="V3737">
        <v>0.1</v>
      </c>
      <c r="W3737">
        <v>715</v>
      </c>
      <c r="X3737">
        <v>3</v>
      </c>
    </row>
    <row r="3738" spans="1:24" hidden="1" x14ac:dyDescent="0.3">
      <c r="A3738" t="s">
        <v>14234</v>
      </c>
      <c r="B3738" t="s">
        <v>14235</v>
      </c>
      <c r="C3738" s="1" t="str">
        <f t="shared" si="604"/>
        <v>21:0272</v>
      </c>
      <c r="D3738" s="1" t="str">
        <f t="shared" si="605"/>
        <v>21:0126</v>
      </c>
      <c r="E3738" t="s">
        <v>14236</v>
      </c>
      <c r="F3738" t="s">
        <v>14237</v>
      </c>
      <c r="H3738">
        <v>59.560580299999998</v>
      </c>
      <c r="I3738">
        <v>-133.82821229999999</v>
      </c>
      <c r="J3738" s="1" t="str">
        <f t="shared" si="606"/>
        <v>NGR bulk stream sediment</v>
      </c>
      <c r="K3738" s="1" t="str">
        <f t="shared" si="607"/>
        <v>&lt;177 micron (NGR)</v>
      </c>
      <c r="L3738">
        <v>8</v>
      </c>
      <c r="M3738" t="s">
        <v>76</v>
      </c>
      <c r="N3738">
        <v>151</v>
      </c>
    </row>
    <row r="3739" spans="1:24" hidden="1" x14ac:dyDescent="0.3">
      <c r="A3739" t="s">
        <v>14238</v>
      </c>
      <c r="B3739" t="s">
        <v>14239</v>
      </c>
      <c r="C3739" s="1" t="str">
        <f t="shared" si="604"/>
        <v>21:0272</v>
      </c>
      <c r="D3739" s="1" t="str">
        <f t="shared" si="605"/>
        <v>21:0126</v>
      </c>
      <c r="E3739" t="s">
        <v>14240</v>
      </c>
      <c r="F3739" t="s">
        <v>14241</v>
      </c>
      <c r="H3739">
        <v>59.565259599999997</v>
      </c>
      <c r="I3739">
        <v>-133.8921842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</v>
      </c>
      <c r="M3739" t="s">
        <v>86</v>
      </c>
      <c r="N3739">
        <v>152</v>
      </c>
      <c r="O3739">
        <v>1</v>
      </c>
      <c r="P3739">
        <v>20</v>
      </c>
      <c r="Q3739">
        <v>66</v>
      </c>
      <c r="R3739">
        <v>16</v>
      </c>
      <c r="S3739">
        <v>10</v>
      </c>
      <c r="T3739">
        <v>33</v>
      </c>
      <c r="U3739">
        <v>6</v>
      </c>
      <c r="V3739">
        <v>0.1</v>
      </c>
      <c r="W3739">
        <v>310</v>
      </c>
      <c r="X3739">
        <v>2.95</v>
      </c>
    </row>
    <row r="3740" spans="1:24" hidden="1" x14ac:dyDescent="0.3">
      <c r="A3740" t="s">
        <v>14242</v>
      </c>
      <c r="B3740" t="s">
        <v>14243</v>
      </c>
      <c r="C3740" s="1" t="str">
        <f t="shared" si="604"/>
        <v>21:0272</v>
      </c>
      <c r="D3740" s="1" t="str">
        <f t="shared" si="605"/>
        <v>21:0126</v>
      </c>
      <c r="E3740" t="s">
        <v>14244</v>
      </c>
      <c r="F3740" t="s">
        <v>14245</v>
      </c>
      <c r="H3740">
        <v>59.598824200000003</v>
      </c>
      <c r="I3740">
        <v>-133.89391209999999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</v>
      </c>
      <c r="M3740" t="s">
        <v>91</v>
      </c>
      <c r="N3740">
        <v>153</v>
      </c>
      <c r="O3740">
        <v>1</v>
      </c>
      <c r="P3740">
        <v>20</v>
      </c>
      <c r="Q3740">
        <v>48</v>
      </c>
      <c r="R3740">
        <v>10</v>
      </c>
      <c r="S3740">
        <v>4</v>
      </c>
      <c r="T3740">
        <v>39</v>
      </c>
      <c r="U3740">
        <v>6</v>
      </c>
      <c r="V3740">
        <v>0.1</v>
      </c>
      <c r="W3740">
        <v>200</v>
      </c>
      <c r="X3740">
        <v>1.65</v>
      </c>
    </row>
    <row r="3741" spans="1:24" hidden="1" x14ac:dyDescent="0.3">
      <c r="A3741" t="s">
        <v>14246</v>
      </c>
      <c r="B3741" t="s">
        <v>14247</v>
      </c>
      <c r="C3741" s="1" t="str">
        <f t="shared" si="604"/>
        <v>21:0272</v>
      </c>
      <c r="D3741" s="1" t="str">
        <f t="shared" si="605"/>
        <v>21:0126</v>
      </c>
      <c r="E3741" t="s">
        <v>14248</v>
      </c>
      <c r="F3741" t="s">
        <v>14249</v>
      </c>
      <c r="H3741">
        <v>59.580365399999998</v>
      </c>
      <c r="I3741">
        <v>-133.92897379999999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</v>
      </c>
      <c r="M3741" t="s">
        <v>96</v>
      </c>
      <c r="N3741">
        <v>154</v>
      </c>
      <c r="O3741">
        <v>1</v>
      </c>
      <c r="P3741">
        <v>30</v>
      </c>
      <c r="Q3741">
        <v>114</v>
      </c>
      <c r="R3741">
        <v>42</v>
      </c>
      <c r="S3741">
        <v>26</v>
      </c>
      <c r="T3741">
        <v>37</v>
      </c>
      <c r="U3741">
        <v>12</v>
      </c>
      <c r="V3741">
        <v>0.1</v>
      </c>
      <c r="W3741">
        <v>575</v>
      </c>
      <c r="X3741">
        <v>2.95</v>
      </c>
    </row>
    <row r="3742" spans="1:24" hidden="1" x14ac:dyDescent="0.3">
      <c r="A3742" t="s">
        <v>14250</v>
      </c>
      <c r="B3742" t="s">
        <v>14251</v>
      </c>
      <c r="C3742" s="1" t="str">
        <f t="shared" si="604"/>
        <v>21:0272</v>
      </c>
      <c r="D3742" s="1" t="str">
        <f t="shared" si="605"/>
        <v>21:0126</v>
      </c>
      <c r="E3742" t="s">
        <v>14252</v>
      </c>
      <c r="F3742" t="s">
        <v>14253</v>
      </c>
      <c r="H3742">
        <v>59.5521362</v>
      </c>
      <c r="I3742">
        <v>-133.94059340000001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</v>
      </c>
      <c r="M3742" t="s">
        <v>101</v>
      </c>
      <c r="N3742">
        <v>155</v>
      </c>
      <c r="O3742">
        <v>1</v>
      </c>
      <c r="P3742">
        <v>20</v>
      </c>
      <c r="Q3742">
        <v>102</v>
      </c>
      <c r="R3742">
        <v>50</v>
      </c>
      <c r="S3742">
        <v>17</v>
      </c>
      <c r="T3742">
        <v>22</v>
      </c>
      <c r="U3742">
        <v>14</v>
      </c>
      <c r="V3742">
        <v>0.1</v>
      </c>
      <c r="W3742">
        <v>605</v>
      </c>
      <c r="X3742">
        <v>3.4</v>
      </c>
    </row>
    <row r="3743" spans="1:24" hidden="1" x14ac:dyDescent="0.3">
      <c r="A3743" t="s">
        <v>14254</v>
      </c>
      <c r="B3743" t="s">
        <v>14255</v>
      </c>
      <c r="C3743" s="1" t="str">
        <f t="shared" si="604"/>
        <v>21:0272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79</v>
      </c>
      <c r="K3743" t="s">
        <v>80</v>
      </c>
      <c r="L3743">
        <v>8</v>
      </c>
      <c r="M3743" t="s">
        <v>81</v>
      </c>
      <c r="N3743">
        <v>156</v>
      </c>
      <c r="O3743">
        <v>1</v>
      </c>
      <c r="P3743">
        <v>40</v>
      </c>
      <c r="Q3743">
        <v>70</v>
      </c>
      <c r="R3743">
        <v>28</v>
      </c>
      <c r="S3743">
        <v>10</v>
      </c>
      <c r="T3743">
        <v>14</v>
      </c>
      <c r="U3743">
        <v>14</v>
      </c>
      <c r="V3743">
        <v>0.1</v>
      </c>
      <c r="W3743">
        <v>1000</v>
      </c>
      <c r="X3743">
        <v>2.95</v>
      </c>
    </row>
    <row r="3744" spans="1:24" hidden="1" x14ac:dyDescent="0.3">
      <c r="A3744" t="s">
        <v>14256</v>
      </c>
      <c r="B3744" t="s">
        <v>14257</v>
      </c>
      <c r="C3744" s="1" t="str">
        <f t="shared" si="604"/>
        <v>21:0272</v>
      </c>
      <c r="D3744" s="1" t="str">
        <f t="shared" ref="D3744:D3755" si="608">HYPERLINK("http://geochem.nrcan.gc.ca/cdogs/content/svy/svy210126_e.htm", "21:0126")</f>
        <v>21:0126</v>
      </c>
      <c r="E3744" t="s">
        <v>14258</v>
      </c>
      <c r="F3744" t="s">
        <v>14259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HYPERLINK("http://geochem.nrcan.gc.ca/cdogs/content/kwd/kwd020030_e.htm", "NGR bulk stream sediment")</f>
        <v>NGR bulk stream sediment</v>
      </c>
      <c r="K3744" s="1" t="str">
        <f t="shared" ref="K3744:K3755" si="610">HYPERLINK("http://geochem.nrcan.gc.ca/cdogs/content/kwd/kwd080006_e.htm", "&lt;177 micron (NGR)")</f>
        <v>&lt;177 micron (NGR)</v>
      </c>
      <c r="L3744">
        <v>8</v>
      </c>
      <c r="M3744" t="s">
        <v>106</v>
      </c>
      <c r="N3744">
        <v>157</v>
      </c>
      <c r="O3744">
        <v>1</v>
      </c>
      <c r="P3744">
        <v>50</v>
      </c>
      <c r="Q3744">
        <v>84</v>
      </c>
      <c r="R3744">
        <v>28</v>
      </c>
      <c r="S3744">
        <v>17</v>
      </c>
      <c r="T3744">
        <v>13</v>
      </c>
      <c r="U3744">
        <v>8</v>
      </c>
      <c r="V3744">
        <v>0.1</v>
      </c>
      <c r="W3744">
        <v>560</v>
      </c>
      <c r="X3744">
        <v>2.4500000000000002</v>
      </c>
    </row>
    <row r="3745" spans="1:24" hidden="1" x14ac:dyDescent="0.3">
      <c r="A3745" t="s">
        <v>14260</v>
      </c>
      <c r="B3745" t="s">
        <v>14261</v>
      </c>
      <c r="C3745" s="1" t="str">
        <f t="shared" si="604"/>
        <v>21:0272</v>
      </c>
      <c r="D3745" s="1" t="str">
        <f t="shared" si="608"/>
        <v>21:0126</v>
      </c>
      <c r="E3745" t="s">
        <v>14262</v>
      </c>
      <c r="F3745" t="s">
        <v>14263</v>
      </c>
      <c r="H3745">
        <v>59.530908699999998</v>
      </c>
      <c r="I3745">
        <v>-133.95420319999999</v>
      </c>
      <c r="J3745" s="1" t="str">
        <f t="shared" si="609"/>
        <v>NGR bulk stream sediment</v>
      </c>
      <c r="K3745" s="1" t="str">
        <f t="shared" si="610"/>
        <v>&lt;177 micron (NGR)</v>
      </c>
      <c r="L3745">
        <v>8</v>
      </c>
      <c r="M3745" t="s">
        <v>111</v>
      </c>
      <c r="N3745">
        <v>158</v>
      </c>
      <c r="O3745">
        <v>1</v>
      </c>
      <c r="P3745">
        <v>20</v>
      </c>
      <c r="Q3745">
        <v>80</v>
      </c>
      <c r="R3745">
        <v>30</v>
      </c>
      <c r="S3745">
        <v>14</v>
      </c>
      <c r="T3745">
        <v>13</v>
      </c>
      <c r="U3745">
        <v>9</v>
      </c>
      <c r="V3745">
        <v>0.1</v>
      </c>
      <c r="W3745">
        <v>445</v>
      </c>
      <c r="X3745">
        <v>2.65</v>
      </c>
    </row>
    <row r="3746" spans="1:24" hidden="1" x14ac:dyDescent="0.3">
      <c r="A3746" t="s">
        <v>14264</v>
      </c>
      <c r="B3746" t="s">
        <v>14265</v>
      </c>
      <c r="C3746" s="1" t="str">
        <f t="shared" si="604"/>
        <v>21:0272</v>
      </c>
      <c r="D3746" s="1" t="str">
        <f t="shared" si="608"/>
        <v>21:0126</v>
      </c>
      <c r="E3746" t="s">
        <v>14266</v>
      </c>
      <c r="F3746" t="s">
        <v>14267</v>
      </c>
      <c r="H3746">
        <v>59.568327699999998</v>
      </c>
      <c r="I3746">
        <v>-133.9894458</v>
      </c>
      <c r="J3746" s="1" t="str">
        <f t="shared" si="609"/>
        <v>NGR bulk stream sediment</v>
      </c>
      <c r="K3746" s="1" t="str">
        <f t="shared" si="610"/>
        <v>&lt;177 micron (NGR)</v>
      </c>
      <c r="L3746">
        <v>8</v>
      </c>
      <c r="M3746" t="s">
        <v>116</v>
      </c>
      <c r="N3746">
        <v>159</v>
      </c>
      <c r="O3746">
        <v>1</v>
      </c>
      <c r="P3746">
        <v>20</v>
      </c>
      <c r="Q3746">
        <v>76</v>
      </c>
      <c r="R3746">
        <v>26</v>
      </c>
      <c r="S3746">
        <v>12</v>
      </c>
      <c r="T3746">
        <v>12</v>
      </c>
      <c r="U3746">
        <v>9</v>
      </c>
      <c r="V3746">
        <v>0.1</v>
      </c>
      <c r="W3746">
        <v>505</v>
      </c>
      <c r="X3746">
        <v>2.7</v>
      </c>
    </row>
    <row r="3747" spans="1:24" hidden="1" x14ac:dyDescent="0.3">
      <c r="A3747" t="s">
        <v>14268</v>
      </c>
      <c r="B3747" t="s">
        <v>14269</v>
      </c>
      <c r="C3747" s="1" t="str">
        <f t="shared" si="604"/>
        <v>21:0272</v>
      </c>
      <c r="D3747" s="1" t="str">
        <f t="shared" si="608"/>
        <v>21:0126</v>
      </c>
      <c r="E3747" t="s">
        <v>14270</v>
      </c>
      <c r="F3747" t="s">
        <v>14271</v>
      </c>
      <c r="H3747">
        <v>59.565869800000002</v>
      </c>
      <c r="I3747">
        <v>-133.9991474</v>
      </c>
      <c r="J3747" s="1" t="str">
        <f t="shared" si="609"/>
        <v>NGR bulk stream sediment</v>
      </c>
      <c r="K3747" s="1" t="str">
        <f t="shared" si="610"/>
        <v>&lt;177 micron (NGR)</v>
      </c>
      <c r="L3747">
        <v>8</v>
      </c>
      <c r="M3747" t="s">
        <v>121</v>
      </c>
      <c r="N3747">
        <v>160</v>
      </c>
      <c r="O3747">
        <v>1</v>
      </c>
      <c r="P3747">
        <v>20</v>
      </c>
      <c r="Q3747">
        <v>78</v>
      </c>
      <c r="R3747">
        <v>34</v>
      </c>
      <c r="S3747">
        <v>9</v>
      </c>
      <c r="T3747">
        <v>17</v>
      </c>
      <c r="U3747">
        <v>11</v>
      </c>
      <c r="V3747">
        <v>0.1</v>
      </c>
      <c r="W3747">
        <v>435</v>
      </c>
      <c r="X3747">
        <v>2.75</v>
      </c>
    </row>
    <row r="3748" spans="1:24" hidden="1" x14ac:dyDescent="0.3">
      <c r="A3748" t="s">
        <v>14272</v>
      </c>
      <c r="B3748" t="s">
        <v>14273</v>
      </c>
      <c r="C3748" s="1" t="str">
        <f t="shared" si="604"/>
        <v>21:0272</v>
      </c>
      <c r="D3748" s="1" t="str">
        <f t="shared" si="608"/>
        <v>21:0126</v>
      </c>
      <c r="E3748" t="s">
        <v>14274</v>
      </c>
      <c r="F3748" t="s">
        <v>14275</v>
      </c>
      <c r="H3748">
        <v>59.623241200000002</v>
      </c>
      <c r="I3748">
        <v>-133.72905420000001</v>
      </c>
      <c r="J3748" s="1" t="str">
        <f t="shared" si="609"/>
        <v>NGR bulk stream sediment</v>
      </c>
      <c r="K3748" s="1" t="str">
        <f t="shared" si="610"/>
        <v>&lt;177 micron (NGR)</v>
      </c>
      <c r="L3748">
        <v>9</v>
      </c>
      <c r="M3748" t="s">
        <v>28</v>
      </c>
      <c r="N3748">
        <v>161</v>
      </c>
      <c r="O3748">
        <v>1</v>
      </c>
      <c r="P3748">
        <v>20</v>
      </c>
      <c r="Q3748">
        <v>38</v>
      </c>
      <c r="R3748">
        <v>18</v>
      </c>
      <c r="S3748">
        <v>2</v>
      </c>
      <c r="T3748">
        <v>79</v>
      </c>
      <c r="U3748">
        <v>11</v>
      </c>
      <c r="V3748">
        <v>0.1</v>
      </c>
      <c r="W3748">
        <v>345</v>
      </c>
      <c r="X3748">
        <v>1.7</v>
      </c>
    </row>
    <row r="3749" spans="1:24" hidden="1" x14ac:dyDescent="0.3">
      <c r="A3749" t="s">
        <v>14276</v>
      </c>
      <c r="B3749" t="s">
        <v>14277</v>
      </c>
      <c r="C3749" s="1" t="str">
        <f t="shared" si="604"/>
        <v>21:0272</v>
      </c>
      <c r="D3749" s="1" t="str">
        <f t="shared" si="608"/>
        <v>21:0126</v>
      </c>
      <c r="E3749" t="s">
        <v>14278</v>
      </c>
      <c r="F3749" t="s">
        <v>14279</v>
      </c>
      <c r="H3749">
        <v>59.607891000000002</v>
      </c>
      <c r="I3749">
        <v>-133.97399150000001</v>
      </c>
      <c r="J3749" s="1" t="str">
        <f t="shared" si="609"/>
        <v>NGR bulk stream sediment</v>
      </c>
      <c r="K3749" s="1" t="str">
        <f t="shared" si="610"/>
        <v>&lt;177 micron (NGR)</v>
      </c>
      <c r="L3749">
        <v>9</v>
      </c>
      <c r="M3749" t="s">
        <v>48</v>
      </c>
      <c r="N3749">
        <v>162</v>
      </c>
      <c r="O3749">
        <v>1</v>
      </c>
      <c r="P3749">
        <v>40</v>
      </c>
      <c r="Q3749">
        <v>66</v>
      </c>
      <c r="R3749">
        <v>16</v>
      </c>
      <c r="S3749">
        <v>6</v>
      </c>
      <c r="T3749">
        <v>20</v>
      </c>
      <c r="U3749">
        <v>9</v>
      </c>
      <c r="V3749">
        <v>0.1</v>
      </c>
      <c r="W3749">
        <v>865</v>
      </c>
      <c r="X3749">
        <v>2.35</v>
      </c>
    </row>
    <row r="3750" spans="1:24" hidden="1" x14ac:dyDescent="0.3">
      <c r="A3750" t="s">
        <v>14280</v>
      </c>
      <c r="B3750" t="s">
        <v>14281</v>
      </c>
      <c r="C3750" s="1" t="str">
        <f t="shared" si="604"/>
        <v>21:0272</v>
      </c>
      <c r="D3750" s="1" t="str">
        <f t="shared" si="608"/>
        <v>21:0126</v>
      </c>
      <c r="E3750" t="s">
        <v>14278</v>
      </c>
      <c r="F3750" t="s">
        <v>14282</v>
      </c>
      <c r="H3750">
        <v>59.607891000000002</v>
      </c>
      <c r="I3750">
        <v>-133.97399150000001</v>
      </c>
      <c r="J3750" s="1" t="str">
        <f t="shared" si="609"/>
        <v>NGR bulk stream sediment</v>
      </c>
      <c r="K3750" s="1" t="str">
        <f t="shared" si="610"/>
        <v>&lt;177 micron (NGR)</v>
      </c>
      <c r="L3750">
        <v>9</v>
      </c>
      <c r="M3750" t="s">
        <v>52</v>
      </c>
      <c r="N3750">
        <v>163</v>
      </c>
      <c r="O3750">
        <v>1</v>
      </c>
      <c r="P3750">
        <v>40</v>
      </c>
      <c r="Q3750">
        <v>68</v>
      </c>
      <c r="R3750">
        <v>18</v>
      </c>
      <c r="S3750">
        <v>6</v>
      </c>
      <c r="T3750">
        <v>20</v>
      </c>
      <c r="U3750">
        <v>10</v>
      </c>
      <c r="V3750">
        <v>0.1</v>
      </c>
      <c r="W3750">
        <v>775</v>
      </c>
      <c r="X3750">
        <v>2.4</v>
      </c>
    </row>
    <row r="3751" spans="1:24" hidden="1" x14ac:dyDescent="0.3">
      <c r="A3751" t="s">
        <v>14283</v>
      </c>
      <c r="B3751" t="s">
        <v>14284</v>
      </c>
      <c r="C3751" s="1" t="str">
        <f t="shared" si="604"/>
        <v>21:0272</v>
      </c>
      <c r="D3751" s="1" t="str">
        <f t="shared" si="608"/>
        <v>21:0126</v>
      </c>
      <c r="E3751" t="s">
        <v>14285</v>
      </c>
      <c r="F3751" t="s">
        <v>14286</v>
      </c>
      <c r="H3751">
        <v>59.622450600000001</v>
      </c>
      <c r="I3751">
        <v>-133.9951744</v>
      </c>
      <c r="J3751" s="1" t="str">
        <f t="shared" si="609"/>
        <v>NGR bulk stream sediment</v>
      </c>
      <c r="K3751" s="1" t="str">
        <f t="shared" si="610"/>
        <v>&lt;177 micron (NGR)</v>
      </c>
      <c r="L3751">
        <v>9</v>
      </c>
      <c r="M3751" t="s">
        <v>33</v>
      </c>
      <c r="N3751">
        <v>164</v>
      </c>
      <c r="O3751">
        <v>2</v>
      </c>
      <c r="P3751">
        <v>250</v>
      </c>
      <c r="Q3751">
        <v>68</v>
      </c>
      <c r="R3751">
        <v>34</v>
      </c>
      <c r="S3751">
        <v>8</v>
      </c>
      <c r="T3751">
        <v>22</v>
      </c>
      <c r="U3751">
        <v>8</v>
      </c>
      <c r="V3751">
        <v>0.2</v>
      </c>
      <c r="W3751">
        <v>230</v>
      </c>
      <c r="X3751">
        <v>1.95</v>
      </c>
    </row>
    <row r="3752" spans="1:24" hidden="1" x14ac:dyDescent="0.3">
      <c r="A3752" t="s">
        <v>14287</v>
      </c>
      <c r="B3752" t="s">
        <v>14288</v>
      </c>
      <c r="C3752" s="1" t="str">
        <f t="shared" si="604"/>
        <v>21:0272</v>
      </c>
      <c r="D3752" s="1" t="str">
        <f t="shared" si="608"/>
        <v>21:0126</v>
      </c>
      <c r="E3752" t="s">
        <v>14289</v>
      </c>
      <c r="F3752" t="s">
        <v>14290</v>
      </c>
      <c r="H3752">
        <v>59.650720999999997</v>
      </c>
      <c r="I3752">
        <v>-133.90786990000001</v>
      </c>
      <c r="J3752" s="1" t="str">
        <f>HYPERLINK("http://geochem.nrcan.gc.ca/cdogs/content/kwd/kwd020027_e.htm", "NGR lake sediment grab sample")</f>
        <v>NGR lake sediment grab sample</v>
      </c>
      <c r="K3752" s="1" t="str">
        <f t="shared" si="610"/>
        <v>&lt;177 micron (NGR)</v>
      </c>
      <c r="L3752">
        <v>9</v>
      </c>
      <c r="M3752" t="s">
        <v>38</v>
      </c>
      <c r="N3752">
        <v>165</v>
      </c>
      <c r="O3752">
        <v>13</v>
      </c>
      <c r="P3752">
        <v>10</v>
      </c>
      <c r="Q3752">
        <v>14</v>
      </c>
      <c r="R3752">
        <v>10</v>
      </c>
      <c r="S3752">
        <v>1</v>
      </c>
      <c r="T3752">
        <v>2</v>
      </c>
      <c r="U3752">
        <v>1</v>
      </c>
      <c r="V3752">
        <v>0.1</v>
      </c>
      <c r="W3752">
        <v>120</v>
      </c>
      <c r="X3752">
        <v>0.15</v>
      </c>
    </row>
    <row r="3753" spans="1:24" hidden="1" x14ac:dyDescent="0.3">
      <c r="A3753" t="s">
        <v>14291</v>
      </c>
      <c r="B3753" t="s">
        <v>14292</v>
      </c>
      <c r="C3753" s="1" t="str">
        <f t="shared" si="604"/>
        <v>21:0272</v>
      </c>
      <c r="D3753" s="1" t="str">
        <f t="shared" si="608"/>
        <v>21:0126</v>
      </c>
      <c r="E3753" t="s">
        <v>14293</v>
      </c>
      <c r="F3753" t="s">
        <v>14294</v>
      </c>
      <c r="H3753">
        <v>59.658687399999998</v>
      </c>
      <c r="I3753">
        <v>-133.83312839999999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si="610"/>
        <v>&lt;177 micron (NGR)</v>
      </c>
      <c r="L3753">
        <v>9</v>
      </c>
      <c r="M3753" t="s">
        <v>43</v>
      </c>
      <c r="N3753">
        <v>166</v>
      </c>
      <c r="O3753">
        <v>7</v>
      </c>
      <c r="P3753">
        <v>10</v>
      </c>
      <c r="Q3753">
        <v>14</v>
      </c>
      <c r="R3753">
        <v>14</v>
      </c>
      <c r="S3753">
        <v>1</v>
      </c>
      <c r="T3753">
        <v>3</v>
      </c>
      <c r="U3753">
        <v>1</v>
      </c>
      <c r="V3753">
        <v>0.1</v>
      </c>
      <c r="W3753">
        <v>575</v>
      </c>
      <c r="X3753">
        <v>0.2</v>
      </c>
    </row>
    <row r="3754" spans="1:24" hidden="1" x14ac:dyDescent="0.3">
      <c r="A3754" t="s">
        <v>14295</v>
      </c>
      <c r="B3754" t="s">
        <v>14296</v>
      </c>
      <c r="C3754" s="1" t="str">
        <f t="shared" si="604"/>
        <v>21:0272</v>
      </c>
      <c r="D3754" s="1" t="str">
        <f t="shared" si="608"/>
        <v>21:0126</v>
      </c>
      <c r="E3754" t="s">
        <v>14297</v>
      </c>
      <c r="F3754" t="s">
        <v>14298</v>
      </c>
      <c r="H3754">
        <v>59.6795513</v>
      </c>
      <c r="I3754">
        <v>-133.8404281</v>
      </c>
      <c r="J3754" s="1" t="str">
        <f>HYPERLINK("http://geochem.nrcan.gc.ca/cdogs/content/kwd/kwd020027_e.htm", "NGR lake sediment grab sample")</f>
        <v>NGR lake sediment grab sample</v>
      </c>
      <c r="K3754" s="1" t="str">
        <f t="shared" si="610"/>
        <v>&lt;177 micron (NGR)</v>
      </c>
      <c r="L3754">
        <v>9</v>
      </c>
      <c r="M3754" t="s">
        <v>57</v>
      </c>
      <c r="N3754">
        <v>167</v>
      </c>
      <c r="O3754">
        <v>7</v>
      </c>
      <c r="P3754">
        <v>30</v>
      </c>
      <c r="Q3754">
        <v>72</v>
      </c>
      <c r="R3754">
        <v>24</v>
      </c>
      <c r="S3754">
        <v>3</v>
      </c>
      <c r="T3754">
        <v>23</v>
      </c>
      <c r="U3754">
        <v>3</v>
      </c>
      <c r="V3754">
        <v>0.1</v>
      </c>
      <c r="W3754">
        <v>275</v>
      </c>
      <c r="X3754">
        <v>0.85</v>
      </c>
    </row>
    <row r="3755" spans="1:24" hidden="1" x14ac:dyDescent="0.3">
      <c r="A3755" t="s">
        <v>14299</v>
      </c>
      <c r="B3755" t="s">
        <v>14300</v>
      </c>
      <c r="C3755" s="1" t="str">
        <f t="shared" si="604"/>
        <v>21:0272</v>
      </c>
      <c r="D3755" s="1" t="str">
        <f t="shared" si="608"/>
        <v>21:0126</v>
      </c>
      <c r="E3755" t="s">
        <v>14301</v>
      </c>
      <c r="F3755" t="s">
        <v>14302</v>
      </c>
      <c r="H3755">
        <v>59.694910999999998</v>
      </c>
      <c r="I3755">
        <v>-133.8862642</v>
      </c>
      <c r="J3755" s="1" t="str">
        <f>HYPERLINK("http://geochem.nrcan.gc.ca/cdogs/content/kwd/kwd020027_e.htm", "NGR lake sediment grab sample")</f>
        <v>NGR lake sediment grab sample</v>
      </c>
      <c r="K3755" s="1" t="str">
        <f t="shared" si="610"/>
        <v>&lt;177 micron (NGR)</v>
      </c>
      <c r="L3755">
        <v>9</v>
      </c>
      <c r="M3755" t="s">
        <v>62</v>
      </c>
      <c r="N3755">
        <v>168</v>
      </c>
      <c r="O3755">
        <v>9</v>
      </c>
      <c r="P3755">
        <v>60</v>
      </c>
      <c r="Q3755">
        <v>88</v>
      </c>
      <c r="R3755">
        <v>46</v>
      </c>
      <c r="S3755">
        <v>11</v>
      </c>
      <c r="T3755">
        <v>29</v>
      </c>
      <c r="U3755">
        <v>13</v>
      </c>
      <c r="V3755">
        <v>0.1</v>
      </c>
      <c r="W3755">
        <v>625</v>
      </c>
      <c r="X3755">
        <v>3.35</v>
      </c>
    </row>
    <row r="3756" spans="1:24" hidden="1" x14ac:dyDescent="0.3">
      <c r="A3756" t="s">
        <v>14303</v>
      </c>
      <c r="B3756" t="s">
        <v>14304</v>
      </c>
      <c r="C3756" s="1" t="str">
        <f t="shared" si="604"/>
        <v>21:0272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79</v>
      </c>
      <c r="K3756" t="s">
        <v>80</v>
      </c>
      <c r="L3756">
        <v>9</v>
      </c>
      <c r="M3756" t="s">
        <v>81</v>
      </c>
      <c r="N3756">
        <v>169</v>
      </c>
      <c r="O3756">
        <v>1</v>
      </c>
      <c r="P3756">
        <v>110</v>
      </c>
      <c r="Q3756">
        <v>80</v>
      </c>
      <c r="R3756">
        <v>16</v>
      </c>
      <c r="S3756">
        <v>5</v>
      </c>
      <c r="T3756">
        <v>9</v>
      </c>
      <c r="U3756">
        <v>9</v>
      </c>
      <c r="V3756">
        <v>0.1</v>
      </c>
      <c r="W3756">
        <v>155</v>
      </c>
      <c r="X3756">
        <v>2.25</v>
      </c>
    </row>
    <row r="3757" spans="1:24" hidden="1" x14ac:dyDescent="0.3">
      <c r="A3757" t="s">
        <v>14305</v>
      </c>
      <c r="B3757" t="s">
        <v>14306</v>
      </c>
      <c r="C3757" s="1" t="str">
        <f t="shared" si="604"/>
        <v>21:0272</v>
      </c>
      <c r="D3757" s="1" t="str">
        <f>HYPERLINK("http://geochem.nrcan.gc.ca/cdogs/content/svy/svy210126_e.htm", "21:0126")</f>
        <v>21:0126</v>
      </c>
      <c r="E3757" t="s">
        <v>14307</v>
      </c>
      <c r="F3757" t="s">
        <v>14308</v>
      </c>
      <c r="H3757">
        <v>59.684260500000001</v>
      </c>
      <c r="I3757">
        <v>-133.88949600000001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ref="K3757:K3783" si="611">HYPERLINK("http://geochem.nrcan.gc.ca/cdogs/content/kwd/kwd080006_e.htm", "&lt;177 micron (NGR)")</f>
        <v>&lt;177 micron (NGR)</v>
      </c>
      <c r="L3757">
        <v>9</v>
      </c>
      <c r="M3757" t="s">
        <v>67</v>
      </c>
      <c r="N3757">
        <v>170</v>
      </c>
      <c r="O3757">
        <v>2</v>
      </c>
      <c r="P3757">
        <v>30</v>
      </c>
      <c r="Q3757">
        <v>42</v>
      </c>
      <c r="R3757">
        <v>16</v>
      </c>
      <c r="S3757">
        <v>1</v>
      </c>
      <c r="T3757">
        <v>22</v>
      </c>
      <c r="U3757">
        <v>6</v>
      </c>
      <c r="V3757">
        <v>0.1</v>
      </c>
      <c r="W3757">
        <v>1350</v>
      </c>
      <c r="X3757">
        <v>1.75</v>
      </c>
    </row>
    <row r="3758" spans="1:24" hidden="1" x14ac:dyDescent="0.3">
      <c r="A3758" t="s">
        <v>14309</v>
      </c>
      <c r="B3758" t="s">
        <v>14310</v>
      </c>
      <c r="C3758" s="1" t="str">
        <f t="shared" si="604"/>
        <v>21:0272</v>
      </c>
      <c r="D3758" s="1" t="str">
        <f>HYPERLINK("http://geochem.nrcan.gc.ca/cdogs/content/svy/svy210126_e.htm", "21:0126")</f>
        <v>21:0126</v>
      </c>
      <c r="E3758" t="s">
        <v>14311</v>
      </c>
      <c r="F3758" t="s">
        <v>14312</v>
      </c>
      <c r="H3758">
        <v>59.701335200000003</v>
      </c>
      <c r="I3758">
        <v>-133.89086560000001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1"/>
        <v>&lt;177 micron (NGR)</v>
      </c>
      <c r="L3758">
        <v>9</v>
      </c>
      <c r="M3758" t="s">
        <v>76</v>
      </c>
      <c r="N3758">
        <v>171</v>
      </c>
      <c r="O3758">
        <v>1</v>
      </c>
      <c r="P3758">
        <v>10</v>
      </c>
      <c r="Q3758">
        <v>44</v>
      </c>
      <c r="R3758">
        <v>12</v>
      </c>
      <c r="S3758">
        <v>6</v>
      </c>
      <c r="T3758">
        <v>10</v>
      </c>
      <c r="U3758">
        <v>8</v>
      </c>
      <c r="V3758">
        <v>0.1</v>
      </c>
      <c r="W3758">
        <v>370</v>
      </c>
      <c r="X3758">
        <v>2.15</v>
      </c>
    </row>
    <row r="3759" spans="1:24" hidden="1" x14ac:dyDescent="0.3">
      <c r="A3759" t="s">
        <v>14313</v>
      </c>
      <c r="B3759" t="s">
        <v>14314</v>
      </c>
      <c r="C3759" s="1" t="str">
        <f t="shared" si="604"/>
        <v>21:0272</v>
      </c>
      <c r="D3759" s="1" t="str">
        <f>HYPERLINK("http://geochem.nrcan.gc.ca/cdogs/content/svy/svy210126_e.htm", "21:0126")</f>
        <v>21:0126</v>
      </c>
      <c r="E3759" t="s">
        <v>14315</v>
      </c>
      <c r="F3759" t="s">
        <v>14316</v>
      </c>
      <c r="H3759">
        <v>59.704349100000002</v>
      </c>
      <c r="I3759">
        <v>-133.8788414</v>
      </c>
      <c r="J3759" s="1" t="str">
        <f>HYPERLINK("http://geochem.nrcan.gc.ca/cdogs/content/kwd/kwd020027_e.htm", "NGR lake sediment grab sample")</f>
        <v>NGR lake sediment grab sample</v>
      </c>
      <c r="K3759" s="1" t="str">
        <f t="shared" si="611"/>
        <v>&lt;177 micron (NGR)</v>
      </c>
      <c r="L3759">
        <v>9</v>
      </c>
      <c r="M3759" t="s">
        <v>86</v>
      </c>
      <c r="N3759">
        <v>172</v>
      </c>
      <c r="O3759">
        <v>2</v>
      </c>
      <c r="P3759">
        <v>50</v>
      </c>
      <c r="Q3759">
        <v>74</v>
      </c>
      <c r="R3759">
        <v>32</v>
      </c>
      <c r="S3759">
        <v>13</v>
      </c>
      <c r="T3759">
        <v>20</v>
      </c>
      <c r="U3759">
        <v>15</v>
      </c>
      <c r="V3759">
        <v>0.1</v>
      </c>
      <c r="W3759">
        <v>840</v>
      </c>
      <c r="X3759">
        <v>3.35</v>
      </c>
    </row>
    <row r="3760" spans="1:24" hidden="1" x14ac:dyDescent="0.3">
      <c r="A3760" t="s">
        <v>14317</v>
      </c>
      <c r="B3760" t="s">
        <v>14318</v>
      </c>
      <c r="C3760" s="1" t="str">
        <f t="shared" si="604"/>
        <v>21:0272</v>
      </c>
      <c r="D3760" s="1" t="str">
        <f>HYPERLINK("http://geochem.nrcan.gc.ca/cdogs/content/svy/svy210402_e.htm", "21:0402")</f>
        <v>21:0402</v>
      </c>
      <c r="E3760" t="s">
        <v>14319</v>
      </c>
      <c r="F3760" t="s">
        <v>14320</v>
      </c>
      <c r="J3760" s="1" t="str">
        <f>HYPERLINK("http://geochem.nrcan.gc.ca/cdogs/content/kwd/kwd020027_e.htm", "NGR lake sediment grab sample")</f>
        <v>NGR lake sediment grab sample</v>
      </c>
      <c r="K3760" s="1" t="str">
        <f t="shared" si="611"/>
        <v>&lt;177 micron (NGR)</v>
      </c>
      <c r="L3760">
        <v>9</v>
      </c>
      <c r="M3760" t="s">
        <v>91</v>
      </c>
      <c r="N3760">
        <v>173</v>
      </c>
      <c r="O3760">
        <v>53</v>
      </c>
      <c r="P3760">
        <v>10</v>
      </c>
      <c r="Q3760">
        <v>14</v>
      </c>
      <c r="R3760">
        <v>10</v>
      </c>
      <c r="S3760">
        <v>1</v>
      </c>
      <c r="T3760">
        <v>2</v>
      </c>
      <c r="U3760">
        <v>1</v>
      </c>
      <c r="V3760">
        <v>0.1</v>
      </c>
      <c r="W3760">
        <v>320</v>
      </c>
      <c r="X3760">
        <v>0.15</v>
      </c>
    </row>
    <row r="3761" spans="1:24" hidden="1" x14ac:dyDescent="0.3">
      <c r="A3761" t="s">
        <v>14321</v>
      </c>
      <c r="B3761" t="s">
        <v>14322</v>
      </c>
      <c r="C3761" s="1" t="str">
        <f t="shared" si="604"/>
        <v>21:0272</v>
      </c>
      <c r="D3761" s="1" t="str">
        <f t="shared" ref="D3761:D3783" si="612">HYPERLINK("http://geochem.nrcan.gc.ca/cdogs/content/svy/svy210126_e.htm", "21:0126")</f>
        <v>21:0126</v>
      </c>
      <c r="E3761" t="s">
        <v>14323</v>
      </c>
      <c r="F3761" t="s">
        <v>14324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HYPERLINK("http://geochem.nrcan.gc.ca/cdogs/content/kwd/kwd020030_e.htm", "NGR bulk stream sediment")</f>
        <v>NGR bulk stream sediment</v>
      </c>
      <c r="K3761" s="1" t="str">
        <f t="shared" si="611"/>
        <v>&lt;177 micron (NGR)</v>
      </c>
      <c r="L3761">
        <v>9</v>
      </c>
      <c r="M3761" t="s">
        <v>96</v>
      </c>
      <c r="N3761">
        <v>174</v>
      </c>
      <c r="O3761">
        <v>1</v>
      </c>
      <c r="Q3761">
        <v>40</v>
      </c>
      <c r="R3761">
        <v>20</v>
      </c>
      <c r="S3761">
        <v>4</v>
      </c>
      <c r="T3761">
        <v>14</v>
      </c>
      <c r="U3761">
        <v>4</v>
      </c>
      <c r="V3761">
        <v>0.1</v>
      </c>
      <c r="W3761">
        <v>620</v>
      </c>
      <c r="X3761">
        <v>1.8</v>
      </c>
    </row>
    <row r="3762" spans="1:24" hidden="1" x14ac:dyDescent="0.3">
      <c r="A3762" t="s">
        <v>14325</v>
      </c>
      <c r="B3762" t="s">
        <v>14326</v>
      </c>
      <c r="C3762" s="1" t="str">
        <f t="shared" si="604"/>
        <v>21:0272</v>
      </c>
      <c r="D3762" s="1" t="str">
        <f t="shared" si="612"/>
        <v>21:0126</v>
      </c>
      <c r="E3762" t="s">
        <v>14327</v>
      </c>
      <c r="F3762" t="s">
        <v>14328</v>
      </c>
      <c r="H3762">
        <v>59.697733200000002</v>
      </c>
      <c r="I3762">
        <v>-133.94734270000001</v>
      </c>
      <c r="J3762" s="1" t="str">
        <f t="shared" si="613"/>
        <v>NGR bulk stream sediment</v>
      </c>
      <c r="K3762" s="1" t="str">
        <f t="shared" si="611"/>
        <v>&lt;177 micron (NGR)</v>
      </c>
      <c r="L3762">
        <v>9</v>
      </c>
      <c r="M3762" t="s">
        <v>101</v>
      </c>
      <c r="N3762">
        <v>175</v>
      </c>
      <c r="O3762">
        <v>1</v>
      </c>
      <c r="P3762">
        <v>20</v>
      </c>
      <c r="Q3762">
        <v>52</v>
      </c>
      <c r="R3762">
        <v>14</v>
      </c>
      <c r="S3762">
        <v>7</v>
      </c>
      <c r="T3762">
        <v>11</v>
      </c>
      <c r="U3762">
        <v>10</v>
      </c>
      <c r="V3762">
        <v>0.1</v>
      </c>
      <c r="W3762">
        <v>375</v>
      </c>
      <c r="X3762">
        <v>2.2999999999999998</v>
      </c>
    </row>
    <row r="3763" spans="1:24" hidden="1" x14ac:dyDescent="0.3">
      <c r="A3763" t="s">
        <v>14329</v>
      </c>
      <c r="B3763" t="s">
        <v>14330</v>
      </c>
      <c r="C3763" s="1" t="str">
        <f t="shared" si="604"/>
        <v>21:0272</v>
      </c>
      <c r="D3763" s="1" t="str">
        <f t="shared" si="612"/>
        <v>21:0126</v>
      </c>
      <c r="E3763" t="s">
        <v>14331</v>
      </c>
      <c r="F3763" t="s">
        <v>14332</v>
      </c>
      <c r="H3763">
        <v>59.694175700000002</v>
      </c>
      <c r="I3763">
        <v>-133.9427292</v>
      </c>
      <c r="J3763" s="1" t="str">
        <f t="shared" si="613"/>
        <v>NGR bulk stream sediment</v>
      </c>
      <c r="K3763" s="1" t="str">
        <f t="shared" si="611"/>
        <v>&lt;177 micron (NGR)</v>
      </c>
      <c r="L3763">
        <v>9</v>
      </c>
      <c r="M3763" t="s">
        <v>106</v>
      </c>
      <c r="N3763">
        <v>176</v>
      </c>
      <c r="O3763">
        <v>1</v>
      </c>
      <c r="P3763">
        <v>60</v>
      </c>
      <c r="Q3763">
        <v>44</v>
      </c>
      <c r="R3763">
        <v>22</v>
      </c>
      <c r="S3763">
        <v>5</v>
      </c>
      <c r="T3763">
        <v>13</v>
      </c>
      <c r="U3763">
        <v>6</v>
      </c>
      <c r="V3763">
        <v>0.1</v>
      </c>
      <c r="W3763">
        <v>390</v>
      </c>
      <c r="X3763">
        <v>1.5</v>
      </c>
    </row>
    <row r="3764" spans="1:24" hidden="1" x14ac:dyDescent="0.3">
      <c r="A3764" t="s">
        <v>14333</v>
      </c>
      <c r="B3764" t="s">
        <v>14334</v>
      </c>
      <c r="C3764" s="1" t="str">
        <f t="shared" si="604"/>
        <v>21:0272</v>
      </c>
      <c r="D3764" s="1" t="str">
        <f t="shared" si="612"/>
        <v>21:0126</v>
      </c>
      <c r="E3764" t="s">
        <v>14335</v>
      </c>
      <c r="F3764" t="s">
        <v>14336</v>
      </c>
      <c r="H3764">
        <v>59.670670000000001</v>
      </c>
      <c r="I3764">
        <v>-133.99110250000001</v>
      </c>
      <c r="J3764" s="1" t="str">
        <f t="shared" si="613"/>
        <v>NGR bulk stream sediment</v>
      </c>
      <c r="K3764" s="1" t="str">
        <f t="shared" si="611"/>
        <v>&lt;177 micron (NGR)</v>
      </c>
      <c r="L3764">
        <v>9</v>
      </c>
      <c r="M3764" t="s">
        <v>111</v>
      </c>
      <c r="N3764">
        <v>177</v>
      </c>
      <c r="O3764">
        <v>1</v>
      </c>
      <c r="P3764">
        <v>40</v>
      </c>
      <c r="Q3764">
        <v>48</v>
      </c>
      <c r="R3764">
        <v>16</v>
      </c>
      <c r="S3764">
        <v>13</v>
      </c>
      <c r="T3764">
        <v>10</v>
      </c>
      <c r="U3764">
        <v>5</v>
      </c>
      <c r="V3764">
        <v>0.1</v>
      </c>
      <c r="W3764">
        <v>345</v>
      </c>
      <c r="X3764">
        <v>1.6</v>
      </c>
    </row>
    <row r="3765" spans="1:24" hidden="1" x14ac:dyDescent="0.3">
      <c r="A3765" t="s">
        <v>14337</v>
      </c>
      <c r="B3765" t="s">
        <v>14338</v>
      </c>
      <c r="C3765" s="1" t="str">
        <f t="shared" si="604"/>
        <v>21:0272</v>
      </c>
      <c r="D3765" s="1" t="str">
        <f t="shared" si="612"/>
        <v>21:0126</v>
      </c>
      <c r="E3765" t="s">
        <v>14339</v>
      </c>
      <c r="F3765" t="s">
        <v>14340</v>
      </c>
      <c r="H3765">
        <v>59.648369600000002</v>
      </c>
      <c r="I3765">
        <v>-133.74710210000001</v>
      </c>
      <c r="J3765" s="1" t="str">
        <f t="shared" si="613"/>
        <v>NGR bulk stream sediment</v>
      </c>
      <c r="K3765" s="1" t="str">
        <f t="shared" si="611"/>
        <v>&lt;177 micron (NGR)</v>
      </c>
      <c r="L3765">
        <v>9</v>
      </c>
      <c r="M3765" t="s">
        <v>116</v>
      </c>
      <c r="N3765">
        <v>178</v>
      </c>
      <c r="O3765">
        <v>4</v>
      </c>
      <c r="P3765">
        <v>60</v>
      </c>
      <c r="Q3765">
        <v>54</v>
      </c>
      <c r="R3765">
        <v>22</v>
      </c>
      <c r="S3765">
        <v>9</v>
      </c>
      <c r="T3765">
        <v>39</v>
      </c>
      <c r="U3765">
        <v>8</v>
      </c>
      <c r="V3765">
        <v>0.1</v>
      </c>
      <c r="W3765">
        <v>1500</v>
      </c>
      <c r="X3765">
        <v>2.1</v>
      </c>
    </row>
    <row r="3766" spans="1:24" hidden="1" x14ac:dyDescent="0.3">
      <c r="A3766" t="s">
        <v>14341</v>
      </c>
      <c r="B3766" t="s">
        <v>14342</v>
      </c>
      <c r="C3766" s="1" t="str">
        <f t="shared" si="604"/>
        <v>21:0272</v>
      </c>
      <c r="D3766" s="1" t="str">
        <f t="shared" si="612"/>
        <v>21:0126</v>
      </c>
      <c r="E3766" t="s">
        <v>14274</v>
      </c>
      <c r="F3766" t="s">
        <v>14343</v>
      </c>
      <c r="H3766">
        <v>59.623241200000002</v>
      </c>
      <c r="I3766">
        <v>-133.72905420000001</v>
      </c>
      <c r="J3766" s="1" t="str">
        <f t="shared" si="613"/>
        <v>NGR bulk stream sediment</v>
      </c>
      <c r="K3766" s="1" t="str">
        <f t="shared" si="611"/>
        <v>&lt;177 micron (NGR)</v>
      </c>
      <c r="L3766">
        <v>9</v>
      </c>
      <c r="M3766" t="s">
        <v>71</v>
      </c>
      <c r="N3766">
        <v>179</v>
      </c>
      <c r="O3766">
        <v>1</v>
      </c>
      <c r="P3766">
        <v>20</v>
      </c>
      <c r="Q3766">
        <v>38</v>
      </c>
      <c r="R3766">
        <v>18</v>
      </c>
      <c r="S3766">
        <v>1</v>
      </c>
      <c r="T3766">
        <v>75</v>
      </c>
      <c r="U3766">
        <v>11</v>
      </c>
      <c r="V3766">
        <v>0.1</v>
      </c>
      <c r="W3766">
        <v>350</v>
      </c>
      <c r="X3766">
        <v>1.55</v>
      </c>
    </row>
    <row r="3767" spans="1:24" hidden="1" x14ac:dyDescent="0.3">
      <c r="A3767" t="s">
        <v>14344</v>
      </c>
      <c r="B3767" t="s">
        <v>14345</v>
      </c>
      <c r="C3767" s="1" t="str">
        <f t="shared" si="604"/>
        <v>21:0272</v>
      </c>
      <c r="D3767" s="1" t="str">
        <f t="shared" si="612"/>
        <v>21:0126</v>
      </c>
      <c r="E3767" t="s">
        <v>14346</v>
      </c>
      <c r="F3767" t="s">
        <v>14347</v>
      </c>
      <c r="H3767">
        <v>59.683148000000003</v>
      </c>
      <c r="I3767">
        <v>-133.7533123</v>
      </c>
      <c r="J3767" s="1" t="str">
        <f t="shared" si="613"/>
        <v>NGR bulk stream sediment</v>
      </c>
      <c r="K3767" s="1" t="str">
        <f t="shared" si="611"/>
        <v>&lt;177 micron (NGR)</v>
      </c>
      <c r="L3767">
        <v>9</v>
      </c>
      <c r="M3767" t="s">
        <v>121</v>
      </c>
      <c r="N3767">
        <v>180</v>
      </c>
      <c r="O3767">
        <v>1</v>
      </c>
      <c r="P3767">
        <v>20</v>
      </c>
      <c r="Q3767">
        <v>48</v>
      </c>
      <c r="R3767">
        <v>18</v>
      </c>
      <c r="S3767">
        <v>2</v>
      </c>
      <c r="T3767">
        <v>97</v>
      </c>
      <c r="U3767">
        <v>13</v>
      </c>
      <c r="V3767">
        <v>0.1</v>
      </c>
      <c r="W3767">
        <v>440</v>
      </c>
      <c r="X3767">
        <v>2.0499999999999998</v>
      </c>
    </row>
    <row r="3768" spans="1:24" hidden="1" x14ac:dyDescent="0.3">
      <c r="A3768" t="s">
        <v>14348</v>
      </c>
      <c r="B3768" t="s">
        <v>14349</v>
      </c>
      <c r="C3768" s="1" t="str">
        <f t="shared" si="604"/>
        <v>21:0272</v>
      </c>
      <c r="D3768" s="1" t="str">
        <f t="shared" si="612"/>
        <v>21:0126</v>
      </c>
      <c r="E3768" t="s">
        <v>14350</v>
      </c>
      <c r="F3768" t="s">
        <v>14351</v>
      </c>
      <c r="H3768">
        <v>59.909413700000002</v>
      </c>
      <c r="I3768">
        <v>-133.79616519999999</v>
      </c>
      <c r="J3768" s="1" t="str">
        <f t="shared" si="613"/>
        <v>NGR bulk stream sediment</v>
      </c>
      <c r="K3768" s="1" t="str">
        <f t="shared" si="611"/>
        <v>&lt;177 micron (NGR)</v>
      </c>
      <c r="L3768">
        <v>10</v>
      </c>
      <c r="M3768" t="s">
        <v>28</v>
      </c>
      <c r="N3768">
        <v>181</v>
      </c>
      <c r="O3768">
        <v>1</v>
      </c>
      <c r="P3768">
        <v>20</v>
      </c>
      <c r="Q3768">
        <v>28</v>
      </c>
      <c r="R3768">
        <v>10</v>
      </c>
      <c r="S3768">
        <v>2</v>
      </c>
      <c r="T3768">
        <v>18</v>
      </c>
      <c r="U3768">
        <v>5</v>
      </c>
      <c r="V3768">
        <v>0.1</v>
      </c>
      <c r="W3768">
        <v>695</v>
      </c>
      <c r="X3768">
        <v>1.25</v>
      </c>
    </row>
    <row r="3769" spans="1:24" hidden="1" x14ac:dyDescent="0.3">
      <c r="A3769" t="s">
        <v>14352</v>
      </c>
      <c r="B3769" t="s">
        <v>14353</v>
      </c>
      <c r="C3769" s="1" t="str">
        <f t="shared" si="604"/>
        <v>21:0272</v>
      </c>
      <c r="D3769" s="1" t="str">
        <f t="shared" si="612"/>
        <v>21:0126</v>
      </c>
      <c r="E3769" t="s">
        <v>14354</v>
      </c>
      <c r="F3769" t="s">
        <v>14355</v>
      </c>
      <c r="H3769">
        <v>59.751495599999998</v>
      </c>
      <c r="I3769">
        <v>-133.8850162</v>
      </c>
      <c r="J3769" s="1" t="str">
        <f t="shared" si="613"/>
        <v>NGR bulk stream sediment</v>
      </c>
      <c r="K3769" s="1" t="str">
        <f t="shared" si="611"/>
        <v>&lt;177 micron (NGR)</v>
      </c>
      <c r="L3769">
        <v>10</v>
      </c>
      <c r="M3769" t="s">
        <v>48</v>
      </c>
      <c r="N3769">
        <v>182</v>
      </c>
      <c r="O3769">
        <v>1</v>
      </c>
      <c r="P3769">
        <v>40</v>
      </c>
      <c r="Q3769">
        <v>56</v>
      </c>
      <c r="R3769">
        <v>12</v>
      </c>
      <c r="S3769">
        <v>2</v>
      </c>
      <c r="T3769">
        <v>18</v>
      </c>
      <c r="U3769">
        <v>9</v>
      </c>
      <c r="V3769">
        <v>0.2</v>
      </c>
      <c r="W3769">
        <v>1300</v>
      </c>
      <c r="X3769">
        <v>3.4</v>
      </c>
    </row>
    <row r="3770" spans="1:24" hidden="1" x14ac:dyDescent="0.3">
      <c r="A3770" t="s">
        <v>14356</v>
      </c>
      <c r="B3770" t="s">
        <v>14357</v>
      </c>
      <c r="C3770" s="1" t="str">
        <f t="shared" si="604"/>
        <v>21:0272</v>
      </c>
      <c r="D3770" s="1" t="str">
        <f t="shared" si="612"/>
        <v>21:0126</v>
      </c>
      <c r="E3770" t="s">
        <v>14354</v>
      </c>
      <c r="F3770" t="s">
        <v>14358</v>
      </c>
      <c r="H3770">
        <v>59.751495599999998</v>
      </c>
      <c r="I3770">
        <v>-133.8850162</v>
      </c>
      <c r="J3770" s="1" t="str">
        <f t="shared" si="613"/>
        <v>NGR bulk stream sediment</v>
      </c>
      <c r="K3770" s="1" t="str">
        <f t="shared" si="611"/>
        <v>&lt;177 micron (NGR)</v>
      </c>
      <c r="L3770">
        <v>10</v>
      </c>
      <c r="M3770" t="s">
        <v>52</v>
      </c>
      <c r="N3770">
        <v>183</v>
      </c>
      <c r="O3770">
        <v>1</v>
      </c>
      <c r="Q3770">
        <v>52</v>
      </c>
      <c r="R3770">
        <v>12</v>
      </c>
      <c r="S3770">
        <v>2</v>
      </c>
      <c r="T3770">
        <v>17</v>
      </c>
      <c r="U3770">
        <v>8</v>
      </c>
      <c r="V3770">
        <v>0.1</v>
      </c>
      <c r="W3770">
        <v>1450</v>
      </c>
      <c r="X3770">
        <v>3.2</v>
      </c>
    </row>
    <row r="3771" spans="1:24" hidden="1" x14ac:dyDescent="0.3">
      <c r="A3771" t="s">
        <v>14359</v>
      </c>
      <c r="B3771" t="s">
        <v>14360</v>
      </c>
      <c r="C3771" s="1" t="str">
        <f t="shared" si="604"/>
        <v>21:0272</v>
      </c>
      <c r="D3771" s="1" t="str">
        <f t="shared" si="612"/>
        <v>21:0126</v>
      </c>
      <c r="E3771" t="s">
        <v>14361</v>
      </c>
      <c r="F3771" t="s">
        <v>14362</v>
      </c>
      <c r="H3771">
        <v>59.761950300000002</v>
      </c>
      <c r="I3771">
        <v>-133.9086633</v>
      </c>
      <c r="J3771" s="1" t="str">
        <f t="shared" si="613"/>
        <v>NGR bulk stream sediment</v>
      </c>
      <c r="K3771" s="1" t="str">
        <f t="shared" si="611"/>
        <v>&lt;177 micron (NGR)</v>
      </c>
      <c r="L3771">
        <v>10</v>
      </c>
      <c r="M3771" t="s">
        <v>33</v>
      </c>
      <c r="N3771">
        <v>184</v>
      </c>
      <c r="O3771">
        <v>1</v>
      </c>
      <c r="P3771">
        <v>70</v>
      </c>
      <c r="Q3771">
        <v>50</v>
      </c>
      <c r="R3771">
        <v>36</v>
      </c>
      <c r="S3771">
        <v>2</v>
      </c>
      <c r="T3771">
        <v>21</v>
      </c>
      <c r="U3771">
        <v>5</v>
      </c>
      <c r="V3771">
        <v>0.1</v>
      </c>
      <c r="W3771">
        <v>175</v>
      </c>
      <c r="X3771">
        <v>1.3</v>
      </c>
    </row>
    <row r="3772" spans="1:24" hidden="1" x14ac:dyDescent="0.3">
      <c r="A3772" t="s">
        <v>14363</v>
      </c>
      <c r="B3772" t="s">
        <v>14364</v>
      </c>
      <c r="C3772" s="1" t="str">
        <f t="shared" si="604"/>
        <v>21:0272</v>
      </c>
      <c r="D3772" s="1" t="str">
        <f t="shared" si="612"/>
        <v>21:0126</v>
      </c>
      <c r="E3772" t="s">
        <v>14365</v>
      </c>
      <c r="F3772" t="s">
        <v>14366</v>
      </c>
      <c r="H3772">
        <v>59.734268899999996</v>
      </c>
      <c r="I3772">
        <v>-133.9500329</v>
      </c>
      <c r="J3772" s="1" t="str">
        <f t="shared" si="613"/>
        <v>NGR bulk stream sediment</v>
      </c>
      <c r="K3772" s="1" t="str">
        <f t="shared" si="611"/>
        <v>&lt;177 micron (NGR)</v>
      </c>
      <c r="L3772">
        <v>10</v>
      </c>
      <c r="M3772" t="s">
        <v>38</v>
      </c>
      <c r="N3772">
        <v>185</v>
      </c>
      <c r="O3772">
        <v>1</v>
      </c>
      <c r="P3772">
        <v>50</v>
      </c>
      <c r="Q3772">
        <v>62</v>
      </c>
      <c r="R3772">
        <v>14</v>
      </c>
      <c r="S3772">
        <v>8</v>
      </c>
      <c r="T3772">
        <v>11</v>
      </c>
      <c r="U3772">
        <v>8</v>
      </c>
      <c r="V3772">
        <v>0.1</v>
      </c>
      <c r="W3772">
        <v>2300</v>
      </c>
      <c r="X3772">
        <v>2.25</v>
      </c>
    </row>
    <row r="3773" spans="1:24" hidden="1" x14ac:dyDescent="0.3">
      <c r="A3773" t="s">
        <v>14367</v>
      </c>
      <c r="B3773" t="s">
        <v>14368</v>
      </c>
      <c r="C3773" s="1" t="str">
        <f t="shared" si="604"/>
        <v>21:0272</v>
      </c>
      <c r="D3773" s="1" t="str">
        <f t="shared" si="612"/>
        <v>21:0126</v>
      </c>
      <c r="E3773" t="s">
        <v>14369</v>
      </c>
      <c r="F3773" t="s">
        <v>14370</v>
      </c>
      <c r="H3773">
        <v>59.763375600000003</v>
      </c>
      <c r="I3773">
        <v>-133.9626106</v>
      </c>
      <c r="J3773" s="1" t="str">
        <f t="shared" si="613"/>
        <v>NGR bulk stream sediment</v>
      </c>
      <c r="K3773" s="1" t="str">
        <f t="shared" si="611"/>
        <v>&lt;177 micron (NGR)</v>
      </c>
      <c r="L3773">
        <v>10</v>
      </c>
      <c r="M3773" t="s">
        <v>43</v>
      </c>
      <c r="N3773">
        <v>186</v>
      </c>
      <c r="O3773">
        <v>1</v>
      </c>
      <c r="P3773">
        <v>30</v>
      </c>
      <c r="Q3773">
        <v>44</v>
      </c>
      <c r="R3773">
        <v>10</v>
      </c>
      <c r="S3773">
        <v>3</v>
      </c>
      <c r="T3773">
        <v>10</v>
      </c>
      <c r="U3773">
        <v>6</v>
      </c>
      <c r="V3773">
        <v>0.1</v>
      </c>
      <c r="W3773">
        <v>370</v>
      </c>
      <c r="X3773">
        <v>1.6</v>
      </c>
    </row>
    <row r="3774" spans="1:24" hidden="1" x14ac:dyDescent="0.3">
      <c r="A3774" t="s">
        <v>14371</v>
      </c>
      <c r="B3774" t="s">
        <v>14372</v>
      </c>
      <c r="C3774" s="1" t="str">
        <f t="shared" si="604"/>
        <v>21:0272</v>
      </c>
      <c r="D3774" s="1" t="str">
        <f t="shared" si="612"/>
        <v>21:0126</v>
      </c>
      <c r="E3774" t="s">
        <v>14373</v>
      </c>
      <c r="F3774" t="s">
        <v>14374</v>
      </c>
      <c r="H3774">
        <v>59.779534699999999</v>
      </c>
      <c r="I3774">
        <v>-133.91197009999999</v>
      </c>
      <c r="J3774" s="1" t="str">
        <f t="shared" si="613"/>
        <v>NGR bulk stream sediment</v>
      </c>
      <c r="K3774" s="1" t="str">
        <f t="shared" si="611"/>
        <v>&lt;177 micron (NGR)</v>
      </c>
      <c r="L3774">
        <v>10</v>
      </c>
      <c r="M3774" t="s">
        <v>57</v>
      </c>
      <c r="N3774">
        <v>187</v>
      </c>
      <c r="O3774">
        <v>1</v>
      </c>
      <c r="P3774">
        <v>20</v>
      </c>
      <c r="Q3774">
        <v>44</v>
      </c>
      <c r="R3774">
        <v>12</v>
      </c>
      <c r="S3774">
        <v>3</v>
      </c>
      <c r="T3774">
        <v>12</v>
      </c>
      <c r="U3774">
        <v>7</v>
      </c>
      <c r="V3774">
        <v>0.1</v>
      </c>
      <c r="W3774">
        <v>300</v>
      </c>
      <c r="X3774">
        <v>1.65</v>
      </c>
    </row>
    <row r="3775" spans="1:24" hidden="1" x14ac:dyDescent="0.3">
      <c r="A3775" t="s">
        <v>14375</v>
      </c>
      <c r="B3775" t="s">
        <v>14376</v>
      </c>
      <c r="C3775" s="1" t="str">
        <f t="shared" si="604"/>
        <v>21:0272</v>
      </c>
      <c r="D3775" s="1" t="str">
        <f t="shared" si="612"/>
        <v>21:0126</v>
      </c>
      <c r="E3775" t="s">
        <v>14377</v>
      </c>
      <c r="F3775" t="s">
        <v>14378</v>
      </c>
      <c r="H3775">
        <v>59.792824899999999</v>
      </c>
      <c r="I3775">
        <v>-133.9162043</v>
      </c>
      <c r="J3775" s="1" t="str">
        <f t="shared" si="613"/>
        <v>NGR bulk stream sediment</v>
      </c>
      <c r="K3775" s="1" t="str">
        <f t="shared" si="611"/>
        <v>&lt;177 micron (NGR)</v>
      </c>
      <c r="L3775">
        <v>10</v>
      </c>
      <c r="M3775" t="s">
        <v>62</v>
      </c>
      <c r="N3775">
        <v>188</v>
      </c>
      <c r="O3775">
        <v>1</v>
      </c>
      <c r="P3775">
        <v>30</v>
      </c>
      <c r="Q3775">
        <v>46</v>
      </c>
      <c r="R3775">
        <v>18</v>
      </c>
      <c r="S3775">
        <v>3</v>
      </c>
      <c r="T3775">
        <v>17</v>
      </c>
      <c r="U3775">
        <v>6</v>
      </c>
      <c r="V3775">
        <v>0.1</v>
      </c>
      <c r="W3775">
        <v>355</v>
      </c>
      <c r="X3775">
        <v>1.8</v>
      </c>
    </row>
    <row r="3776" spans="1:24" hidden="1" x14ac:dyDescent="0.3">
      <c r="A3776" t="s">
        <v>14379</v>
      </c>
      <c r="B3776" t="s">
        <v>14380</v>
      </c>
      <c r="C3776" s="1" t="str">
        <f t="shared" si="604"/>
        <v>21:0272</v>
      </c>
      <c r="D3776" s="1" t="str">
        <f t="shared" si="612"/>
        <v>21:0126</v>
      </c>
      <c r="E3776" t="s">
        <v>14381</v>
      </c>
      <c r="F3776" t="s">
        <v>14382</v>
      </c>
      <c r="H3776">
        <v>59.7905722</v>
      </c>
      <c r="I3776">
        <v>-133.8969275</v>
      </c>
      <c r="J3776" s="1" t="str">
        <f>HYPERLINK("http://geochem.nrcan.gc.ca/cdogs/content/kwd/kwd020027_e.htm", "NGR lake sediment grab sample")</f>
        <v>NGR lake sediment grab sample</v>
      </c>
      <c r="K3776" s="1" t="str">
        <f t="shared" si="611"/>
        <v>&lt;177 micron (NGR)</v>
      </c>
      <c r="L3776">
        <v>10</v>
      </c>
      <c r="M3776" t="s">
        <v>67</v>
      </c>
      <c r="N3776">
        <v>189</v>
      </c>
      <c r="O3776">
        <v>5</v>
      </c>
      <c r="P3776">
        <v>60</v>
      </c>
      <c r="Q3776">
        <v>82</v>
      </c>
      <c r="R3776">
        <v>46</v>
      </c>
      <c r="S3776">
        <v>7</v>
      </c>
      <c r="T3776">
        <v>39</v>
      </c>
      <c r="U3776">
        <v>11</v>
      </c>
      <c r="V3776">
        <v>0.1</v>
      </c>
      <c r="W3776">
        <v>340</v>
      </c>
      <c r="X3776">
        <v>2.2000000000000002</v>
      </c>
    </row>
    <row r="3777" spans="1:24" hidden="1" x14ac:dyDescent="0.3">
      <c r="A3777" t="s">
        <v>14383</v>
      </c>
      <c r="B3777" t="s">
        <v>14384</v>
      </c>
      <c r="C3777" s="1" t="str">
        <f t="shared" si="604"/>
        <v>21:0272</v>
      </c>
      <c r="D3777" s="1" t="str">
        <f t="shared" si="612"/>
        <v>21:0126</v>
      </c>
      <c r="E3777" t="s">
        <v>14385</v>
      </c>
      <c r="F3777" t="s">
        <v>14386</v>
      </c>
      <c r="H3777">
        <v>59.828498199999999</v>
      </c>
      <c r="I3777">
        <v>-133.96329230000001</v>
      </c>
      <c r="J3777" s="1" t="str">
        <f>HYPERLINK("http://geochem.nrcan.gc.ca/cdogs/content/kwd/kwd020027_e.htm", "NGR lake sediment grab sample")</f>
        <v>NGR lake sediment grab sample</v>
      </c>
      <c r="K3777" s="1" t="str">
        <f t="shared" si="611"/>
        <v>&lt;177 micron (NGR)</v>
      </c>
      <c r="L3777">
        <v>10</v>
      </c>
      <c r="M3777" t="s">
        <v>76</v>
      </c>
      <c r="N3777">
        <v>190</v>
      </c>
      <c r="O3777">
        <v>10</v>
      </c>
      <c r="P3777">
        <v>30</v>
      </c>
      <c r="Q3777">
        <v>24</v>
      </c>
      <c r="R3777">
        <v>24</v>
      </c>
      <c r="S3777">
        <v>1</v>
      </c>
      <c r="T3777">
        <v>7</v>
      </c>
      <c r="U3777">
        <v>1</v>
      </c>
      <c r="V3777">
        <v>0.1</v>
      </c>
      <c r="W3777">
        <v>695</v>
      </c>
      <c r="X3777">
        <v>0.45</v>
      </c>
    </row>
    <row r="3778" spans="1:24" hidden="1" x14ac:dyDescent="0.3">
      <c r="A3778" t="s">
        <v>14387</v>
      </c>
      <c r="B3778" t="s">
        <v>14388</v>
      </c>
      <c r="C3778" s="1" t="str">
        <f t="shared" si="604"/>
        <v>21:0272</v>
      </c>
      <c r="D3778" s="1" t="str">
        <f t="shared" si="612"/>
        <v>21:0126</v>
      </c>
      <c r="E3778" t="s">
        <v>14389</v>
      </c>
      <c r="F3778" t="s">
        <v>14390</v>
      </c>
      <c r="H3778">
        <v>59.862181499999998</v>
      </c>
      <c r="I3778">
        <v>-133.9873991</v>
      </c>
      <c r="J3778" s="1" t="str">
        <f>HYPERLINK("http://geochem.nrcan.gc.ca/cdogs/content/kwd/kwd020030_e.htm", "NGR bulk stream sediment")</f>
        <v>NGR bulk stream sediment</v>
      </c>
      <c r="K3778" s="1" t="str">
        <f t="shared" si="611"/>
        <v>&lt;177 micron (NGR)</v>
      </c>
      <c r="L3778">
        <v>10</v>
      </c>
      <c r="M3778" t="s">
        <v>86</v>
      </c>
      <c r="N3778">
        <v>191</v>
      </c>
      <c r="O3778">
        <v>2</v>
      </c>
      <c r="Q3778">
        <v>24</v>
      </c>
      <c r="R3778">
        <v>10</v>
      </c>
      <c r="S3778">
        <v>1</v>
      </c>
      <c r="T3778">
        <v>5</v>
      </c>
      <c r="U3778">
        <v>3</v>
      </c>
      <c r="V3778">
        <v>0.1</v>
      </c>
      <c r="W3778">
        <v>8850</v>
      </c>
      <c r="X3778">
        <v>4.4000000000000004</v>
      </c>
    </row>
    <row r="3779" spans="1:24" hidden="1" x14ac:dyDescent="0.3">
      <c r="A3779" t="s">
        <v>14391</v>
      </c>
      <c r="B3779" t="s">
        <v>14392</v>
      </c>
      <c r="C3779" s="1" t="str">
        <f t="shared" si="604"/>
        <v>21:0272</v>
      </c>
      <c r="D3779" s="1" t="str">
        <f t="shared" si="612"/>
        <v>21:0126</v>
      </c>
      <c r="E3779" t="s">
        <v>14393</v>
      </c>
      <c r="F3779" t="s">
        <v>14394</v>
      </c>
      <c r="H3779">
        <v>59.911759000000004</v>
      </c>
      <c r="I3779">
        <v>-133.9552501</v>
      </c>
      <c r="J3779" s="1" t="str">
        <f>HYPERLINK("http://geochem.nrcan.gc.ca/cdogs/content/kwd/kwd020030_e.htm", "NGR bulk stream sediment")</f>
        <v>NGR bulk stream sediment</v>
      </c>
      <c r="K3779" s="1" t="str">
        <f t="shared" si="611"/>
        <v>&lt;177 micron (NGR)</v>
      </c>
      <c r="L3779">
        <v>10</v>
      </c>
      <c r="M3779" t="s">
        <v>91</v>
      </c>
      <c r="N3779">
        <v>192</v>
      </c>
      <c r="O3779">
        <v>1</v>
      </c>
      <c r="P3779">
        <v>40</v>
      </c>
      <c r="Q3779">
        <v>30</v>
      </c>
      <c r="R3779">
        <v>24</v>
      </c>
      <c r="S3779">
        <v>1</v>
      </c>
      <c r="T3779">
        <v>13</v>
      </c>
      <c r="U3779">
        <v>7</v>
      </c>
      <c r="V3779">
        <v>0.1</v>
      </c>
      <c r="W3779">
        <v>550</v>
      </c>
      <c r="X3779">
        <v>1.5</v>
      </c>
    </row>
    <row r="3780" spans="1:24" hidden="1" x14ac:dyDescent="0.3">
      <c r="A3780" t="s">
        <v>14395</v>
      </c>
      <c r="B3780" t="s">
        <v>14396</v>
      </c>
      <c r="C3780" s="1" t="str">
        <f t="shared" ref="C3780:C3843" si="614">HYPERLINK("http://geochem.nrcan.gc.ca/cdogs/content/bdl/bdl210272_e.htm", "21:0272")</f>
        <v>21:0272</v>
      </c>
      <c r="D3780" s="1" t="str">
        <f t="shared" si="612"/>
        <v>21:0126</v>
      </c>
      <c r="E3780" t="s">
        <v>14397</v>
      </c>
      <c r="F3780" t="s">
        <v>14398</v>
      </c>
      <c r="H3780">
        <v>59.949233599999999</v>
      </c>
      <c r="I3780">
        <v>-133.9900021</v>
      </c>
      <c r="J3780" s="1" t="str">
        <f>HYPERLINK("http://geochem.nrcan.gc.ca/cdogs/content/kwd/kwd020027_e.htm", "NGR lake sediment grab sample")</f>
        <v>NGR lake sediment grab sample</v>
      </c>
      <c r="K3780" s="1" t="str">
        <f t="shared" si="611"/>
        <v>&lt;177 micron (NGR)</v>
      </c>
      <c r="L3780">
        <v>10</v>
      </c>
      <c r="M3780" t="s">
        <v>96</v>
      </c>
      <c r="N3780">
        <v>193</v>
      </c>
      <c r="O3780">
        <v>10</v>
      </c>
      <c r="P3780">
        <v>70</v>
      </c>
      <c r="Q3780">
        <v>60</v>
      </c>
      <c r="R3780">
        <v>64</v>
      </c>
      <c r="S3780">
        <v>4</v>
      </c>
      <c r="T3780">
        <v>30</v>
      </c>
      <c r="U3780">
        <v>10</v>
      </c>
      <c r="V3780">
        <v>0.1</v>
      </c>
      <c r="W3780">
        <v>520</v>
      </c>
      <c r="X3780">
        <v>2.6</v>
      </c>
    </row>
    <row r="3781" spans="1:24" hidden="1" x14ac:dyDescent="0.3">
      <c r="A3781" t="s">
        <v>14399</v>
      </c>
      <c r="B3781" t="s">
        <v>14400</v>
      </c>
      <c r="C3781" s="1" t="str">
        <f t="shared" si="614"/>
        <v>21:0272</v>
      </c>
      <c r="D3781" s="1" t="str">
        <f t="shared" si="612"/>
        <v>21:0126</v>
      </c>
      <c r="E3781" t="s">
        <v>14401</v>
      </c>
      <c r="F3781" t="s">
        <v>14402</v>
      </c>
      <c r="H3781">
        <v>59.9672561</v>
      </c>
      <c r="I3781">
        <v>-133.96462650000001</v>
      </c>
      <c r="J3781" s="1" t="str">
        <f>HYPERLINK("http://geochem.nrcan.gc.ca/cdogs/content/kwd/kwd020027_e.htm", "NGR lake sediment grab sample")</f>
        <v>NGR lake sediment grab sample</v>
      </c>
      <c r="K3781" s="1" t="str">
        <f t="shared" si="611"/>
        <v>&lt;177 micron (NGR)</v>
      </c>
      <c r="L3781">
        <v>10</v>
      </c>
      <c r="M3781" t="s">
        <v>101</v>
      </c>
      <c r="N3781">
        <v>194</v>
      </c>
      <c r="O3781">
        <v>10</v>
      </c>
      <c r="P3781">
        <v>90</v>
      </c>
      <c r="Q3781">
        <v>62</v>
      </c>
      <c r="R3781">
        <v>78</v>
      </c>
      <c r="S3781">
        <v>4</v>
      </c>
      <c r="T3781">
        <v>31</v>
      </c>
      <c r="U3781">
        <v>12</v>
      </c>
      <c r="V3781">
        <v>0.1</v>
      </c>
      <c r="W3781">
        <v>465</v>
      </c>
      <c r="X3781">
        <v>2.95</v>
      </c>
    </row>
    <row r="3782" spans="1:24" hidden="1" x14ac:dyDescent="0.3">
      <c r="A3782" t="s">
        <v>14403</v>
      </c>
      <c r="B3782" t="s">
        <v>14404</v>
      </c>
      <c r="C3782" s="1" t="str">
        <f t="shared" si="614"/>
        <v>21:0272</v>
      </c>
      <c r="D3782" s="1" t="str">
        <f t="shared" si="612"/>
        <v>21:0126</v>
      </c>
      <c r="E3782" t="s">
        <v>14405</v>
      </c>
      <c r="F3782" t="s">
        <v>14406</v>
      </c>
      <c r="H3782">
        <v>59.978718200000003</v>
      </c>
      <c r="I3782">
        <v>-133.96971600000001</v>
      </c>
      <c r="J3782" s="1" t="str">
        <f>HYPERLINK("http://geochem.nrcan.gc.ca/cdogs/content/kwd/kwd020030_e.htm", "NGR bulk stream sediment")</f>
        <v>NGR bulk stream sediment</v>
      </c>
      <c r="K3782" s="1" t="str">
        <f t="shared" si="611"/>
        <v>&lt;177 micron (NGR)</v>
      </c>
      <c r="L3782">
        <v>10</v>
      </c>
      <c r="M3782" t="s">
        <v>106</v>
      </c>
      <c r="N3782">
        <v>195</v>
      </c>
      <c r="O3782">
        <v>1</v>
      </c>
      <c r="P3782">
        <v>30</v>
      </c>
      <c r="Q3782">
        <v>22</v>
      </c>
      <c r="R3782">
        <v>12</v>
      </c>
      <c r="S3782">
        <v>1</v>
      </c>
      <c r="T3782">
        <v>10</v>
      </c>
      <c r="U3782">
        <v>5</v>
      </c>
      <c r="V3782">
        <v>0.1</v>
      </c>
      <c r="W3782">
        <v>170</v>
      </c>
      <c r="X3782">
        <v>1.1000000000000001</v>
      </c>
    </row>
    <row r="3783" spans="1:24" hidden="1" x14ac:dyDescent="0.3">
      <c r="A3783" t="s">
        <v>14407</v>
      </c>
      <c r="B3783" t="s">
        <v>14408</v>
      </c>
      <c r="C3783" s="1" t="str">
        <f t="shared" si="614"/>
        <v>21:0272</v>
      </c>
      <c r="D3783" s="1" t="str">
        <f t="shared" si="612"/>
        <v>21:0126</v>
      </c>
      <c r="E3783" t="s">
        <v>14350</v>
      </c>
      <c r="F3783" t="s">
        <v>14409</v>
      </c>
      <c r="H3783">
        <v>59.909413700000002</v>
      </c>
      <c r="I3783">
        <v>-133.79616519999999</v>
      </c>
      <c r="J3783" s="1" t="str">
        <f>HYPERLINK("http://geochem.nrcan.gc.ca/cdogs/content/kwd/kwd020030_e.htm", "NGR bulk stream sediment")</f>
        <v>NGR bulk stream sediment</v>
      </c>
      <c r="K3783" s="1" t="str">
        <f t="shared" si="611"/>
        <v>&lt;177 micron (NGR)</v>
      </c>
      <c r="L3783">
        <v>10</v>
      </c>
      <c r="M3783" t="s">
        <v>71</v>
      </c>
      <c r="N3783">
        <v>196</v>
      </c>
      <c r="O3783">
        <v>1</v>
      </c>
      <c r="P3783">
        <v>20</v>
      </c>
      <c r="Q3783">
        <v>26</v>
      </c>
      <c r="R3783">
        <v>10</v>
      </c>
      <c r="S3783">
        <v>2</v>
      </c>
      <c r="T3783">
        <v>17</v>
      </c>
      <c r="U3783">
        <v>5</v>
      </c>
      <c r="V3783">
        <v>0.2</v>
      </c>
      <c r="W3783">
        <v>710</v>
      </c>
      <c r="X3783">
        <v>1.35</v>
      </c>
    </row>
    <row r="3784" spans="1:24" hidden="1" x14ac:dyDescent="0.3">
      <c r="A3784" t="s">
        <v>14410</v>
      </c>
      <c r="B3784" t="s">
        <v>14411</v>
      </c>
      <c r="C3784" s="1" t="str">
        <f t="shared" si="614"/>
        <v>21:0272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79</v>
      </c>
      <c r="K3784" t="s">
        <v>80</v>
      </c>
      <c r="L3784">
        <v>10</v>
      </c>
      <c r="M3784" t="s">
        <v>81</v>
      </c>
      <c r="N3784">
        <v>197</v>
      </c>
      <c r="O3784">
        <v>1</v>
      </c>
      <c r="P3784">
        <v>70</v>
      </c>
      <c r="Q3784">
        <v>110</v>
      </c>
      <c r="R3784">
        <v>92</v>
      </c>
      <c r="S3784">
        <v>17</v>
      </c>
      <c r="T3784">
        <v>28</v>
      </c>
      <c r="U3784">
        <v>34</v>
      </c>
      <c r="V3784">
        <v>0.1</v>
      </c>
      <c r="W3784">
        <v>2700</v>
      </c>
      <c r="X3784">
        <v>5.25</v>
      </c>
    </row>
    <row r="3785" spans="1:24" hidden="1" x14ac:dyDescent="0.3">
      <c r="A3785" t="s">
        <v>14412</v>
      </c>
      <c r="B3785" t="s">
        <v>14413</v>
      </c>
      <c r="C3785" s="1" t="str">
        <f t="shared" si="614"/>
        <v>21:0272</v>
      </c>
      <c r="D3785" s="1" t="str">
        <f t="shared" ref="D3785:D3792" si="615">HYPERLINK("http://geochem.nrcan.gc.ca/cdogs/content/svy/svy210126_e.htm", "21:0126")</f>
        <v>21:0126</v>
      </c>
      <c r="E3785" t="s">
        <v>14414</v>
      </c>
      <c r="F3785" t="s">
        <v>14415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HYPERLINK("http://geochem.nrcan.gc.ca/cdogs/content/kwd/kwd020030_e.htm", "NGR bulk stream sediment")</f>
        <v>NGR bulk stream sediment</v>
      </c>
      <c r="K3785" s="1" t="str">
        <f t="shared" ref="K3785:K3792" si="617">HYPERLINK("http://geochem.nrcan.gc.ca/cdogs/content/kwd/kwd080006_e.htm", "&lt;177 micron (NGR)")</f>
        <v>&lt;177 micron (NGR)</v>
      </c>
      <c r="L3785">
        <v>10</v>
      </c>
      <c r="M3785" t="s">
        <v>111</v>
      </c>
      <c r="N3785">
        <v>198</v>
      </c>
      <c r="O3785">
        <v>1</v>
      </c>
      <c r="P3785">
        <v>40</v>
      </c>
      <c r="Q3785">
        <v>32</v>
      </c>
      <c r="R3785">
        <v>16</v>
      </c>
      <c r="S3785">
        <v>2</v>
      </c>
      <c r="T3785">
        <v>23</v>
      </c>
      <c r="U3785">
        <v>5</v>
      </c>
      <c r="V3785">
        <v>0.1</v>
      </c>
      <c r="W3785">
        <v>290</v>
      </c>
      <c r="X3785">
        <v>1.65</v>
      </c>
    </row>
    <row r="3786" spans="1:24" hidden="1" x14ac:dyDescent="0.3">
      <c r="A3786" t="s">
        <v>14416</v>
      </c>
      <c r="B3786" t="s">
        <v>14417</v>
      </c>
      <c r="C3786" s="1" t="str">
        <f t="shared" si="614"/>
        <v>21:0272</v>
      </c>
      <c r="D3786" s="1" t="str">
        <f t="shared" si="615"/>
        <v>21:0126</v>
      </c>
      <c r="E3786" t="s">
        <v>14418</v>
      </c>
      <c r="F3786" t="s">
        <v>14419</v>
      </c>
      <c r="H3786">
        <v>59.918281499999999</v>
      </c>
      <c r="I3786">
        <v>-133.69847569999999</v>
      </c>
      <c r="J3786" s="1" t="str">
        <f t="shared" si="616"/>
        <v>NGR bulk stream sediment</v>
      </c>
      <c r="K3786" s="1" t="str">
        <f t="shared" si="617"/>
        <v>&lt;177 micron (NGR)</v>
      </c>
      <c r="L3786">
        <v>10</v>
      </c>
      <c r="M3786" t="s">
        <v>116</v>
      </c>
      <c r="N3786">
        <v>199</v>
      </c>
      <c r="O3786">
        <v>1</v>
      </c>
      <c r="P3786">
        <v>20</v>
      </c>
      <c r="Q3786">
        <v>28</v>
      </c>
      <c r="R3786">
        <v>10</v>
      </c>
      <c r="S3786">
        <v>1</v>
      </c>
      <c r="T3786">
        <v>16</v>
      </c>
      <c r="U3786">
        <v>4</v>
      </c>
      <c r="V3786">
        <v>0.1</v>
      </c>
      <c r="W3786">
        <v>625</v>
      </c>
      <c r="X3786">
        <v>1.6</v>
      </c>
    </row>
    <row r="3787" spans="1:24" hidden="1" x14ac:dyDescent="0.3">
      <c r="A3787" t="s">
        <v>14420</v>
      </c>
      <c r="B3787" t="s">
        <v>14421</v>
      </c>
      <c r="C3787" s="1" t="str">
        <f t="shared" si="614"/>
        <v>21:0272</v>
      </c>
      <c r="D3787" s="1" t="str">
        <f t="shared" si="615"/>
        <v>21:0126</v>
      </c>
      <c r="E3787" t="s">
        <v>14422</v>
      </c>
      <c r="F3787" t="s">
        <v>14423</v>
      </c>
      <c r="H3787">
        <v>59.913643999999998</v>
      </c>
      <c r="I3787">
        <v>-133.67916450000001</v>
      </c>
      <c r="J3787" s="1" t="str">
        <f t="shared" si="616"/>
        <v>NGR bulk stream sediment</v>
      </c>
      <c r="K3787" s="1" t="str">
        <f t="shared" si="617"/>
        <v>&lt;177 micron (NGR)</v>
      </c>
      <c r="L3787">
        <v>10</v>
      </c>
      <c r="M3787" t="s">
        <v>121</v>
      </c>
      <c r="N3787">
        <v>200</v>
      </c>
      <c r="O3787">
        <v>1</v>
      </c>
      <c r="P3787">
        <v>130</v>
      </c>
      <c r="Q3787">
        <v>60</v>
      </c>
      <c r="R3787">
        <v>36</v>
      </c>
      <c r="S3787">
        <v>4</v>
      </c>
      <c r="T3787">
        <v>38</v>
      </c>
      <c r="U3787">
        <v>8</v>
      </c>
      <c r="V3787">
        <v>0.1</v>
      </c>
      <c r="W3787">
        <v>370</v>
      </c>
      <c r="X3787">
        <v>1.7</v>
      </c>
    </row>
    <row r="3788" spans="1:24" hidden="1" x14ac:dyDescent="0.3">
      <c r="A3788" t="s">
        <v>14424</v>
      </c>
      <c r="B3788" t="s">
        <v>14425</v>
      </c>
      <c r="C3788" s="1" t="str">
        <f t="shared" si="614"/>
        <v>21:0272</v>
      </c>
      <c r="D3788" s="1" t="str">
        <f t="shared" si="615"/>
        <v>21:0126</v>
      </c>
      <c r="E3788" t="s">
        <v>14426</v>
      </c>
      <c r="F3788" t="s">
        <v>14427</v>
      </c>
      <c r="H3788">
        <v>59.788006000000003</v>
      </c>
      <c r="I3788">
        <v>-133.57856620000001</v>
      </c>
      <c r="J3788" s="1" t="str">
        <f t="shared" si="616"/>
        <v>NGR bulk stream sediment</v>
      </c>
      <c r="K3788" s="1" t="str">
        <f t="shared" si="617"/>
        <v>&lt;177 micron (NGR)</v>
      </c>
      <c r="L3788">
        <v>11</v>
      </c>
      <c r="M3788" t="s">
        <v>28</v>
      </c>
      <c r="N3788">
        <v>201</v>
      </c>
      <c r="O3788">
        <v>1</v>
      </c>
      <c r="P3788">
        <v>30</v>
      </c>
      <c r="Q3788">
        <v>52</v>
      </c>
      <c r="R3788">
        <v>14</v>
      </c>
      <c r="S3788">
        <v>5</v>
      </c>
      <c r="T3788">
        <v>29</v>
      </c>
      <c r="U3788">
        <v>6</v>
      </c>
      <c r="V3788">
        <v>0.2</v>
      </c>
      <c r="W3788">
        <v>360</v>
      </c>
      <c r="X3788">
        <v>1.4</v>
      </c>
    </row>
    <row r="3789" spans="1:24" hidden="1" x14ac:dyDescent="0.3">
      <c r="A3789" t="s">
        <v>14428</v>
      </c>
      <c r="B3789" t="s">
        <v>14429</v>
      </c>
      <c r="C3789" s="1" t="str">
        <f t="shared" si="614"/>
        <v>21:0272</v>
      </c>
      <c r="D3789" s="1" t="str">
        <f t="shared" si="615"/>
        <v>21:0126</v>
      </c>
      <c r="E3789" t="s">
        <v>14430</v>
      </c>
      <c r="F3789" t="s">
        <v>14431</v>
      </c>
      <c r="H3789">
        <v>59.922175600000003</v>
      </c>
      <c r="I3789">
        <v>-133.6800949</v>
      </c>
      <c r="J3789" s="1" t="str">
        <f t="shared" si="616"/>
        <v>NGR bulk stream sediment</v>
      </c>
      <c r="K3789" s="1" t="str">
        <f t="shared" si="617"/>
        <v>&lt;177 micron (NGR)</v>
      </c>
      <c r="L3789">
        <v>11</v>
      </c>
      <c r="M3789" t="s">
        <v>48</v>
      </c>
      <c r="N3789">
        <v>202</v>
      </c>
      <c r="O3789">
        <v>3</v>
      </c>
      <c r="P3789">
        <v>30</v>
      </c>
      <c r="Q3789">
        <v>36</v>
      </c>
      <c r="R3789">
        <v>24</v>
      </c>
      <c r="S3789">
        <v>1</v>
      </c>
      <c r="T3789">
        <v>24</v>
      </c>
      <c r="U3789">
        <v>7</v>
      </c>
      <c r="V3789">
        <v>0.2</v>
      </c>
      <c r="W3789">
        <v>3600</v>
      </c>
      <c r="X3789">
        <v>2.6</v>
      </c>
    </row>
    <row r="3790" spans="1:24" hidden="1" x14ac:dyDescent="0.3">
      <c r="A3790" t="s">
        <v>14432</v>
      </c>
      <c r="B3790" t="s">
        <v>14433</v>
      </c>
      <c r="C3790" s="1" t="str">
        <f t="shared" si="614"/>
        <v>21:0272</v>
      </c>
      <c r="D3790" s="1" t="str">
        <f t="shared" si="615"/>
        <v>21:0126</v>
      </c>
      <c r="E3790" t="s">
        <v>14430</v>
      </c>
      <c r="F3790" t="s">
        <v>14434</v>
      </c>
      <c r="H3790">
        <v>59.922175600000003</v>
      </c>
      <c r="I3790">
        <v>-133.6800949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11</v>
      </c>
      <c r="M3790" t="s">
        <v>52</v>
      </c>
      <c r="N3790">
        <v>203</v>
      </c>
      <c r="O3790">
        <v>3</v>
      </c>
      <c r="P3790">
        <v>40</v>
      </c>
      <c r="Q3790">
        <v>38</v>
      </c>
      <c r="R3790">
        <v>28</v>
      </c>
      <c r="S3790">
        <v>2</v>
      </c>
      <c r="T3790">
        <v>24</v>
      </c>
      <c r="U3790">
        <v>8</v>
      </c>
      <c r="V3790">
        <v>0.1</v>
      </c>
      <c r="W3790">
        <v>4650</v>
      </c>
      <c r="X3790">
        <v>2.85</v>
      </c>
    </row>
    <row r="3791" spans="1:24" hidden="1" x14ac:dyDescent="0.3">
      <c r="A3791" t="s">
        <v>14435</v>
      </c>
      <c r="B3791" t="s">
        <v>14436</v>
      </c>
      <c r="C3791" s="1" t="str">
        <f t="shared" si="614"/>
        <v>21:0272</v>
      </c>
      <c r="D3791" s="1" t="str">
        <f t="shared" si="615"/>
        <v>21:0126</v>
      </c>
      <c r="E3791" t="s">
        <v>14437</v>
      </c>
      <c r="F3791" t="s">
        <v>14438</v>
      </c>
      <c r="H3791">
        <v>59.929021800000001</v>
      </c>
      <c r="I3791">
        <v>-133.61562609999999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11</v>
      </c>
      <c r="M3791" t="s">
        <v>33</v>
      </c>
      <c r="N3791">
        <v>204</v>
      </c>
      <c r="O3791">
        <v>1</v>
      </c>
      <c r="P3791">
        <v>10</v>
      </c>
      <c r="Q3791">
        <v>16</v>
      </c>
      <c r="R3791">
        <v>8</v>
      </c>
      <c r="S3791">
        <v>1</v>
      </c>
      <c r="T3791">
        <v>8</v>
      </c>
      <c r="U3791">
        <v>2</v>
      </c>
      <c r="V3791">
        <v>0.1</v>
      </c>
      <c r="W3791">
        <v>90</v>
      </c>
      <c r="X3791">
        <v>0.5</v>
      </c>
    </row>
    <row r="3792" spans="1:24" hidden="1" x14ac:dyDescent="0.3">
      <c r="A3792" t="s">
        <v>14439</v>
      </c>
      <c r="B3792" t="s">
        <v>14440</v>
      </c>
      <c r="C3792" s="1" t="str">
        <f t="shared" si="614"/>
        <v>21:0272</v>
      </c>
      <c r="D3792" s="1" t="str">
        <f t="shared" si="615"/>
        <v>21:0126</v>
      </c>
      <c r="E3792" t="s">
        <v>14441</v>
      </c>
      <c r="F3792" t="s">
        <v>14442</v>
      </c>
      <c r="H3792">
        <v>59.950943299999999</v>
      </c>
      <c r="I3792">
        <v>-133.68589600000001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11</v>
      </c>
      <c r="M3792" t="s">
        <v>38</v>
      </c>
      <c r="N3792">
        <v>205</v>
      </c>
      <c r="O3792">
        <v>1</v>
      </c>
      <c r="P3792">
        <v>10</v>
      </c>
      <c r="Q3792">
        <v>22</v>
      </c>
      <c r="R3792">
        <v>8</v>
      </c>
      <c r="S3792">
        <v>2</v>
      </c>
      <c r="T3792">
        <v>10</v>
      </c>
      <c r="U3792">
        <v>4</v>
      </c>
      <c r="V3792">
        <v>0.1</v>
      </c>
      <c r="W3792">
        <v>330</v>
      </c>
      <c r="X3792">
        <v>1</v>
      </c>
    </row>
    <row r="3793" spans="1:24" hidden="1" x14ac:dyDescent="0.3">
      <c r="A3793" t="s">
        <v>14443</v>
      </c>
      <c r="B3793" t="s">
        <v>14444</v>
      </c>
      <c r="C3793" s="1" t="str">
        <f t="shared" si="614"/>
        <v>21:0272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79</v>
      </c>
      <c r="K3793" t="s">
        <v>80</v>
      </c>
      <c r="L3793">
        <v>11</v>
      </c>
      <c r="M3793" t="s">
        <v>81</v>
      </c>
      <c r="N3793">
        <v>206</v>
      </c>
      <c r="O3793">
        <v>1</v>
      </c>
      <c r="P3793">
        <v>110</v>
      </c>
      <c r="Q3793">
        <v>72</v>
      </c>
      <c r="R3793">
        <v>16</v>
      </c>
      <c r="S3793">
        <v>6</v>
      </c>
      <c r="T3793">
        <v>7</v>
      </c>
      <c r="U3793">
        <v>8</v>
      </c>
      <c r="V3793">
        <v>0.1</v>
      </c>
      <c r="W3793">
        <v>160</v>
      </c>
      <c r="X3793">
        <v>2.2000000000000002</v>
      </c>
    </row>
    <row r="3794" spans="1:24" hidden="1" x14ac:dyDescent="0.3">
      <c r="A3794" t="s">
        <v>14445</v>
      </c>
      <c r="B3794" t="s">
        <v>14446</v>
      </c>
      <c r="C3794" s="1" t="str">
        <f t="shared" si="614"/>
        <v>21:0272</v>
      </c>
      <c r="D3794" s="1" t="str">
        <f t="shared" ref="D3794:D3818" si="618">HYPERLINK("http://geochem.nrcan.gc.ca/cdogs/content/svy/svy210126_e.htm", "21:0126")</f>
        <v>21:0126</v>
      </c>
      <c r="E3794" t="s">
        <v>14447</v>
      </c>
      <c r="F3794" t="s">
        <v>14448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HYPERLINK("http://geochem.nrcan.gc.ca/cdogs/content/kwd/kwd020030_e.htm", "NGR bulk stream sediment")</f>
        <v>NGR bulk stream sediment</v>
      </c>
      <c r="K3794" s="1" t="str">
        <f t="shared" ref="K3794:K3818" si="620">HYPERLINK("http://geochem.nrcan.gc.ca/cdogs/content/kwd/kwd080006_e.htm", "&lt;177 micron (NGR)")</f>
        <v>&lt;177 micron (NGR)</v>
      </c>
      <c r="L3794">
        <v>11</v>
      </c>
      <c r="M3794" t="s">
        <v>43</v>
      </c>
      <c r="N3794">
        <v>207</v>
      </c>
      <c r="O3794">
        <v>1</v>
      </c>
      <c r="P3794">
        <v>40</v>
      </c>
      <c r="Q3794">
        <v>40</v>
      </c>
      <c r="R3794">
        <v>24</v>
      </c>
      <c r="S3794">
        <v>2</v>
      </c>
      <c r="T3794">
        <v>20</v>
      </c>
      <c r="U3794">
        <v>9</v>
      </c>
      <c r="V3794">
        <v>0.1</v>
      </c>
      <c r="W3794">
        <v>250</v>
      </c>
      <c r="X3794">
        <v>3.4</v>
      </c>
    </row>
    <row r="3795" spans="1:24" hidden="1" x14ac:dyDescent="0.3">
      <c r="A3795" t="s">
        <v>14449</v>
      </c>
      <c r="B3795" t="s">
        <v>14450</v>
      </c>
      <c r="C3795" s="1" t="str">
        <f t="shared" si="614"/>
        <v>21:0272</v>
      </c>
      <c r="D3795" s="1" t="str">
        <f t="shared" si="618"/>
        <v>21:0126</v>
      </c>
      <c r="E3795" t="s">
        <v>14451</v>
      </c>
      <c r="F3795" t="s">
        <v>14452</v>
      </c>
      <c r="H3795">
        <v>59.982766300000002</v>
      </c>
      <c r="I3795">
        <v>-133.6421422</v>
      </c>
      <c r="J3795" s="1" t="str">
        <f t="shared" si="619"/>
        <v>NGR bulk stream sediment</v>
      </c>
      <c r="K3795" s="1" t="str">
        <f t="shared" si="620"/>
        <v>&lt;177 micron (NGR)</v>
      </c>
      <c r="L3795">
        <v>11</v>
      </c>
      <c r="M3795" t="s">
        <v>57</v>
      </c>
      <c r="N3795">
        <v>208</v>
      </c>
      <c r="O3795">
        <v>1</v>
      </c>
      <c r="P3795">
        <v>30</v>
      </c>
      <c r="Q3795">
        <v>40</v>
      </c>
      <c r="R3795">
        <v>18</v>
      </c>
      <c r="S3795">
        <v>4</v>
      </c>
      <c r="T3795">
        <v>31</v>
      </c>
      <c r="U3795">
        <v>7</v>
      </c>
      <c r="V3795">
        <v>0.1</v>
      </c>
      <c r="W3795">
        <v>495</v>
      </c>
      <c r="X3795">
        <v>1.95</v>
      </c>
    </row>
    <row r="3796" spans="1:24" hidden="1" x14ac:dyDescent="0.3">
      <c r="A3796" t="s">
        <v>14453</v>
      </c>
      <c r="B3796" t="s">
        <v>14454</v>
      </c>
      <c r="C3796" s="1" t="str">
        <f t="shared" si="614"/>
        <v>21:0272</v>
      </c>
      <c r="D3796" s="1" t="str">
        <f t="shared" si="618"/>
        <v>21:0126</v>
      </c>
      <c r="E3796" t="s">
        <v>14455</v>
      </c>
      <c r="F3796" t="s">
        <v>14456</v>
      </c>
      <c r="H3796">
        <v>59.935690200000003</v>
      </c>
      <c r="I3796">
        <v>-133.57393690000001</v>
      </c>
      <c r="J3796" s="1" t="str">
        <f t="shared" si="619"/>
        <v>NGR bulk stream sediment</v>
      </c>
      <c r="K3796" s="1" t="str">
        <f t="shared" si="620"/>
        <v>&lt;177 micron (NGR)</v>
      </c>
      <c r="L3796">
        <v>11</v>
      </c>
      <c r="M3796" t="s">
        <v>62</v>
      </c>
      <c r="N3796">
        <v>209</v>
      </c>
      <c r="O3796">
        <v>1</v>
      </c>
      <c r="P3796">
        <v>20</v>
      </c>
      <c r="Q3796">
        <v>18</v>
      </c>
      <c r="R3796">
        <v>10</v>
      </c>
      <c r="S3796">
        <v>1</v>
      </c>
      <c r="T3796">
        <v>9</v>
      </c>
      <c r="U3796">
        <v>2</v>
      </c>
      <c r="V3796">
        <v>0.1</v>
      </c>
      <c r="W3796">
        <v>470</v>
      </c>
      <c r="X3796">
        <v>0.85</v>
      </c>
    </row>
    <row r="3797" spans="1:24" hidden="1" x14ac:dyDescent="0.3">
      <c r="A3797" t="s">
        <v>14457</v>
      </c>
      <c r="B3797" t="s">
        <v>14458</v>
      </c>
      <c r="C3797" s="1" t="str">
        <f t="shared" si="614"/>
        <v>21:0272</v>
      </c>
      <c r="D3797" s="1" t="str">
        <f t="shared" si="618"/>
        <v>21:0126</v>
      </c>
      <c r="E3797" t="s">
        <v>14459</v>
      </c>
      <c r="F3797" t="s">
        <v>14460</v>
      </c>
      <c r="H3797">
        <v>59.9287408</v>
      </c>
      <c r="I3797">
        <v>-133.5122748</v>
      </c>
      <c r="J3797" s="1" t="str">
        <f t="shared" si="619"/>
        <v>NGR bulk stream sediment</v>
      </c>
      <c r="K3797" s="1" t="str">
        <f t="shared" si="620"/>
        <v>&lt;177 micron (NGR)</v>
      </c>
      <c r="L3797">
        <v>11</v>
      </c>
      <c r="M3797" t="s">
        <v>67</v>
      </c>
      <c r="N3797">
        <v>210</v>
      </c>
      <c r="O3797">
        <v>2</v>
      </c>
      <c r="P3797">
        <v>30</v>
      </c>
      <c r="Q3797">
        <v>32</v>
      </c>
      <c r="R3797">
        <v>18</v>
      </c>
      <c r="S3797">
        <v>1</v>
      </c>
      <c r="T3797">
        <v>20</v>
      </c>
      <c r="U3797">
        <v>5</v>
      </c>
      <c r="V3797">
        <v>0.1</v>
      </c>
      <c r="W3797">
        <v>705</v>
      </c>
      <c r="X3797">
        <v>1.45</v>
      </c>
    </row>
    <row r="3798" spans="1:24" hidden="1" x14ac:dyDescent="0.3">
      <c r="A3798" t="s">
        <v>14461</v>
      </c>
      <c r="B3798" t="s">
        <v>14462</v>
      </c>
      <c r="C3798" s="1" t="str">
        <f t="shared" si="614"/>
        <v>21:0272</v>
      </c>
      <c r="D3798" s="1" t="str">
        <f t="shared" si="618"/>
        <v>21:0126</v>
      </c>
      <c r="E3798" t="s">
        <v>14463</v>
      </c>
      <c r="F3798" t="s">
        <v>14464</v>
      </c>
      <c r="H3798">
        <v>59.8653841</v>
      </c>
      <c r="I3798">
        <v>-133.75094060000001</v>
      </c>
      <c r="J3798" s="1" t="str">
        <f t="shared" si="619"/>
        <v>NGR bulk stream sediment</v>
      </c>
      <c r="K3798" s="1" t="str">
        <f t="shared" si="620"/>
        <v>&lt;177 micron (NGR)</v>
      </c>
      <c r="L3798">
        <v>11</v>
      </c>
      <c r="M3798" t="s">
        <v>76</v>
      </c>
      <c r="N3798">
        <v>211</v>
      </c>
      <c r="O3798">
        <v>1</v>
      </c>
      <c r="P3798">
        <v>10</v>
      </c>
      <c r="Q3798">
        <v>30</v>
      </c>
      <c r="R3798">
        <v>8</v>
      </c>
      <c r="S3798">
        <v>3</v>
      </c>
      <c r="T3798">
        <v>20</v>
      </c>
      <c r="U3798">
        <v>5</v>
      </c>
      <c r="V3798">
        <v>0.1</v>
      </c>
      <c r="W3798">
        <v>530</v>
      </c>
      <c r="X3798">
        <v>1.4</v>
      </c>
    </row>
    <row r="3799" spans="1:24" hidden="1" x14ac:dyDescent="0.3">
      <c r="A3799" t="s">
        <v>14465</v>
      </c>
      <c r="B3799" t="s">
        <v>14466</v>
      </c>
      <c r="C3799" s="1" t="str">
        <f t="shared" si="614"/>
        <v>21:0272</v>
      </c>
      <c r="D3799" s="1" t="str">
        <f t="shared" si="618"/>
        <v>21:0126</v>
      </c>
      <c r="E3799" t="s">
        <v>14467</v>
      </c>
      <c r="F3799" t="s">
        <v>14468</v>
      </c>
      <c r="H3799">
        <v>59.8323106</v>
      </c>
      <c r="I3799">
        <v>-133.52892969999999</v>
      </c>
      <c r="J3799" s="1" t="str">
        <f t="shared" si="619"/>
        <v>NGR bulk stream sediment</v>
      </c>
      <c r="K3799" s="1" t="str">
        <f t="shared" si="620"/>
        <v>&lt;177 micron (NGR)</v>
      </c>
      <c r="L3799">
        <v>11</v>
      </c>
      <c r="M3799" t="s">
        <v>86</v>
      </c>
      <c r="N3799">
        <v>212</v>
      </c>
      <c r="O3799">
        <v>5</v>
      </c>
      <c r="P3799">
        <v>70</v>
      </c>
      <c r="Q3799">
        <v>72</v>
      </c>
      <c r="R3799">
        <v>28</v>
      </c>
      <c r="S3799">
        <v>3</v>
      </c>
      <c r="T3799">
        <v>60</v>
      </c>
      <c r="U3799">
        <v>6</v>
      </c>
      <c r="V3799">
        <v>0.1</v>
      </c>
      <c r="W3799">
        <v>7200</v>
      </c>
      <c r="X3799">
        <v>4.4000000000000004</v>
      </c>
    </row>
    <row r="3800" spans="1:24" hidden="1" x14ac:dyDescent="0.3">
      <c r="A3800" t="s">
        <v>14469</v>
      </c>
      <c r="B3800" t="s">
        <v>14470</v>
      </c>
      <c r="C3800" s="1" t="str">
        <f t="shared" si="614"/>
        <v>21:0272</v>
      </c>
      <c r="D3800" s="1" t="str">
        <f t="shared" si="618"/>
        <v>21:0126</v>
      </c>
      <c r="E3800" t="s">
        <v>14471</v>
      </c>
      <c r="F3800" t="s">
        <v>14472</v>
      </c>
      <c r="H3800">
        <v>59.811693599999998</v>
      </c>
      <c r="I3800">
        <v>-133.5428933</v>
      </c>
      <c r="J3800" s="1" t="str">
        <f t="shared" si="619"/>
        <v>NGR bulk stream sediment</v>
      </c>
      <c r="K3800" s="1" t="str">
        <f t="shared" si="620"/>
        <v>&lt;177 micron (NGR)</v>
      </c>
      <c r="L3800">
        <v>11</v>
      </c>
      <c r="M3800" t="s">
        <v>91</v>
      </c>
      <c r="N3800">
        <v>213</v>
      </c>
      <c r="O3800">
        <v>9</v>
      </c>
      <c r="P3800">
        <v>60</v>
      </c>
      <c r="Q3800">
        <v>62</v>
      </c>
      <c r="R3800">
        <v>38</v>
      </c>
      <c r="S3800">
        <v>5</v>
      </c>
      <c r="T3800">
        <v>45</v>
      </c>
      <c r="U3800">
        <v>6</v>
      </c>
      <c r="V3800">
        <v>0.1</v>
      </c>
      <c r="W3800">
        <v>740</v>
      </c>
      <c r="X3800">
        <v>4.55</v>
      </c>
    </row>
    <row r="3801" spans="1:24" hidden="1" x14ac:dyDescent="0.3">
      <c r="A3801" t="s">
        <v>14473</v>
      </c>
      <c r="B3801" t="s">
        <v>14474</v>
      </c>
      <c r="C3801" s="1" t="str">
        <f t="shared" si="614"/>
        <v>21:0272</v>
      </c>
      <c r="D3801" s="1" t="str">
        <f t="shared" si="618"/>
        <v>21:0126</v>
      </c>
      <c r="E3801" t="s">
        <v>14426</v>
      </c>
      <c r="F3801" t="s">
        <v>14475</v>
      </c>
      <c r="H3801">
        <v>59.788006000000003</v>
      </c>
      <c r="I3801">
        <v>-133.57856620000001</v>
      </c>
      <c r="J3801" s="1" t="str">
        <f t="shared" si="619"/>
        <v>NGR bulk stream sediment</v>
      </c>
      <c r="K3801" s="1" t="str">
        <f t="shared" si="620"/>
        <v>&lt;177 micron (NGR)</v>
      </c>
      <c r="L3801">
        <v>11</v>
      </c>
      <c r="M3801" t="s">
        <v>71</v>
      </c>
      <c r="N3801">
        <v>214</v>
      </c>
      <c r="O3801">
        <v>1</v>
      </c>
      <c r="P3801">
        <v>30</v>
      </c>
      <c r="Q3801">
        <v>50</v>
      </c>
      <c r="R3801">
        <v>14</v>
      </c>
      <c r="S3801">
        <v>6</v>
      </c>
      <c r="T3801">
        <v>29</v>
      </c>
      <c r="U3801">
        <v>7</v>
      </c>
      <c r="V3801">
        <v>0.2</v>
      </c>
      <c r="W3801">
        <v>345</v>
      </c>
      <c r="X3801">
        <v>1.35</v>
      </c>
    </row>
    <row r="3802" spans="1:24" hidden="1" x14ac:dyDescent="0.3">
      <c r="A3802" t="s">
        <v>14476</v>
      </c>
      <c r="B3802" t="s">
        <v>14477</v>
      </c>
      <c r="C3802" s="1" t="str">
        <f t="shared" si="614"/>
        <v>21:0272</v>
      </c>
      <c r="D3802" s="1" t="str">
        <f t="shared" si="618"/>
        <v>21:0126</v>
      </c>
      <c r="E3802" t="s">
        <v>14478</v>
      </c>
      <c r="F3802" t="s">
        <v>14479</v>
      </c>
      <c r="H3802">
        <v>59.784509900000003</v>
      </c>
      <c r="I3802">
        <v>-133.62808229999999</v>
      </c>
      <c r="J3802" s="1" t="str">
        <f t="shared" si="619"/>
        <v>NGR bulk stream sediment</v>
      </c>
      <c r="K3802" s="1" t="str">
        <f t="shared" si="620"/>
        <v>&lt;177 micron (NGR)</v>
      </c>
      <c r="L3802">
        <v>11</v>
      </c>
      <c r="M3802" t="s">
        <v>96</v>
      </c>
      <c r="N3802">
        <v>215</v>
      </c>
      <c r="O3802">
        <v>1</v>
      </c>
      <c r="P3802">
        <v>40</v>
      </c>
      <c r="Q3802">
        <v>52</v>
      </c>
      <c r="R3802">
        <v>16</v>
      </c>
      <c r="S3802">
        <v>6</v>
      </c>
      <c r="T3802">
        <v>30</v>
      </c>
      <c r="U3802">
        <v>6</v>
      </c>
      <c r="V3802">
        <v>0.1</v>
      </c>
      <c r="W3802">
        <v>220</v>
      </c>
      <c r="X3802">
        <v>1.35</v>
      </c>
    </row>
    <row r="3803" spans="1:24" hidden="1" x14ac:dyDescent="0.3">
      <c r="A3803" t="s">
        <v>14480</v>
      </c>
      <c r="B3803" t="s">
        <v>14481</v>
      </c>
      <c r="C3803" s="1" t="str">
        <f t="shared" si="614"/>
        <v>21:0272</v>
      </c>
      <c r="D3803" s="1" t="str">
        <f t="shared" si="618"/>
        <v>21:0126</v>
      </c>
      <c r="E3803" t="s">
        <v>14482</v>
      </c>
      <c r="F3803" t="s">
        <v>14483</v>
      </c>
      <c r="H3803">
        <v>59.7973894</v>
      </c>
      <c r="I3803">
        <v>-133.76671450000001</v>
      </c>
      <c r="J3803" s="1" t="str">
        <f t="shared" si="619"/>
        <v>NGR bulk stream sediment</v>
      </c>
      <c r="K3803" s="1" t="str">
        <f t="shared" si="620"/>
        <v>&lt;177 micron (NGR)</v>
      </c>
      <c r="L3803">
        <v>11</v>
      </c>
      <c r="M3803" t="s">
        <v>101</v>
      </c>
      <c r="N3803">
        <v>216</v>
      </c>
      <c r="O3803">
        <v>1</v>
      </c>
      <c r="P3803">
        <v>30</v>
      </c>
      <c r="Q3803">
        <v>36</v>
      </c>
      <c r="R3803">
        <v>16</v>
      </c>
      <c r="S3803">
        <v>4</v>
      </c>
      <c r="T3803">
        <v>25</v>
      </c>
      <c r="U3803">
        <v>5</v>
      </c>
      <c r="V3803">
        <v>0.1</v>
      </c>
      <c r="W3803">
        <v>150</v>
      </c>
      <c r="X3803">
        <v>1.65</v>
      </c>
    </row>
    <row r="3804" spans="1:24" hidden="1" x14ac:dyDescent="0.3">
      <c r="A3804" t="s">
        <v>14484</v>
      </c>
      <c r="B3804" t="s">
        <v>14485</v>
      </c>
      <c r="C3804" s="1" t="str">
        <f t="shared" si="614"/>
        <v>21:0272</v>
      </c>
      <c r="D3804" s="1" t="str">
        <f t="shared" si="618"/>
        <v>21:0126</v>
      </c>
      <c r="E3804" t="s">
        <v>14486</v>
      </c>
      <c r="F3804" t="s">
        <v>14487</v>
      </c>
      <c r="H3804">
        <v>59.746576400000002</v>
      </c>
      <c r="I3804">
        <v>-133.71699509999999</v>
      </c>
      <c r="J3804" s="1" t="str">
        <f t="shared" si="619"/>
        <v>NGR bulk stream sediment</v>
      </c>
      <c r="K3804" s="1" t="str">
        <f t="shared" si="620"/>
        <v>&lt;177 micron (NGR)</v>
      </c>
      <c r="L3804">
        <v>11</v>
      </c>
      <c r="M3804" t="s">
        <v>106</v>
      </c>
      <c r="N3804">
        <v>217</v>
      </c>
      <c r="O3804">
        <v>1</v>
      </c>
      <c r="P3804">
        <v>30</v>
      </c>
      <c r="Q3804">
        <v>36</v>
      </c>
      <c r="R3804">
        <v>14</v>
      </c>
      <c r="S3804">
        <v>2</v>
      </c>
      <c r="T3804">
        <v>41</v>
      </c>
      <c r="U3804">
        <v>7</v>
      </c>
      <c r="V3804">
        <v>0.1</v>
      </c>
      <c r="W3804">
        <v>400</v>
      </c>
      <c r="X3804">
        <v>1.55</v>
      </c>
    </row>
    <row r="3805" spans="1:24" hidden="1" x14ac:dyDescent="0.3">
      <c r="A3805" t="s">
        <v>14488</v>
      </c>
      <c r="B3805" t="s">
        <v>14489</v>
      </c>
      <c r="C3805" s="1" t="str">
        <f t="shared" si="614"/>
        <v>21:0272</v>
      </c>
      <c r="D3805" s="1" t="str">
        <f t="shared" si="618"/>
        <v>21:0126</v>
      </c>
      <c r="E3805" t="s">
        <v>14490</v>
      </c>
      <c r="F3805" t="s">
        <v>14491</v>
      </c>
      <c r="H3805">
        <v>59.735936299999999</v>
      </c>
      <c r="I3805">
        <v>-133.6980868</v>
      </c>
      <c r="J3805" s="1" t="str">
        <f t="shared" si="619"/>
        <v>NGR bulk stream sediment</v>
      </c>
      <c r="K3805" s="1" t="str">
        <f t="shared" si="620"/>
        <v>&lt;177 micron (NGR)</v>
      </c>
      <c r="L3805">
        <v>11</v>
      </c>
      <c r="M3805" t="s">
        <v>111</v>
      </c>
      <c r="N3805">
        <v>218</v>
      </c>
      <c r="O3805">
        <v>1</v>
      </c>
      <c r="P3805">
        <v>30</v>
      </c>
      <c r="Q3805">
        <v>46</v>
      </c>
      <c r="R3805">
        <v>14</v>
      </c>
      <c r="S3805">
        <v>3</v>
      </c>
      <c r="T3805">
        <v>45</v>
      </c>
      <c r="U3805">
        <v>7</v>
      </c>
      <c r="V3805">
        <v>0.1</v>
      </c>
      <c r="W3805">
        <v>370</v>
      </c>
      <c r="X3805">
        <v>1.5</v>
      </c>
    </row>
    <row r="3806" spans="1:24" hidden="1" x14ac:dyDescent="0.3">
      <c r="A3806" t="s">
        <v>14492</v>
      </c>
      <c r="B3806" t="s">
        <v>14493</v>
      </c>
      <c r="C3806" s="1" t="str">
        <f t="shared" si="614"/>
        <v>21:0272</v>
      </c>
      <c r="D3806" s="1" t="str">
        <f t="shared" si="618"/>
        <v>21:0126</v>
      </c>
      <c r="E3806" t="s">
        <v>14494</v>
      </c>
      <c r="F3806" t="s">
        <v>14495</v>
      </c>
      <c r="H3806">
        <v>59.7463324</v>
      </c>
      <c r="I3806">
        <v>-133.63324919999999</v>
      </c>
      <c r="J3806" s="1" t="str">
        <f t="shared" si="619"/>
        <v>NGR bulk stream sediment</v>
      </c>
      <c r="K3806" s="1" t="str">
        <f t="shared" si="620"/>
        <v>&lt;177 micron (NGR)</v>
      </c>
      <c r="L3806">
        <v>11</v>
      </c>
      <c r="M3806" t="s">
        <v>116</v>
      </c>
      <c r="N3806">
        <v>219</v>
      </c>
      <c r="O3806">
        <v>1</v>
      </c>
      <c r="P3806">
        <v>30</v>
      </c>
      <c r="Q3806">
        <v>64</v>
      </c>
      <c r="R3806">
        <v>10</v>
      </c>
      <c r="S3806">
        <v>5</v>
      </c>
      <c r="T3806">
        <v>45</v>
      </c>
      <c r="U3806">
        <v>7</v>
      </c>
      <c r="V3806">
        <v>0.1</v>
      </c>
      <c r="W3806">
        <v>475</v>
      </c>
      <c r="X3806">
        <v>1.6</v>
      </c>
    </row>
    <row r="3807" spans="1:24" hidden="1" x14ac:dyDescent="0.3">
      <c r="A3807" t="s">
        <v>14496</v>
      </c>
      <c r="B3807" t="s">
        <v>14497</v>
      </c>
      <c r="C3807" s="1" t="str">
        <f t="shared" si="614"/>
        <v>21:0272</v>
      </c>
      <c r="D3807" s="1" t="str">
        <f t="shared" si="618"/>
        <v>21:0126</v>
      </c>
      <c r="E3807" t="s">
        <v>14498</v>
      </c>
      <c r="F3807" t="s">
        <v>14499</v>
      </c>
      <c r="H3807">
        <v>59.675458300000003</v>
      </c>
      <c r="I3807">
        <v>-133.6249392</v>
      </c>
      <c r="J3807" s="1" t="str">
        <f t="shared" si="619"/>
        <v>NGR bulk stream sediment</v>
      </c>
      <c r="K3807" s="1" t="str">
        <f t="shared" si="620"/>
        <v>&lt;177 micron (NGR)</v>
      </c>
      <c r="L3807">
        <v>11</v>
      </c>
      <c r="M3807" t="s">
        <v>121</v>
      </c>
      <c r="N3807">
        <v>220</v>
      </c>
      <c r="O3807">
        <v>2</v>
      </c>
      <c r="P3807">
        <v>20</v>
      </c>
      <c r="Q3807">
        <v>40</v>
      </c>
      <c r="R3807">
        <v>22</v>
      </c>
      <c r="S3807">
        <v>2</v>
      </c>
      <c r="T3807">
        <v>87</v>
      </c>
      <c r="U3807">
        <v>12</v>
      </c>
      <c r="V3807">
        <v>0.1</v>
      </c>
      <c r="W3807">
        <v>320</v>
      </c>
      <c r="X3807">
        <v>2</v>
      </c>
    </row>
    <row r="3808" spans="1:24" hidden="1" x14ac:dyDescent="0.3">
      <c r="A3808" t="s">
        <v>14500</v>
      </c>
      <c r="B3808" t="s">
        <v>14501</v>
      </c>
      <c r="C3808" s="1" t="str">
        <f t="shared" si="614"/>
        <v>21:0272</v>
      </c>
      <c r="D3808" s="1" t="str">
        <f t="shared" si="618"/>
        <v>21:0126</v>
      </c>
      <c r="E3808" t="s">
        <v>14502</v>
      </c>
      <c r="F3808" t="s">
        <v>14503</v>
      </c>
      <c r="H3808">
        <v>59.699115399999997</v>
      </c>
      <c r="I3808">
        <v>-133.22377700000001</v>
      </c>
      <c r="J3808" s="1" t="str">
        <f t="shared" si="619"/>
        <v>NGR bulk stream sediment</v>
      </c>
      <c r="K3808" s="1" t="str">
        <f t="shared" si="620"/>
        <v>&lt;177 micron (NGR)</v>
      </c>
      <c r="L3808">
        <v>12</v>
      </c>
      <c r="M3808" t="s">
        <v>28</v>
      </c>
      <c r="N3808">
        <v>221</v>
      </c>
      <c r="O3808">
        <v>2</v>
      </c>
      <c r="P3808">
        <v>10</v>
      </c>
      <c r="Q3808">
        <v>360</v>
      </c>
      <c r="R3808">
        <v>20</v>
      </c>
      <c r="S3808">
        <v>27</v>
      </c>
      <c r="T3808">
        <v>37</v>
      </c>
      <c r="U3808">
        <v>2</v>
      </c>
      <c r="V3808">
        <v>0.2</v>
      </c>
      <c r="W3808">
        <v>265</v>
      </c>
      <c r="X3808">
        <v>1.25</v>
      </c>
    </row>
    <row r="3809" spans="1:24" hidden="1" x14ac:dyDescent="0.3">
      <c r="A3809" t="s">
        <v>14504</v>
      </c>
      <c r="B3809" t="s">
        <v>14505</v>
      </c>
      <c r="C3809" s="1" t="str">
        <f t="shared" si="614"/>
        <v>21:0272</v>
      </c>
      <c r="D3809" s="1" t="str">
        <f t="shared" si="618"/>
        <v>21:0126</v>
      </c>
      <c r="E3809" t="s">
        <v>14506</v>
      </c>
      <c r="F3809" t="s">
        <v>14507</v>
      </c>
      <c r="H3809">
        <v>59.662449199999998</v>
      </c>
      <c r="I3809">
        <v>-133.621036</v>
      </c>
      <c r="J3809" s="1" t="str">
        <f t="shared" si="619"/>
        <v>NGR bulk stream sediment</v>
      </c>
      <c r="K3809" s="1" t="str">
        <f t="shared" si="620"/>
        <v>&lt;177 micron (NGR)</v>
      </c>
      <c r="L3809">
        <v>12</v>
      </c>
      <c r="M3809" t="s">
        <v>33</v>
      </c>
      <c r="N3809">
        <v>222</v>
      </c>
      <c r="O3809">
        <v>1</v>
      </c>
      <c r="P3809">
        <v>30</v>
      </c>
      <c r="Q3809">
        <v>34</v>
      </c>
      <c r="R3809">
        <v>18</v>
      </c>
      <c r="S3809">
        <v>1</v>
      </c>
      <c r="T3809">
        <v>60</v>
      </c>
      <c r="U3809">
        <v>8</v>
      </c>
      <c r="V3809">
        <v>0.1</v>
      </c>
      <c r="W3809">
        <v>250</v>
      </c>
      <c r="X3809">
        <v>1.2</v>
      </c>
    </row>
    <row r="3810" spans="1:24" hidden="1" x14ac:dyDescent="0.3">
      <c r="A3810" t="s">
        <v>14508</v>
      </c>
      <c r="B3810" t="s">
        <v>14509</v>
      </c>
      <c r="C3810" s="1" t="str">
        <f t="shared" si="614"/>
        <v>21:0272</v>
      </c>
      <c r="D3810" s="1" t="str">
        <f t="shared" si="618"/>
        <v>21:0126</v>
      </c>
      <c r="E3810" t="s">
        <v>14510</v>
      </c>
      <c r="F3810" t="s">
        <v>14511</v>
      </c>
      <c r="H3810">
        <v>59.668044100000003</v>
      </c>
      <c r="I3810">
        <v>-133.56873809999999</v>
      </c>
      <c r="J3810" s="1" t="str">
        <f t="shared" si="619"/>
        <v>NGR bulk stream sediment</v>
      </c>
      <c r="K3810" s="1" t="str">
        <f t="shared" si="620"/>
        <v>&lt;177 micron (NGR)</v>
      </c>
      <c r="L3810">
        <v>12</v>
      </c>
      <c r="M3810" t="s">
        <v>38</v>
      </c>
      <c r="N3810">
        <v>223</v>
      </c>
      <c r="O3810">
        <v>1</v>
      </c>
      <c r="P3810">
        <v>30</v>
      </c>
      <c r="Q3810">
        <v>60</v>
      </c>
      <c r="R3810">
        <v>42</v>
      </c>
      <c r="S3810">
        <v>3</v>
      </c>
      <c r="T3810">
        <v>55</v>
      </c>
      <c r="U3810">
        <v>13</v>
      </c>
      <c r="V3810">
        <v>0.2</v>
      </c>
      <c r="W3810">
        <v>420</v>
      </c>
      <c r="X3810">
        <v>2.35</v>
      </c>
    </row>
    <row r="3811" spans="1:24" hidden="1" x14ac:dyDescent="0.3">
      <c r="A3811" t="s">
        <v>14512</v>
      </c>
      <c r="B3811" t="s">
        <v>14513</v>
      </c>
      <c r="C3811" s="1" t="str">
        <f t="shared" si="614"/>
        <v>21:0272</v>
      </c>
      <c r="D3811" s="1" t="str">
        <f t="shared" si="618"/>
        <v>21:0126</v>
      </c>
      <c r="E3811" t="s">
        <v>14514</v>
      </c>
      <c r="F3811" t="s">
        <v>14515</v>
      </c>
      <c r="H3811">
        <v>59.633540600000003</v>
      </c>
      <c r="I3811">
        <v>-133.6628892</v>
      </c>
      <c r="J3811" s="1" t="str">
        <f t="shared" si="619"/>
        <v>NGR bulk stream sediment</v>
      </c>
      <c r="K3811" s="1" t="str">
        <f t="shared" si="620"/>
        <v>&lt;177 micron (NGR)</v>
      </c>
      <c r="L3811">
        <v>12</v>
      </c>
      <c r="M3811" t="s">
        <v>43</v>
      </c>
      <c r="N3811">
        <v>224</v>
      </c>
      <c r="O3811">
        <v>1</v>
      </c>
      <c r="P3811">
        <v>50</v>
      </c>
      <c r="Q3811">
        <v>54</v>
      </c>
      <c r="R3811">
        <v>30</v>
      </c>
      <c r="S3811">
        <v>2</v>
      </c>
      <c r="T3811">
        <v>112</v>
      </c>
      <c r="U3811">
        <v>10</v>
      </c>
      <c r="V3811">
        <v>0.1</v>
      </c>
      <c r="W3811">
        <v>395</v>
      </c>
      <c r="X3811">
        <v>1.6</v>
      </c>
    </row>
    <row r="3812" spans="1:24" hidden="1" x14ac:dyDescent="0.3">
      <c r="A3812" t="s">
        <v>14516</v>
      </c>
      <c r="B3812" t="s">
        <v>14517</v>
      </c>
      <c r="C3812" s="1" t="str">
        <f t="shared" si="614"/>
        <v>21:0272</v>
      </c>
      <c r="D3812" s="1" t="str">
        <f t="shared" si="618"/>
        <v>21:0126</v>
      </c>
      <c r="E3812" t="s">
        <v>14518</v>
      </c>
      <c r="F3812" t="s">
        <v>14519</v>
      </c>
      <c r="H3812">
        <v>59.993524200000003</v>
      </c>
      <c r="I3812">
        <v>-133.79178379999999</v>
      </c>
      <c r="J3812" s="1" t="str">
        <f t="shared" si="619"/>
        <v>NGR bulk stream sediment</v>
      </c>
      <c r="K3812" s="1" t="str">
        <f t="shared" si="620"/>
        <v>&lt;177 micron (NGR)</v>
      </c>
      <c r="L3812">
        <v>12</v>
      </c>
      <c r="M3812" t="s">
        <v>57</v>
      </c>
      <c r="N3812">
        <v>225</v>
      </c>
    </row>
    <row r="3813" spans="1:24" hidden="1" x14ac:dyDescent="0.3">
      <c r="A3813" t="s">
        <v>14520</v>
      </c>
      <c r="B3813" t="s">
        <v>14521</v>
      </c>
      <c r="C3813" s="1" t="str">
        <f t="shared" si="614"/>
        <v>21:0272</v>
      </c>
      <c r="D3813" s="1" t="str">
        <f t="shared" si="618"/>
        <v>21:0126</v>
      </c>
      <c r="E3813" t="s">
        <v>14522</v>
      </c>
      <c r="F3813" t="s">
        <v>14523</v>
      </c>
      <c r="H3813">
        <v>59.952931200000002</v>
      </c>
      <c r="I3813">
        <v>-133.79625179999999</v>
      </c>
      <c r="J3813" s="1" t="str">
        <f t="shared" si="619"/>
        <v>NGR bulk stream sediment</v>
      </c>
      <c r="K3813" s="1" t="str">
        <f t="shared" si="620"/>
        <v>&lt;177 micron (NGR)</v>
      </c>
      <c r="L3813">
        <v>12</v>
      </c>
      <c r="M3813" t="s">
        <v>62</v>
      </c>
      <c r="N3813">
        <v>226</v>
      </c>
      <c r="O3813">
        <v>2</v>
      </c>
      <c r="P3813">
        <v>50</v>
      </c>
      <c r="Q3813">
        <v>38</v>
      </c>
      <c r="R3813">
        <v>86</v>
      </c>
      <c r="S3813">
        <v>3</v>
      </c>
      <c r="T3813">
        <v>43</v>
      </c>
      <c r="U3813">
        <v>7</v>
      </c>
      <c r="V3813">
        <v>0.1</v>
      </c>
      <c r="W3813">
        <v>275</v>
      </c>
      <c r="X3813">
        <v>1.8</v>
      </c>
    </row>
    <row r="3814" spans="1:24" hidden="1" x14ac:dyDescent="0.3">
      <c r="A3814" t="s">
        <v>14524</v>
      </c>
      <c r="B3814" t="s">
        <v>14525</v>
      </c>
      <c r="C3814" s="1" t="str">
        <f t="shared" si="614"/>
        <v>21:0272</v>
      </c>
      <c r="D3814" s="1" t="str">
        <f t="shared" si="618"/>
        <v>21:0126</v>
      </c>
      <c r="E3814" t="s">
        <v>14526</v>
      </c>
      <c r="F3814" t="s">
        <v>14527</v>
      </c>
      <c r="H3814">
        <v>59.928066800000003</v>
      </c>
      <c r="I3814">
        <v>-133.79144579999999</v>
      </c>
      <c r="J3814" s="1" t="str">
        <f t="shared" si="619"/>
        <v>NGR bulk stream sediment</v>
      </c>
      <c r="K3814" s="1" t="str">
        <f t="shared" si="620"/>
        <v>&lt;177 micron (NGR)</v>
      </c>
      <c r="L3814">
        <v>12</v>
      </c>
      <c r="M3814" t="s">
        <v>67</v>
      </c>
      <c r="N3814">
        <v>227</v>
      </c>
      <c r="O3814">
        <v>2</v>
      </c>
      <c r="P3814">
        <v>20</v>
      </c>
      <c r="Q3814">
        <v>34</v>
      </c>
      <c r="R3814">
        <v>16</v>
      </c>
      <c r="S3814">
        <v>4</v>
      </c>
      <c r="T3814">
        <v>19</v>
      </c>
      <c r="U3814">
        <v>5</v>
      </c>
      <c r="V3814">
        <v>0.1</v>
      </c>
      <c r="W3814">
        <v>205</v>
      </c>
      <c r="X3814">
        <v>1.4</v>
      </c>
    </row>
    <row r="3815" spans="1:24" hidden="1" x14ac:dyDescent="0.3">
      <c r="A3815" t="s">
        <v>14528</v>
      </c>
      <c r="B3815" t="s">
        <v>14529</v>
      </c>
      <c r="C3815" s="1" t="str">
        <f t="shared" si="614"/>
        <v>21:0272</v>
      </c>
      <c r="D3815" s="1" t="str">
        <f t="shared" si="618"/>
        <v>21:0126</v>
      </c>
      <c r="E3815" t="s">
        <v>14530</v>
      </c>
      <c r="F3815" t="s">
        <v>14531</v>
      </c>
      <c r="H3815">
        <v>59.9094227</v>
      </c>
      <c r="I3815">
        <v>-133.79616490000001</v>
      </c>
      <c r="J3815" s="1" t="str">
        <f t="shared" si="619"/>
        <v>NGR bulk stream sediment</v>
      </c>
      <c r="K3815" s="1" t="str">
        <f t="shared" si="620"/>
        <v>&lt;177 micron (NGR)</v>
      </c>
      <c r="L3815">
        <v>12</v>
      </c>
      <c r="M3815" t="s">
        <v>76</v>
      </c>
      <c r="N3815">
        <v>228</v>
      </c>
      <c r="O3815">
        <v>1</v>
      </c>
      <c r="P3815">
        <v>20</v>
      </c>
      <c r="Q3815">
        <v>26</v>
      </c>
      <c r="R3815">
        <v>8</v>
      </c>
      <c r="S3815">
        <v>1</v>
      </c>
      <c r="T3815">
        <v>15</v>
      </c>
      <c r="U3815">
        <v>4</v>
      </c>
      <c r="V3815">
        <v>0.1</v>
      </c>
      <c r="W3815">
        <v>965</v>
      </c>
      <c r="X3815">
        <v>1.3</v>
      </c>
    </row>
    <row r="3816" spans="1:24" hidden="1" x14ac:dyDescent="0.3">
      <c r="A3816" t="s">
        <v>14532</v>
      </c>
      <c r="B3816" t="s">
        <v>14533</v>
      </c>
      <c r="C3816" s="1" t="str">
        <f t="shared" si="614"/>
        <v>21:0272</v>
      </c>
      <c r="D3816" s="1" t="str">
        <f t="shared" si="618"/>
        <v>21:0126</v>
      </c>
      <c r="E3816" t="s">
        <v>14534</v>
      </c>
      <c r="F3816" t="s">
        <v>14535</v>
      </c>
      <c r="H3816">
        <v>59.855587200000002</v>
      </c>
      <c r="I3816">
        <v>-133.7991318</v>
      </c>
      <c r="J3816" s="1" t="str">
        <f t="shared" si="619"/>
        <v>NGR bulk stream sediment</v>
      </c>
      <c r="K3816" s="1" t="str">
        <f t="shared" si="620"/>
        <v>&lt;177 micron (NGR)</v>
      </c>
      <c r="L3816">
        <v>12</v>
      </c>
      <c r="M3816" t="s">
        <v>48</v>
      </c>
      <c r="N3816">
        <v>229</v>
      </c>
      <c r="O3816">
        <v>1</v>
      </c>
      <c r="P3816">
        <v>30</v>
      </c>
      <c r="Q3816">
        <v>36</v>
      </c>
      <c r="R3816">
        <v>12</v>
      </c>
      <c r="S3816">
        <v>560</v>
      </c>
      <c r="T3816">
        <v>29</v>
      </c>
      <c r="U3816">
        <v>7</v>
      </c>
      <c r="V3816">
        <v>0.2</v>
      </c>
      <c r="W3816">
        <v>1800</v>
      </c>
      <c r="X3816">
        <v>2.2000000000000002</v>
      </c>
    </row>
    <row r="3817" spans="1:24" hidden="1" x14ac:dyDescent="0.3">
      <c r="A3817" t="s">
        <v>14536</v>
      </c>
      <c r="B3817" t="s">
        <v>14537</v>
      </c>
      <c r="C3817" s="1" t="str">
        <f t="shared" si="614"/>
        <v>21:0272</v>
      </c>
      <c r="D3817" s="1" t="str">
        <f t="shared" si="618"/>
        <v>21:0126</v>
      </c>
      <c r="E3817" t="s">
        <v>14534</v>
      </c>
      <c r="F3817" t="s">
        <v>14538</v>
      </c>
      <c r="H3817">
        <v>59.855587200000002</v>
      </c>
      <c r="I3817">
        <v>-133.7991318</v>
      </c>
      <c r="J3817" s="1" t="str">
        <f t="shared" si="619"/>
        <v>NGR bulk stream sediment</v>
      </c>
      <c r="K3817" s="1" t="str">
        <f t="shared" si="620"/>
        <v>&lt;177 micron (NGR)</v>
      </c>
      <c r="L3817">
        <v>12</v>
      </c>
      <c r="M3817" t="s">
        <v>52</v>
      </c>
      <c r="N3817">
        <v>230</v>
      </c>
      <c r="O3817">
        <v>2</v>
      </c>
      <c r="P3817">
        <v>30</v>
      </c>
      <c r="Q3817">
        <v>38</v>
      </c>
      <c r="R3817">
        <v>14</v>
      </c>
      <c r="S3817">
        <v>460</v>
      </c>
      <c r="T3817">
        <v>31</v>
      </c>
      <c r="U3817">
        <v>8</v>
      </c>
      <c r="V3817">
        <v>0.2</v>
      </c>
      <c r="W3817">
        <v>1600</v>
      </c>
      <c r="X3817">
        <v>2.15</v>
      </c>
    </row>
    <row r="3818" spans="1:24" hidden="1" x14ac:dyDescent="0.3">
      <c r="A3818" t="s">
        <v>14539</v>
      </c>
      <c r="B3818" t="s">
        <v>14540</v>
      </c>
      <c r="C3818" s="1" t="str">
        <f t="shared" si="614"/>
        <v>21:0272</v>
      </c>
      <c r="D3818" s="1" t="str">
        <f t="shared" si="618"/>
        <v>21:0126</v>
      </c>
      <c r="E3818" t="s">
        <v>14541</v>
      </c>
      <c r="F3818" t="s">
        <v>14542</v>
      </c>
      <c r="H3818">
        <v>59.840405599999997</v>
      </c>
      <c r="I3818">
        <v>-133.79857340000001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12</v>
      </c>
      <c r="M3818" t="s">
        <v>86</v>
      </c>
      <c r="N3818">
        <v>231</v>
      </c>
      <c r="O3818">
        <v>1</v>
      </c>
      <c r="P3818">
        <v>20</v>
      </c>
      <c r="Q3818">
        <v>32</v>
      </c>
      <c r="R3818">
        <v>10</v>
      </c>
      <c r="S3818">
        <v>3</v>
      </c>
      <c r="T3818">
        <v>22</v>
      </c>
      <c r="U3818">
        <v>6</v>
      </c>
      <c r="V3818">
        <v>0.1</v>
      </c>
      <c r="W3818">
        <v>585</v>
      </c>
      <c r="X3818">
        <v>1.5</v>
      </c>
    </row>
    <row r="3819" spans="1:24" hidden="1" x14ac:dyDescent="0.3">
      <c r="A3819" t="s">
        <v>14543</v>
      </c>
      <c r="B3819" t="s">
        <v>14544</v>
      </c>
      <c r="C3819" s="1" t="str">
        <f t="shared" si="614"/>
        <v>21:0272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79</v>
      </c>
      <c r="K3819" t="s">
        <v>80</v>
      </c>
      <c r="L3819">
        <v>12</v>
      </c>
      <c r="M3819" t="s">
        <v>81</v>
      </c>
      <c r="N3819">
        <v>232</v>
      </c>
      <c r="O3819">
        <v>1</v>
      </c>
      <c r="P3819">
        <v>70</v>
      </c>
      <c r="Q3819">
        <v>116</v>
      </c>
      <c r="R3819">
        <v>90</v>
      </c>
      <c r="S3819">
        <v>19</v>
      </c>
      <c r="T3819">
        <v>29</v>
      </c>
      <c r="U3819">
        <v>34</v>
      </c>
      <c r="V3819">
        <v>0.1</v>
      </c>
      <c r="W3819">
        <v>2650</v>
      </c>
      <c r="X3819">
        <v>5</v>
      </c>
    </row>
    <row r="3820" spans="1:24" hidden="1" x14ac:dyDescent="0.3">
      <c r="A3820" t="s">
        <v>14545</v>
      </c>
      <c r="B3820" t="s">
        <v>14546</v>
      </c>
      <c r="C3820" s="1" t="str">
        <f t="shared" si="614"/>
        <v>21:0272</v>
      </c>
      <c r="D3820" s="1" t="str">
        <f t="shared" ref="D3820:D3842" si="621">HYPERLINK("http://geochem.nrcan.gc.ca/cdogs/content/svy/svy210126_e.htm", "21:0126")</f>
        <v>21:0126</v>
      </c>
      <c r="E3820" t="s">
        <v>14547</v>
      </c>
      <c r="F3820" t="s">
        <v>14548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HYPERLINK("http://geochem.nrcan.gc.ca/cdogs/content/kwd/kwd020030_e.htm", "NGR bulk stream sediment")</f>
        <v>NGR bulk stream sediment</v>
      </c>
      <c r="K3820" s="1" t="str">
        <f t="shared" ref="K3820:K3842" si="623">HYPERLINK("http://geochem.nrcan.gc.ca/cdogs/content/kwd/kwd080006_e.htm", "&lt;177 micron (NGR)")</f>
        <v>&lt;177 micron (NGR)</v>
      </c>
      <c r="L3820">
        <v>12</v>
      </c>
      <c r="M3820" t="s">
        <v>91</v>
      </c>
      <c r="N3820">
        <v>233</v>
      </c>
      <c r="O3820">
        <v>2</v>
      </c>
      <c r="P3820">
        <v>30</v>
      </c>
      <c r="Q3820">
        <v>52</v>
      </c>
      <c r="R3820">
        <v>16</v>
      </c>
      <c r="S3820">
        <v>1</v>
      </c>
      <c r="T3820">
        <v>39</v>
      </c>
      <c r="U3820">
        <v>8</v>
      </c>
      <c r="V3820">
        <v>0.1</v>
      </c>
      <c r="W3820">
        <v>395</v>
      </c>
      <c r="X3820">
        <v>3</v>
      </c>
    </row>
    <row r="3821" spans="1:24" hidden="1" x14ac:dyDescent="0.3">
      <c r="A3821" t="s">
        <v>14549</v>
      </c>
      <c r="B3821" t="s">
        <v>14550</v>
      </c>
      <c r="C3821" s="1" t="str">
        <f t="shared" si="614"/>
        <v>21:0272</v>
      </c>
      <c r="D3821" s="1" t="str">
        <f t="shared" si="621"/>
        <v>21:0126</v>
      </c>
      <c r="E3821" t="s">
        <v>14551</v>
      </c>
      <c r="F3821" t="s">
        <v>14552</v>
      </c>
      <c r="H3821">
        <v>59.771914299999999</v>
      </c>
      <c r="I3821">
        <v>-133.79905260000001</v>
      </c>
      <c r="J3821" s="1" t="str">
        <f t="shared" si="622"/>
        <v>NGR bulk stream sediment</v>
      </c>
      <c r="K3821" s="1" t="str">
        <f t="shared" si="623"/>
        <v>&lt;177 micron (NGR)</v>
      </c>
      <c r="L3821">
        <v>12</v>
      </c>
      <c r="M3821" t="s">
        <v>96</v>
      </c>
      <c r="N3821">
        <v>234</v>
      </c>
      <c r="O3821">
        <v>1</v>
      </c>
      <c r="P3821">
        <v>20</v>
      </c>
      <c r="Q3821">
        <v>42</v>
      </c>
      <c r="R3821">
        <v>14</v>
      </c>
      <c r="S3821">
        <v>2</v>
      </c>
      <c r="T3821">
        <v>28</v>
      </c>
      <c r="U3821">
        <v>7</v>
      </c>
      <c r="V3821">
        <v>0.1</v>
      </c>
      <c r="W3821">
        <v>145</v>
      </c>
      <c r="X3821">
        <v>1.1499999999999999</v>
      </c>
    </row>
    <row r="3822" spans="1:24" hidden="1" x14ac:dyDescent="0.3">
      <c r="A3822" t="s">
        <v>14553</v>
      </c>
      <c r="B3822" t="s">
        <v>14554</v>
      </c>
      <c r="C3822" s="1" t="str">
        <f t="shared" si="614"/>
        <v>21:0272</v>
      </c>
      <c r="D3822" s="1" t="str">
        <f t="shared" si="621"/>
        <v>21:0126</v>
      </c>
      <c r="E3822" t="s">
        <v>14555</v>
      </c>
      <c r="F3822" t="s">
        <v>14556</v>
      </c>
      <c r="H3822">
        <v>59.739244200000002</v>
      </c>
      <c r="I3822">
        <v>-133.76160730000001</v>
      </c>
      <c r="J3822" s="1" t="str">
        <f t="shared" si="622"/>
        <v>NGR bulk stream sediment</v>
      </c>
      <c r="K3822" s="1" t="str">
        <f t="shared" si="623"/>
        <v>&lt;177 micron (NGR)</v>
      </c>
      <c r="L3822">
        <v>12</v>
      </c>
      <c r="M3822" t="s">
        <v>101</v>
      </c>
      <c r="N3822">
        <v>235</v>
      </c>
      <c r="O3822">
        <v>1</v>
      </c>
      <c r="P3822">
        <v>20</v>
      </c>
      <c r="Q3822">
        <v>38</v>
      </c>
      <c r="R3822">
        <v>14</v>
      </c>
      <c r="S3822">
        <v>1</v>
      </c>
      <c r="T3822">
        <v>40</v>
      </c>
      <c r="U3822">
        <v>8</v>
      </c>
      <c r="V3822">
        <v>0.1</v>
      </c>
      <c r="W3822">
        <v>445</v>
      </c>
      <c r="X3822">
        <v>1.65</v>
      </c>
    </row>
    <row r="3823" spans="1:24" hidden="1" x14ac:dyDescent="0.3">
      <c r="A3823" t="s">
        <v>14557</v>
      </c>
      <c r="B3823" t="s">
        <v>14558</v>
      </c>
      <c r="C3823" s="1" t="str">
        <f t="shared" si="614"/>
        <v>21:0272</v>
      </c>
      <c r="D3823" s="1" t="str">
        <f t="shared" si="621"/>
        <v>21:0126</v>
      </c>
      <c r="E3823" t="s">
        <v>14559</v>
      </c>
      <c r="F3823" t="s">
        <v>14560</v>
      </c>
      <c r="H3823">
        <v>59.6827027</v>
      </c>
      <c r="I3823">
        <v>-133.7117006</v>
      </c>
      <c r="J3823" s="1" t="str">
        <f t="shared" si="622"/>
        <v>NGR bulk stream sediment</v>
      </c>
      <c r="K3823" s="1" t="str">
        <f t="shared" si="623"/>
        <v>&lt;177 micron (NGR)</v>
      </c>
      <c r="L3823">
        <v>12</v>
      </c>
      <c r="M3823" t="s">
        <v>106</v>
      </c>
      <c r="N3823">
        <v>236</v>
      </c>
      <c r="O3823">
        <v>1</v>
      </c>
      <c r="P3823">
        <v>20</v>
      </c>
      <c r="Q3823">
        <v>38</v>
      </c>
      <c r="R3823">
        <v>12</v>
      </c>
      <c r="S3823">
        <v>1</v>
      </c>
      <c r="T3823">
        <v>65</v>
      </c>
      <c r="U3823">
        <v>10</v>
      </c>
      <c r="V3823">
        <v>0.1</v>
      </c>
      <c r="W3823">
        <v>1250</v>
      </c>
      <c r="X3823">
        <v>1.8</v>
      </c>
    </row>
    <row r="3824" spans="1:24" hidden="1" x14ac:dyDescent="0.3">
      <c r="A3824" t="s">
        <v>14561</v>
      </c>
      <c r="B3824" t="s">
        <v>14562</v>
      </c>
      <c r="C3824" s="1" t="str">
        <f t="shared" si="614"/>
        <v>21:0272</v>
      </c>
      <c r="D3824" s="1" t="str">
        <f t="shared" si="621"/>
        <v>21:0126</v>
      </c>
      <c r="E3824" t="s">
        <v>14563</v>
      </c>
      <c r="F3824" t="s">
        <v>14564</v>
      </c>
      <c r="H3824">
        <v>59.642241200000001</v>
      </c>
      <c r="I3824">
        <v>-133.68232040000001</v>
      </c>
      <c r="J3824" s="1" t="str">
        <f t="shared" si="622"/>
        <v>NGR bulk stream sediment</v>
      </c>
      <c r="K3824" s="1" t="str">
        <f t="shared" si="623"/>
        <v>&lt;177 micron (NGR)</v>
      </c>
      <c r="L3824">
        <v>12</v>
      </c>
      <c r="M3824" t="s">
        <v>111</v>
      </c>
      <c r="N3824">
        <v>237</v>
      </c>
      <c r="O3824">
        <v>1</v>
      </c>
      <c r="P3824">
        <v>20</v>
      </c>
      <c r="Q3824">
        <v>38</v>
      </c>
      <c r="R3824">
        <v>18</v>
      </c>
      <c r="S3824">
        <v>2</v>
      </c>
      <c r="T3824">
        <v>79</v>
      </c>
      <c r="U3824">
        <v>10</v>
      </c>
      <c r="V3824">
        <v>0.1</v>
      </c>
      <c r="W3824">
        <v>355</v>
      </c>
      <c r="X3824">
        <v>1.7</v>
      </c>
    </row>
    <row r="3825" spans="1:24" hidden="1" x14ac:dyDescent="0.3">
      <c r="A3825" t="s">
        <v>14565</v>
      </c>
      <c r="B3825" t="s">
        <v>14566</v>
      </c>
      <c r="C3825" s="1" t="str">
        <f t="shared" si="614"/>
        <v>21:0272</v>
      </c>
      <c r="D3825" s="1" t="str">
        <f t="shared" si="621"/>
        <v>21:0126</v>
      </c>
      <c r="E3825" t="s">
        <v>14567</v>
      </c>
      <c r="F3825" t="s">
        <v>14568</v>
      </c>
      <c r="H3825">
        <v>59.677971499999998</v>
      </c>
      <c r="I3825">
        <v>-133.2590352</v>
      </c>
      <c r="J3825" s="1" t="str">
        <f t="shared" si="622"/>
        <v>NGR bulk stream sediment</v>
      </c>
      <c r="K3825" s="1" t="str">
        <f t="shared" si="623"/>
        <v>&lt;177 micron (NGR)</v>
      </c>
      <c r="L3825">
        <v>12</v>
      </c>
      <c r="M3825" t="s">
        <v>116</v>
      </c>
      <c r="N3825">
        <v>238</v>
      </c>
      <c r="O3825">
        <v>4</v>
      </c>
      <c r="P3825">
        <v>10</v>
      </c>
      <c r="Q3825">
        <v>182</v>
      </c>
      <c r="R3825">
        <v>14</v>
      </c>
      <c r="S3825">
        <v>72</v>
      </c>
      <c r="T3825">
        <v>6</v>
      </c>
      <c r="U3825">
        <v>1</v>
      </c>
      <c r="V3825">
        <v>0.1</v>
      </c>
      <c r="W3825">
        <v>335</v>
      </c>
      <c r="X3825">
        <v>1.1499999999999999</v>
      </c>
    </row>
    <row r="3826" spans="1:24" hidden="1" x14ac:dyDescent="0.3">
      <c r="A3826" t="s">
        <v>14569</v>
      </c>
      <c r="B3826" t="s">
        <v>14570</v>
      </c>
      <c r="C3826" s="1" t="str">
        <f t="shared" si="614"/>
        <v>21:0272</v>
      </c>
      <c r="D3826" s="1" t="str">
        <f t="shared" si="621"/>
        <v>21:0126</v>
      </c>
      <c r="E3826" t="s">
        <v>14502</v>
      </c>
      <c r="F3826" t="s">
        <v>14571</v>
      </c>
      <c r="H3826">
        <v>59.699115399999997</v>
      </c>
      <c r="I3826">
        <v>-133.22377700000001</v>
      </c>
      <c r="J3826" s="1" t="str">
        <f t="shared" si="622"/>
        <v>NGR bulk stream sediment</v>
      </c>
      <c r="K3826" s="1" t="str">
        <f t="shared" si="623"/>
        <v>&lt;177 micron (NGR)</v>
      </c>
      <c r="L3826">
        <v>12</v>
      </c>
      <c r="M3826" t="s">
        <v>71</v>
      </c>
      <c r="N3826">
        <v>239</v>
      </c>
      <c r="O3826">
        <v>1</v>
      </c>
      <c r="P3826">
        <v>10</v>
      </c>
      <c r="Q3826">
        <v>330</v>
      </c>
      <c r="R3826">
        <v>18</v>
      </c>
      <c r="S3826">
        <v>25</v>
      </c>
      <c r="T3826">
        <v>35</v>
      </c>
      <c r="U3826">
        <v>3</v>
      </c>
      <c r="V3826">
        <v>0.1</v>
      </c>
      <c r="W3826">
        <v>250</v>
      </c>
      <c r="X3826">
        <v>1.1000000000000001</v>
      </c>
    </row>
    <row r="3827" spans="1:24" hidden="1" x14ac:dyDescent="0.3">
      <c r="A3827" t="s">
        <v>14572</v>
      </c>
      <c r="B3827" t="s">
        <v>14573</v>
      </c>
      <c r="C3827" s="1" t="str">
        <f t="shared" si="614"/>
        <v>21:0272</v>
      </c>
      <c r="D3827" s="1" t="str">
        <f t="shared" si="621"/>
        <v>21:0126</v>
      </c>
      <c r="E3827" t="s">
        <v>14574</v>
      </c>
      <c r="F3827" t="s">
        <v>14575</v>
      </c>
      <c r="H3827">
        <v>59.703350499999999</v>
      </c>
      <c r="I3827">
        <v>-133.25015970000001</v>
      </c>
      <c r="J3827" s="1" t="str">
        <f t="shared" si="622"/>
        <v>NGR bulk stream sediment</v>
      </c>
      <c r="K3827" s="1" t="str">
        <f t="shared" si="623"/>
        <v>&lt;177 micron (NGR)</v>
      </c>
      <c r="L3827">
        <v>12</v>
      </c>
      <c r="M3827" t="s">
        <v>121</v>
      </c>
      <c r="N3827">
        <v>240</v>
      </c>
      <c r="O3827">
        <v>3</v>
      </c>
      <c r="P3827">
        <v>10</v>
      </c>
      <c r="Q3827">
        <v>445</v>
      </c>
      <c r="R3827">
        <v>36</v>
      </c>
      <c r="S3827">
        <v>33</v>
      </c>
      <c r="T3827">
        <v>7</v>
      </c>
      <c r="U3827">
        <v>1</v>
      </c>
      <c r="V3827">
        <v>0.1</v>
      </c>
      <c r="W3827">
        <v>285</v>
      </c>
      <c r="X3827">
        <v>1.05</v>
      </c>
    </row>
    <row r="3828" spans="1:24" hidden="1" x14ac:dyDescent="0.3">
      <c r="A3828" t="s">
        <v>14576</v>
      </c>
      <c r="B3828" t="s">
        <v>14577</v>
      </c>
      <c r="C3828" s="1" t="str">
        <f t="shared" si="614"/>
        <v>21:0272</v>
      </c>
      <c r="D3828" s="1" t="str">
        <f t="shared" si="621"/>
        <v>21:0126</v>
      </c>
      <c r="E3828" t="s">
        <v>14578</v>
      </c>
      <c r="F3828" t="s">
        <v>14579</v>
      </c>
      <c r="H3828">
        <v>59.637019500000001</v>
      </c>
      <c r="I3828">
        <v>-133.35740759999999</v>
      </c>
      <c r="J3828" s="1" t="str">
        <f t="shared" si="622"/>
        <v>NGR bulk stream sediment</v>
      </c>
      <c r="K3828" s="1" t="str">
        <f t="shared" si="623"/>
        <v>&lt;177 micron (NGR)</v>
      </c>
      <c r="L3828">
        <v>13</v>
      </c>
      <c r="M3828" t="s">
        <v>278</v>
      </c>
      <c r="N3828">
        <v>241</v>
      </c>
      <c r="O3828">
        <v>3</v>
      </c>
      <c r="P3828">
        <v>20</v>
      </c>
      <c r="Q3828">
        <v>78</v>
      </c>
      <c r="R3828">
        <v>40</v>
      </c>
      <c r="S3828">
        <v>5</v>
      </c>
      <c r="T3828">
        <v>40</v>
      </c>
      <c r="U3828">
        <v>9</v>
      </c>
      <c r="V3828">
        <v>0.1</v>
      </c>
      <c r="W3828">
        <v>280</v>
      </c>
      <c r="X3828">
        <v>1.9</v>
      </c>
    </row>
    <row r="3829" spans="1:24" hidden="1" x14ac:dyDescent="0.3">
      <c r="A3829" t="s">
        <v>14580</v>
      </c>
      <c r="B3829" t="s">
        <v>14581</v>
      </c>
      <c r="C3829" s="1" t="str">
        <f t="shared" si="614"/>
        <v>21:0272</v>
      </c>
      <c r="D3829" s="1" t="str">
        <f t="shared" si="621"/>
        <v>21:0126</v>
      </c>
      <c r="E3829" t="s">
        <v>14582</v>
      </c>
      <c r="F3829" t="s">
        <v>14583</v>
      </c>
      <c r="H3829">
        <v>59.640072199999999</v>
      </c>
      <c r="I3829">
        <v>-133.34943480000001</v>
      </c>
      <c r="J3829" s="1" t="str">
        <f t="shared" si="622"/>
        <v>NGR bulk stream sediment</v>
      </c>
      <c r="K3829" s="1" t="str">
        <f t="shared" si="623"/>
        <v>&lt;177 micron (NGR)</v>
      </c>
      <c r="L3829">
        <v>13</v>
      </c>
      <c r="M3829" t="s">
        <v>33</v>
      </c>
      <c r="N3829">
        <v>242</v>
      </c>
      <c r="O3829">
        <v>1</v>
      </c>
      <c r="P3829">
        <v>10</v>
      </c>
      <c r="Q3829">
        <v>62</v>
      </c>
      <c r="R3829">
        <v>18</v>
      </c>
      <c r="S3829">
        <v>7</v>
      </c>
      <c r="T3829">
        <v>30</v>
      </c>
      <c r="U3829">
        <v>5</v>
      </c>
      <c r="V3829">
        <v>0.1</v>
      </c>
      <c r="W3829">
        <v>220</v>
      </c>
      <c r="X3829">
        <v>1.25</v>
      </c>
    </row>
    <row r="3830" spans="1:24" hidden="1" x14ac:dyDescent="0.3">
      <c r="A3830" t="s">
        <v>14584</v>
      </c>
      <c r="B3830" t="s">
        <v>14585</v>
      </c>
      <c r="C3830" s="1" t="str">
        <f t="shared" si="614"/>
        <v>21:0272</v>
      </c>
      <c r="D3830" s="1" t="str">
        <f t="shared" si="621"/>
        <v>21:0126</v>
      </c>
      <c r="E3830" t="s">
        <v>14578</v>
      </c>
      <c r="F3830" t="s">
        <v>14586</v>
      </c>
      <c r="H3830">
        <v>59.637019500000001</v>
      </c>
      <c r="I3830">
        <v>-133.35740759999999</v>
      </c>
      <c r="J3830" s="1" t="str">
        <f t="shared" si="622"/>
        <v>NGR bulk stream sediment</v>
      </c>
      <c r="K3830" s="1" t="str">
        <f t="shared" si="623"/>
        <v>&lt;177 micron (NGR)</v>
      </c>
      <c r="L3830">
        <v>13</v>
      </c>
      <c r="M3830" t="s">
        <v>298</v>
      </c>
      <c r="N3830">
        <v>243</v>
      </c>
      <c r="O3830">
        <v>2</v>
      </c>
      <c r="P3830">
        <v>10</v>
      </c>
      <c r="Q3830">
        <v>74</v>
      </c>
      <c r="R3830">
        <v>40</v>
      </c>
      <c r="S3830">
        <v>4</v>
      </c>
      <c r="T3830">
        <v>42</v>
      </c>
      <c r="U3830">
        <v>9</v>
      </c>
      <c r="V3830">
        <v>0.1</v>
      </c>
      <c r="W3830">
        <v>275</v>
      </c>
      <c r="X3830">
        <v>1.9</v>
      </c>
    </row>
    <row r="3831" spans="1:24" hidden="1" x14ac:dyDescent="0.3">
      <c r="A3831" t="s">
        <v>14587</v>
      </c>
      <c r="B3831" t="s">
        <v>14588</v>
      </c>
      <c r="C3831" s="1" t="str">
        <f t="shared" si="614"/>
        <v>21:0272</v>
      </c>
      <c r="D3831" s="1" t="str">
        <f t="shared" si="621"/>
        <v>21:0126</v>
      </c>
      <c r="E3831" t="s">
        <v>14578</v>
      </c>
      <c r="F3831" t="s">
        <v>14589</v>
      </c>
      <c r="H3831">
        <v>59.637019500000001</v>
      </c>
      <c r="I3831">
        <v>-133.35740759999999</v>
      </c>
      <c r="J3831" s="1" t="str">
        <f t="shared" si="622"/>
        <v>NGR bulk stream sediment</v>
      </c>
      <c r="K3831" s="1" t="str">
        <f t="shared" si="623"/>
        <v>&lt;177 micron (NGR)</v>
      </c>
      <c r="L3831">
        <v>13</v>
      </c>
      <c r="M3831" t="s">
        <v>294</v>
      </c>
      <c r="N3831">
        <v>244</v>
      </c>
      <c r="O3831">
        <v>3</v>
      </c>
      <c r="P3831">
        <v>30</v>
      </c>
      <c r="Q3831">
        <v>78</v>
      </c>
      <c r="R3831">
        <v>42</v>
      </c>
      <c r="S3831">
        <v>4</v>
      </c>
      <c r="T3831">
        <v>42</v>
      </c>
      <c r="U3831">
        <v>9</v>
      </c>
      <c r="V3831">
        <v>0.1</v>
      </c>
      <c r="W3831">
        <v>290</v>
      </c>
      <c r="X3831">
        <v>1.95</v>
      </c>
    </row>
    <row r="3832" spans="1:24" hidden="1" x14ac:dyDescent="0.3">
      <c r="A3832" t="s">
        <v>14590</v>
      </c>
      <c r="B3832" t="s">
        <v>14591</v>
      </c>
      <c r="C3832" s="1" t="str">
        <f t="shared" si="614"/>
        <v>21:0272</v>
      </c>
      <c r="D3832" s="1" t="str">
        <f t="shared" si="621"/>
        <v>21:0126</v>
      </c>
      <c r="E3832" t="s">
        <v>14592</v>
      </c>
      <c r="F3832" t="s">
        <v>14593</v>
      </c>
      <c r="H3832">
        <v>59.610746300000002</v>
      </c>
      <c r="I3832">
        <v>-133.34961150000001</v>
      </c>
      <c r="J3832" s="1" t="str">
        <f t="shared" si="622"/>
        <v>NGR bulk stream sediment</v>
      </c>
      <c r="K3832" s="1" t="str">
        <f t="shared" si="623"/>
        <v>&lt;177 micron (NGR)</v>
      </c>
      <c r="L3832">
        <v>13</v>
      </c>
      <c r="M3832" t="s">
        <v>38</v>
      </c>
      <c r="N3832">
        <v>245</v>
      </c>
      <c r="O3832">
        <v>1</v>
      </c>
      <c r="P3832">
        <v>10</v>
      </c>
      <c r="Q3832">
        <v>68</v>
      </c>
      <c r="R3832">
        <v>68</v>
      </c>
      <c r="S3832">
        <v>4</v>
      </c>
      <c r="T3832">
        <v>58</v>
      </c>
      <c r="U3832">
        <v>9</v>
      </c>
      <c r="V3832">
        <v>0.1</v>
      </c>
      <c r="W3832">
        <v>275</v>
      </c>
      <c r="X3832">
        <v>1.7</v>
      </c>
    </row>
    <row r="3833" spans="1:24" hidden="1" x14ac:dyDescent="0.3">
      <c r="A3833" t="s">
        <v>14594</v>
      </c>
      <c r="B3833" t="s">
        <v>14595</v>
      </c>
      <c r="C3833" s="1" t="str">
        <f t="shared" si="614"/>
        <v>21:0272</v>
      </c>
      <c r="D3833" s="1" t="str">
        <f t="shared" si="621"/>
        <v>21:0126</v>
      </c>
      <c r="E3833" t="s">
        <v>14596</v>
      </c>
      <c r="F3833" t="s">
        <v>14597</v>
      </c>
      <c r="H3833">
        <v>59.608423000000002</v>
      </c>
      <c r="I3833">
        <v>-133.35486560000001</v>
      </c>
      <c r="J3833" s="1" t="str">
        <f t="shared" si="622"/>
        <v>NGR bulk stream sediment</v>
      </c>
      <c r="K3833" s="1" t="str">
        <f t="shared" si="623"/>
        <v>&lt;177 micron (NGR)</v>
      </c>
      <c r="L3833">
        <v>13</v>
      </c>
      <c r="M3833" t="s">
        <v>43</v>
      </c>
      <c r="N3833">
        <v>246</v>
      </c>
      <c r="O3833">
        <v>3</v>
      </c>
      <c r="P3833">
        <v>10</v>
      </c>
      <c r="Q3833">
        <v>98</v>
      </c>
      <c r="R3833">
        <v>56</v>
      </c>
      <c r="S3833">
        <v>5</v>
      </c>
      <c r="T3833">
        <v>42</v>
      </c>
      <c r="U3833">
        <v>11</v>
      </c>
      <c r="V3833">
        <v>0.1</v>
      </c>
      <c r="W3833">
        <v>340</v>
      </c>
      <c r="X3833">
        <v>2.4</v>
      </c>
    </row>
    <row r="3834" spans="1:24" hidden="1" x14ac:dyDescent="0.3">
      <c r="A3834" t="s">
        <v>14598</v>
      </c>
      <c r="B3834" t="s">
        <v>14599</v>
      </c>
      <c r="C3834" s="1" t="str">
        <f t="shared" si="614"/>
        <v>21:0272</v>
      </c>
      <c r="D3834" s="1" t="str">
        <f t="shared" si="621"/>
        <v>21:0126</v>
      </c>
      <c r="E3834" t="s">
        <v>14600</v>
      </c>
      <c r="F3834" t="s">
        <v>14601</v>
      </c>
      <c r="H3834">
        <v>59.619526200000003</v>
      </c>
      <c r="I3834">
        <v>-133.3223366</v>
      </c>
      <c r="J3834" s="1" t="str">
        <f t="shared" si="622"/>
        <v>NGR bulk stream sediment</v>
      </c>
      <c r="K3834" s="1" t="str">
        <f t="shared" si="623"/>
        <v>&lt;177 micron (NGR)</v>
      </c>
      <c r="L3834">
        <v>13</v>
      </c>
      <c r="M3834" t="s">
        <v>57</v>
      </c>
      <c r="N3834">
        <v>247</v>
      </c>
      <c r="O3834">
        <v>1</v>
      </c>
      <c r="P3834">
        <v>50</v>
      </c>
      <c r="Q3834">
        <v>108</v>
      </c>
      <c r="R3834">
        <v>20</v>
      </c>
      <c r="S3834">
        <v>7</v>
      </c>
      <c r="T3834">
        <v>22</v>
      </c>
      <c r="U3834">
        <v>5</v>
      </c>
      <c r="V3834">
        <v>0.1</v>
      </c>
      <c r="W3834">
        <v>290</v>
      </c>
      <c r="X3834">
        <v>1.8</v>
      </c>
    </row>
    <row r="3835" spans="1:24" hidden="1" x14ac:dyDescent="0.3">
      <c r="A3835" t="s">
        <v>14602</v>
      </c>
      <c r="B3835" t="s">
        <v>14603</v>
      </c>
      <c r="C3835" s="1" t="str">
        <f t="shared" si="614"/>
        <v>21:0272</v>
      </c>
      <c r="D3835" s="1" t="str">
        <f t="shared" si="621"/>
        <v>21:0126</v>
      </c>
      <c r="E3835" t="s">
        <v>14604</v>
      </c>
      <c r="F3835" t="s">
        <v>14605</v>
      </c>
      <c r="H3835">
        <v>59.615727</v>
      </c>
      <c r="I3835">
        <v>-133.2794068</v>
      </c>
      <c r="J3835" s="1" t="str">
        <f t="shared" si="622"/>
        <v>NGR bulk stream sediment</v>
      </c>
      <c r="K3835" s="1" t="str">
        <f t="shared" si="623"/>
        <v>&lt;177 micron (NGR)</v>
      </c>
      <c r="L3835">
        <v>13</v>
      </c>
      <c r="M3835" t="s">
        <v>62</v>
      </c>
      <c r="N3835">
        <v>248</v>
      </c>
      <c r="O3835">
        <v>6</v>
      </c>
      <c r="P3835">
        <v>10</v>
      </c>
      <c r="Q3835">
        <v>94</v>
      </c>
      <c r="R3835">
        <v>28</v>
      </c>
      <c r="S3835">
        <v>4</v>
      </c>
      <c r="T3835">
        <v>28</v>
      </c>
      <c r="U3835">
        <v>10</v>
      </c>
      <c r="V3835">
        <v>0.1</v>
      </c>
      <c r="W3835">
        <v>700</v>
      </c>
      <c r="X3835">
        <v>2.85</v>
      </c>
    </row>
    <row r="3836" spans="1:24" hidden="1" x14ac:dyDescent="0.3">
      <c r="A3836" t="s">
        <v>14606</v>
      </c>
      <c r="B3836" t="s">
        <v>14607</v>
      </c>
      <c r="C3836" s="1" t="str">
        <f t="shared" si="614"/>
        <v>21:0272</v>
      </c>
      <c r="D3836" s="1" t="str">
        <f t="shared" si="621"/>
        <v>21:0126</v>
      </c>
      <c r="E3836" t="s">
        <v>14608</v>
      </c>
      <c r="F3836" t="s">
        <v>14609</v>
      </c>
      <c r="H3836">
        <v>59.589528700000002</v>
      </c>
      <c r="I3836">
        <v>-133.3254737</v>
      </c>
      <c r="J3836" s="1" t="str">
        <f t="shared" si="622"/>
        <v>NGR bulk stream sediment</v>
      </c>
      <c r="K3836" s="1" t="str">
        <f t="shared" si="623"/>
        <v>&lt;177 micron (NGR)</v>
      </c>
      <c r="L3836">
        <v>13</v>
      </c>
      <c r="M3836" t="s">
        <v>67</v>
      </c>
      <c r="N3836">
        <v>249</v>
      </c>
      <c r="O3836">
        <v>6</v>
      </c>
      <c r="P3836">
        <v>30</v>
      </c>
      <c r="Q3836">
        <v>122</v>
      </c>
      <c r="R3836">
        <v>80</v>
      </c>
      <c r="S3836">
        <v>3</v>
      </c>
      <c r="T3836">
        <v>34</v>
      </c>
      <c r="U3836">
        <v>11</v>
      </c>
      <c r="V3836">
        <v>0.1</v>
      </c>
      <c r="W3836">
        <v>425</v>
      </c>
      <c r="X3836">
        <v>2.6</v>
      </c>
    </row>
    <row r="3837" spans="1:24" hidden="1" x14ac:dyDescent="0.3">
      <c r="A3837" t="s">
        <v>14610</v>
      </c>
      <c r="B3837" t="s">
        <v>14611</v>
      </c>
      <c r="C3837" s="1" t="str">
        <f t="shared" si="614"/>
        <v>21:0272</v>
      </c>
      <c r="D3837" s="1" t="str">
        <f t="shared" si="621"/>
        <v>21:0126</v>
      </c>
      <c r="E3837" t="s">
        <v>14612</v>
      </c>
      <c r="F3837" t="s">
        <v>14613</v>
      </c>
      <c r="H3837">
        <v>59.5547033</v>
      </c>
      <c r="I3837">
        <v>-133.3254834</v>
      </c>
      <c r="J3837" s="1" t="str">
        <f t="shared" si="622"/>
        <v>NGR bulk stream sediment</v>
      </c>
      <c r="K3837" s="1" t="str">
        <f t="shared" si="623"/>
        <v>&lt;177 micron (NGR)</v>
      </c>
      <c r="L3837">
        <v>13</v>
      </c>
      <c r="M3837" t="s">
        <v>76</v>
      </c>
      <c r="N3837">
        <v>250</v>
      </c>
      <c r="O3837">
        <v>7</v>
      </c>
      <c r="P3837">
        <v>20</v>
      </c>
      <c r="Q3837">
        <v>110</v>
      </c>
      <c r="R3837">
        <v>30</v>
      </c>
      <c r="S3837">
        <v>1</v>
      </c>
      <c r="T3837">
        <v>62</v>
      </c>
      <c r="U3837">
        <v>11</v>
      </c>
      <c r="V3837">
        <v>0.1</v>
      </c>
      <c r="W3837">
        <v>1250</v>
      </c>
      <c r="X3837">
        <v>2.25</v>
      </c>
    </row>
    <row r="3838" spans="1:24" hidden="1" x14ac:dyDescent="0.3">
      <c r="A3838" t="s">
        <v>14614</v>
      </c>
      <c r="B3838" t="s">
        <v>14615</v>
      </c>
      <c r="C3838" s="1" t="str">
        <f t="shared" si="614"/>
        <v>21:0272</v>
      </c>
      <c r="D3838" s="1" t="str">
        <f t="shared" si="621"/>
        <v>21:0126</v>
      </c>
      <c r="E3838" t="s">
        <v>14616</v>
      </c>
      <c r="F3838" t="s">
        <v>14617</v>
      </c>
      <c r="H3838">
        <v>59.557599500000002</v>
      </c>
      <c r="I3838">
        <v>-133.3307183</v>
      </c>
      <c r="J3838" s="1" t="str">
        <f t="shared" si="622"/>
        <v>NGR bulk stream sediment</v>
      </c>
      <c r="K3838" s="1" t="str">
        <f t="shared" si="623"/>
        <v>&lt;177 micron (NGR)</v>
      </c>
      <c r="L3838">
        <v>13</v>
      </c>
      <c r="M3838" t="s">
        <v>86</v>
      </c>
      <c r="N3838">
        <v>251</v>
      </c>
      <c r="O3838">
        <v>3</v>
      </c>
      <c r="P3838">
        <v>20</v>
      </c>
      <c r="Q3838">
        <v>80</v>
      </c>
      <c r="R3838">
        <v>32</v>
      </c>
      <c r="S3838">
        <v>1</v>
      </c>
      <c r="T3838">
        <v>48</v>
      </c>
      <c r="U3838">
        <v>9</v>
      </c>
      <c r="V3838">
        <v>0.1</v>
      </c>
      <c r="W3838">
        <v>470</v>
      </c>
      <c r="X3838">
        <v>1.8</v>
      </c>
    </row>
    <row r="3839" spans="1:24" hidden="1" x14ac:dyDescent="0.3">
      <c r="A3839" t="s">
        <v>14618</v>
      </c>
      <c r="B3839" t="s">
        <v>14619</v>
      </c>
      <c r="C3839" s="1" t="str">
        <f t="shared" si="614"/>
        <v>21:0272</v>
      </c>
      <c r="D3839" s="1" t="str">
        <f t="shared" si="621"/>
        <v>21:0126</v>
      </c>
      <c r="E3839" t="s">
        <v>14620</v>
      </c>
      <c r="F3839" t="s">
        <v>14621</v>
      </c>
      <c r="H3839">
        <v>59.566741100000002</v>
      </c>
      <c r="I3839">
        <v>-133.37910489999999</v>
      </c>
      <c r="J3839" s="1" t="str">
        <f t="shared" si="622"/>
        <v>NGR bulk stream sediment</v>
      </c>
      <c r="K3839" s="1" t="str">
        <f t="shared" si="623"/>
        <v>&lt;177 micron (NGR)</v>
      </c>
      <c r="L3839">
        <v>13</v>
      </c>
      <c r="M3839" t="s">
        <v>91</v>
      </c>
      <c r="N3839">
        <v>252</v>
      </c>
      <c r="O3839">
        <v>2</v>
      </c>
      <c r="P3839">
        <v>30</v>
      </c>
      <c r="Q3839">
        <v>70</v>
      </c>
      <c r="R3839">
        <v>26</v>
      </c>
      <c r="S3839">
        <v>1</v>
      </c>
      <c r="T3839">
        <v>110</v>
      </c>
      <c r="U3839">
        <v>14</v>
      </c>
      <c r="V3839">
        <v>0.1</v>
      </c>
      <c r="W3839">
        <v>465</v>
      </c>
      <c r="X3839">
        <v>2.1</v>
      </c>
    </row>
    <row r="3840" spans="1:24" hidden="1" x14ac:dyDescent="0.3">
      <c r="A3840" t="s">
        <v>14622</v>
      </c>
      <c r="B3840" t="s">
        <v>14623</v>
      </c>
      <c r="C3840" s="1" t="str">
        <f t="shared" si="614"/>
        <v>21:0272</v>
      </c>
      <c r="D3840" s="1" t="str">
        <f t="shared" si="621"/>
        <v>21:0126</v>
      </c>
      <c r="E3840" t="s">
        <v>14624</v>
      </c>
      <c r="F3840" t="s">
        <v>14625</v>
      </c>
      <c r="H3840">
        <v>59.5674487</v>
      </c>
      <c r="I3840">
        <v>-133.37243169999999</v>
      </c>
      <c r="J3840" s="1" t="str">
        <f t="shared" si="622"/>
        <v>NGR bulk stream sediment</v>
      </c>
      <c r="K3840" s="1" t="str">
        <f t="shared" si="623"/>
        <v>&lt;177 micron (NGR)</v>
      </c>
      <c r="L3840">
        <v>13</v>
      </c>
      <c r="M3840" t="s">
        <v>96</v>
      </c>
      <c r="N3840">
        <v>253</v>
      </c>
      <c r="O3840">
        <v>1</v>
      </c>
      <c r="P3840">
        <v>20</v>
      </c>
      <c r="Q3840">
        <v>88</v>
      </c>
      <c r="R3840">
        <v>32</v>
      </c>
      <c r="S3840">
        <v>1</v>
      </c>
      <c r="T3840">
        <v>82</v>
      </c>
      <c r="U3840">
        <v>11</v>
      </c>
      <c r="V3840">
        <v>0.1</v>
      </c>
      <c r="W3840">
        <v>575</v>
      </c>
      <c r="X3840">
        <v>1.95</v>
      </c>
    </row>
    <row r="3841" spans="1:24" hidden="1" x14ac:dyDescent="0.3">
      <c r="A3841" t="s">
        <v>14626</v>
      </c>
      <c r="B3841" t="s">
        <v>14627</v>
      </c>
      <c r="C3841" s="1" t="str">
        <f t="shared" si="614"/>
        <v>21:0272</v>
      </c>
      <c r="D3841" s="1" t="str">
        <f t="shared" si="621"/>
        <v>21:0126</v>
      </c>
      <c r="E3841" t="s">
        <v>14628</v>
      </c>
      <c r="F3841" t="s">
        <v>14629</v>
      </c>
      <c r="H3841">
        <v>59.593138099999997</v>
      </c>
      <c r="I3841">
        <v>-133.37820139999999</v>
      </c>
      <c r="J3841" s="1" t="str">
        <f t="shared" si="622"/>
        <v>NGR bulk stream sediment</v>
      </c>
      <c r="K3841" s="1" t="str">
        <f t="shared" si="623"/>
        <v>&lt;177 micron (NGR)</v>
      </c>
      <c r="L3841">
        <v>13</v>
      </c>
      <c r="M3841" t="s">
        <v>101</v>
      </c>
      <c r="N3841">
        <v>254</v>
      </c>
      <c r="O3841">
        <v>1</v>
      </c>
      <c r="P3841">
        <v>30</v>
      </c>
      <c r="Q3841">
        <v>82</v>
      </c>
      <c r="R3841">
        <v>44</v>
      </c>
      <c r="S3841">
        <v>1</v>
      </c>
      <c r="T3841">
        <v>98</v>
      </c>
      <c r="U3841">
        <v>14</v>
      </c>
      <c r="V3841">
        <v>0.1</v>
      </c>
      <c r="W3841">
        <v>520</v>
      </c>
      <c r="X3841">
        <v>2.4500000000000002</v>
      </c>
    </row>
    <row r="3842" spans="1:24" hidden="1" x14ac:dyDescent="0.3">
      <c r="A3842" t="s">
        <v>14630</v>
      </c>
      <c r="B3842" t="s">
        <v>14631</v>
      </c>
      <c r="C3842" s="1" t="str">
        <f t="shared" si="614"/>
        <v>21:0272</v>
      </c>
      <c r="D3842" s="1" t="str">
        <f t="shared" si="621"/>
        <v>21:0126</v>
      </c>
      <c r="E3842" t="s">
        <v>14632</v>
      </c>
      <c r="F3842" t="s">
        <v>14633</v>
      </c>
      <c r="H3842">
        <v>59.485997099999999</v>
      </c>
      <c r="I3842">
        <v>-133.52942429999999</v>
      </c>
      <c r="J3842" s="1" t="str">
        <f t="shared" si="622"/>
        <v>NGR bulk stream sediment</v>
      </c>
      <c r="K3842" s="1" t="str">
        <f t="shared" si="623"/>
        <v>&lt;177 micron (NGR)</v>
      </c>
      <c r="L3842">
        <v>13</v>
      </c>
      <c r="M3842" t="s">
        <v>106</v>
      </c>
      <c r="N3842">
        <v>255</v>
      </c>
      <c r="O3842">
        <v>1</v>
      </c>
      <c r="P3842">
        <v>30</v>
      </c>
      <c r="Q3842">
        <v>90</v>
      </c>
      <c r="R3842">
        <v>30</v>
      </c>
      <c r="S3842">
        <v>2</v>
      </c>
      <c r="T3842">
        <v>230</v>
      </c>
      <c r="U3842">
        <v>22</v>
      </c>
      <c r="V3842">
        <v>0.1</v>
      </c>
      <c r="W3842">
        <v>525</v>
      </c>
      <c r="X3842">
        <v>3.1</v>
      </c>
    </row>
    <row r="3843" spans="1:24" hidden="1" x14ac:dyDescent="0.3">
      <c r="A3843" t="s">
        <v>14634</v>
      </c>
      <c r="B3843" t="s">
        <v>14635</v>
      </c>
      <c r="C3843" s="1" t="str">
        <f t="shared" si="614"/>
        <v>21:0272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79</v>
      </c>
      <c r="K3843" t="s">
        <v>80</v>
      </c>
      <c r="L3843">
        <v>13</v>
      </c>
      <c r="M3843" t="s">
        <v>81</v>
      </c>
      <c r="N3843">
        <v>256</v>
      </c>
      <c r="O3843">
        <v>2</v>
      </c>
      <c r="P3843">
        <v>70</v>
      </c>
      <c r="Q3843">
        <v>120</v>
      </c>
      <c r="R3843">
        <v>92</v>
      </c>
      <c r="S3843">
        <v>17</v>
      </c>
      <c r="T3843">
        <v>28</v>
      </c>
      <c r="U3843">
        <v>34</v>
      </c>
      <c r="V3843">
        <v>0.1</v>
      </c>
      <c r="W3843">
        <v>2700</v>
      </c>
      <c r="X3843">
        <v>5.25</v>
      </c>
    </row>
    <row r="3844" spans="1:24" hidden="1" x14ac:dyDescent="0.3">
      <c r="A3844" t="s">
        <v>14636</v>
      </c>
      <c r="B3844" t="s">
        <v>14637</v>
      </c>
      <c r="C3844" s="1" t="str">
        <f t="shared" ref="C3844:C3907" si="624">HYPERLINK("http://geochem.nrcan.gc.ca/cdogs/content/bdl/bdl210272_e.htm", "21:0272")</f>
        <v>21:0272</v>
      </c>
      <c r="D3844" s="1" t="str">
        <f t="shared" ref="D3844:D3849" si="625">HYPERLINK("http://geochem.nrcan.gc.ca/cdogs/content/svy/svy210126_e.htm", "21:0126")</f>
        <v>21:0126</v>
      </c>
      <c r="E3844" t="s">
        <v>14638</v>
      </c>
      <c r="F3844" t="s">
        <v>14639</v>
      </c>
      <c r="H3844">
        <v>59.4719312</v>
      </c>
      <c r="I3844">
        <v>-133.5364098</v>
      </c>
      <c r="J3844" s="1" t="str">
        <f t="shared" ref="J3844:J3849" si="626">HYPERLINK("http://geochem.nrcan.gc.ca/cdogs/content/kwd/kwd020030_e.htm", "NGR bulk stream sediment")</f>
        <v>NGR bulk stream sediment</v>
      </c>
      <c r="K3844" s="1" t="str">
        <f t="shared" ref="K3844:K3849" si="627">HYPERLINK("http://geochem.nrcan.gc.ca/cdogs/content/kwd/kwd080006_e.htm", "&lt;177 micron (NGR)")</f>
        <v>&lt;177 micron (NGR)</v>
      </c>
      <c r="L3844">
        <v>13</v>
      </c>
      <c r="M3844" t="s">
        <v>111</v>
      </c>
      <c r="N3844">
        <v>257</v>
      </c>
      <c r="O3844">
        <v>3</v>
      </c>
      <c r="P3844">
        <v>30</v>
      </c>
      <c r="Q3844">
        <v>90</v>
      </c>
      <c r="R3844">
        <v>60</v>
      </c>
      <c r="S3844">
        <v>1</v>
      </c>
      <c r="T3844">
        <v>196</v>
      </c>
      <c r="U3844">
        <v>25</v>
      </c>
      <c r="V3844">
        <v>0.1</v>
      </c>
      <c r="W3844">
        <v>820</v>
      </c>
      <c r="X3844">
        <v>3.45</v>
      </c>
    </row>
    <row r="3845" spans="1:24" hidden="1" x14ac:dyDescent="0.3">
      <c r="A3845" t="s">
        <v>14640</v>
      </c>
      <c r="B3845" t="s">
        <v>14641</v>
      </c>
      <c r="C3845" s="1" t="str">
        <f t="shared" si="624"/>
        <v>21:0272</v>
      </c>
      <c r="D3845" s="1" t="str">
        <f t="shared" si="625"/>
        <v>21:0126</v>
      </c>
      <c r="E3845" t="s">
        <v>14642</v>
      </c>
      <c r="F3845" t="s">
        <v>14643</v>
      </c>
      <c r="H3845">
        <v>59.454618600000003</v>
      </c>
      <c r="I3845">
        <v>-133.4917556</v>
      </c>
      <c r="J3845" s="1" t="str">
        <f t="shared" si="626"/>
        <v>NGR bulk stream sediment</v>
      </c>
      <c r="K3845" s="1" t="str">
        <f t="shared" si="627"/>
        <v>&lt;177 micron (NGR)</v>
      </c>
      <c r="L3845">
        <v>13</v>
      </c>
      <c r="M3845" t="s">
        <v>116</v>
      </c>
      <c r="N3845">
        <v>258</v>
      </c>
      <c r="O3845">
        <v>5</v>
      </c>
      <c r="P3845">
        <v>50</v>
      </c>
      <c r="Q3845">
        <v>215</v>
      </c>
      <c r="R3845">
        <v>104</v>
      </c>
      <c r="S3845">
        <v>2</v>
      </c>
      <c r="T3845">
        <v>300</v>
      </c>
      <c r="U3845">
        <v>49</v>
      </c>
      <c r="V3845">
        <v>0.1</v>
      </c>
      <c r="W3845">
        <v>1600</v>
      </c>
      <c r="X3845">
        <v>5</v>
      </c>
    </row>
    <row r="3846" spans="1:24" hidden="1" x14ac:dyDescent="0.3">
      <c r="A3846" t="s">
        <v>14644</v>
      </c>
      <c r="B3846" t="s">
        <v>14645</v>
      </c>
      <c r="C3846" s="1" t="str">
        <f t="shared" si="624"/>
        <v>21:0272</v>
      </c>
      <c r="D3846" s="1" t="str">
        <f t="shared" si="625"/>
        <v>21:0126</v>
      </c>
      <c r="E3846" t="s">
        <v>14646</v>
      </c>
      <c r="F3846" t="s">
        <v>14647</v>
      </c>
      <c r="H3846">
        <v>59.469256299999998</v>
      </c>
      <c r="I3846">
        <v>-133.55420889999999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13</v>
      </c>
      <c r="M3846" t="s">
        <v>121</v>
      </c>
      <c r="N3846">
        <v>259</v>
      </c>
      <c r="O3846">
        <v>1</v>
      </c>
      <c r="P3846">
        <v>20</v>
      </c>
      <c r="Q3846">
        <v>58</v>
      </c>
      <c r="R3846">
        <v>44</v>
      </c>
      <c r="S3846">
        <v>1</v>
      </c>
      <c r="T3846">
        <v>220</v>
      </c>
      <c r="U3846">
        <v>27</v>
      </c>
      <c r="V3846">
        <v>0.1</v>
      </c>
      <c r="W3846">
        <v>740</v>
      </c>
      <c r="X3846">
        <v>3</v>
      </c>
    </row>
    <row r="3847" spans="1:24" hidden="1" x14ac:dyDescent="0.3">
      <c r="A3847" t="s">
        <v>14648</v>
      </c>
      <c r="B3847" t="s">
        <v>14649</v>
      </c>
      <c r="C3847" s="1" t="str">
        <f t="shared" si="624"/>
        <v>21:0272</v>
      </c>
      <c r="D3847" s="1" t="str">
        <f t="shared" si="625"/>
        <v>21:0126</v>
      </c>
      <c r="E3847" t="s">
        <v>14650</v>
      </c>
      <c r="F3847" t="s">
        <v>14651</v>
      </c>
      <c r="H3847">
        <v>59.463953500000002</v>
      </c>
      <c r="I3847">
        <v>-133.6242934</v>
      </c>
      <c r="J3847" s="1" t="str">
        <f t="shared" si="626"/>
        <v>NGR bulk stream sediment</v>
      </c>
      <c r="K3847" s="1" t="str">
        <f t="shared" si="627"/>
        <v>&lt;177 micron (NGR)</v>
      </c>
      <c r="L3847">
        <v>13</v>
      </c>
      <c r="M3847" t="s">
        <v>353</v>
      </c>
      <c r="N3847">
        <v>260</v>
      </c>
      <c r="O3847">
        <v>2</v>
      </c>
      <c r="P3847">
        <v>30</v>
      </c>
      <c r="Q3847">
        <v>48</v>
      </c>
      <c r="R3847">
        <v>32</v>
      </c>
      <c r="S3847">
        <v>1</v>
      </c>
      <c r="T3847">
        <v>136</v>
      </c>
      <c r="U3847">
        <v>20</v>
      </c>
      <c r="V3847">
        <v>0.1</v>
      </c>
      <c r="W3847">
        <v>13200</v>
      </c>
      <c r="X3847">
        <v>7.05</v>
      </c>
    </row>
    <row r="3848" spans="1:24" hidden="1" x14ac:dyDescent="0.3">
      <c r="A3848" t="s">
        <v>14652</v>
      </c>
      <c r="B3848" t="s">
        <v>14653</v>
      </c>
      <c r="C3848" s="1" t="str">
        <f t="shared" si="624"/>
        <v>21:0272</v>
      </c>
      <c r="D3848" s="1" t="str">
        <f t="shared" si="625"/>
        <v>21:0126</v>
      </c>
      <c r="E3848" t="s">
        <v>14654</v>
      </c>
      <c r="F3848" t="s">
        <v>14655</v>
      </c>
      <c r="H3848">
        <v>59.510713699999997</v>
      </c>
      <c r="I3848">
        <v>-133.61375989999999</v>
      </c>
      <c r="J3848" s="1" t="str">
        <f t="shared" si="626"/>
        <v>NGR bulk stream sediment</v>
      </c>
      <c r="K3848" s="1" t="str">
        <f t="shared" si="627"/>
        <v>&lt;177 micron (NGR)</v>
      </c>
      <c r="L3848">
        <v>14</v>
      </c>
      <c r="M3848" t="s">
        <v>28</v>
      </c>
      <c r="N3848">
        <v>261</v>
      </c>
      <c r="O3848">
        <v>1</v>
      </c>
      <c r="P3848">
        <v>30</v>
      </c>
      <c r="Q3848">
        <v>66</v>
      </c>
      <c r="R3848">
        <v>40</v>
      </c>
      <c r="S3848">
        <v>2</v>
      </c>
      <c r="T3848">
        <v>104</v>
      </c>
      <c r="U3848">
        <v>15</v>
      </c>
      <c r="V3848">
        <v>0.1</v>
      </c>
      <c r="W3848">
        <v>545</v>
      </c>
      <c r="X3848">
        <v>2.4</v>
      </c>
    </row>
    <row r="3849" spans="1:24" hidden="1" x14ac:dyDescent="0.3">
      <c r="A3849" t="s">
        <v>14656</v>
      </c>
      <c r="B3849" t="s">
        <v>14657</v>
      </c>
      <c r="C3849" s="1" t="str">
        <f t="shared" si="624"/>
        <v>21:0272</v>
      </c>
      <c r="D3849" s="1" t="str">
        <f t="shared" si="625"/>
        <v>21:0126</v>
      </c>
      <c r="E3849" t="s">
        <v>14654</v>
      </c>
      <c r="F3849" t="s">
        <v>14658</v>
      </c>
      <c r="H3849">
        <v>59.510713699999997</v>
      </c>
      <c r="I3849">
        <v>-133.61375989999999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14</v>
      </c>
      <c r="M3849" t="s">
        <v>71</v>
      </c>
      <c r="N3849">
        <v>262</v>
      </c>
      <c r="O3849">
        <v>1</v>
      </c>
      <c r="P3849">
        <v>40</v>
      </c>
      <c r="Q3849">
        <v>64</v>
      </c>
      <c r="R3849">
        <v>38</v>
      </c>
      <c r="S3849">
        <v>1</v>
      </c>
      <c r="T3849">
        <v>102</v>
      </c>
      <c r="U3849">
        <v>17</v>
      </c>
      <c r="V3849">
        <v>0.1</v>
      </c>
      <c r="W3849">
        <v>530</v>
      </c>
      <c r="X3849">
        <v>2.4</v>
      </c>
    </row>
    <row r="3850" spans="1:24" hidden="1" x14ac:dyDescent="0.3">
      <c r="A3850" t="s">
        <v>14659</v>
      </c>
      <c r="B3850" t="s">
        <v>14660</v>
      </c>
      <c r="C3850" s="1" t="str">
        <f t="shared" si="624"/>
        <v>21:0272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79</v>
      </c>
      <c r="K3850" t="s">
        <v>80</v>
      </c>
      <c r="L3850">
        <v>14</v>
      </c>
      <c r="M3850" t="s">
        <v>81</v>
      </c>
      <c r="N3850">
        <v>263</v>
      </c>
      <c r="O3850">
        <v>1</v>
      </c>
      <c r="P3850">
        <v>40</v>
      </c>
      <c r="Q3850">
        <v>72</v>
      </c>
      <c r="R3850">
        <v>28</v>
      </c>
      <c r="S3850">
        <v>10</v>
      </c>
      <c r="T3850">
        <v>16</v>
      </c>
      <c r="U3850">
        <v>15</v>
      </c>
      <c r="V3850">
        <v>0.1</v>
      </c>
      <c r="W3850">
        <v>1150</v>
      </c>
      <c r="X3850">
        <v>2.9</v>
      </c>
    </row>
    <row r="3851" spans="1:24" hidden="1" x14ac:dyDescent="0.3">
      <c r="A3851" t="s">
        <v>14661</v>
      </c>
      <c r="B3851" t="s">
        <v>14662</v>
      </c>
      <c r="C3851" s="1" t="str">
        <f t="shared" si="624"/>
        <v>21:0272</v>
      </c>
      <c r="D3851" s="1" t="str">
        <f t="shared" ref="D3851:D3866" si="628">HYPERLINK("http://geochem.nrcan.gc.ca/cdogs/content/svy/svy210126_e.htm", "21:0126")</f>
        <v>21:0126</v>
      </c>
      <c r="E3851" t="s">
        <v>14663</v>
      </c>
      <c r="F3851" t="s">
        <v>14664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HYPERLINK("http://geochem.nrcan.gc.ca/cdogs/content/kwd/kwd020030_e.htm", "NGR bulk stream sediment")</f>
        <v>NGR bulk stream sediment</v>
      </c>
      <c r="K3851" s="1" t="str">
        <f t="shared" ref="K3851:K3866" si="630">HYPERLINK("http://geochem.nrcan.gc.ca/cdogs/content/kwd/kwd080006_e.htm", "&lt;177 micron (NGR)")</f>
        <v>&lt;177 micron (NGR)</v>
      </c>
      <c r="L3851">
        <v>15</v>
      </c>
      <c r="M3851" t="s">
        <v>28</v>
      </c>
      <c r="N3851">
        <v>264</v>
      </c>
      <c r="O3851">
        <v>1</v>
      </c>
      <c r="P3851">
        <v>40</v>
      </c>
      <c r="Q3851">
        <v>52</v>
      </c>
      <c r="R3851">
        <v>12</v>
      </c>
      <c r="S3851">
        <v>2</v>
      </c>
      <c r="T3851">
        <v>28</v>
      </c>
      <c r="U3851">
        <v>7</v>
      </c>
      <c r="V3851">
        <v>0.1</v>
      </c>
      <c r="W3851">
        <v>310</v>
      </c>
      <c r="X3851">
        <v>1.65</v>
      </c>
    </row>
    <row r="3852" spans="1:24" hidden="1" x14ac:dyDescent="0.3">
      <c r="A3852" t="s">
        <v>14665</v>
      </c>
      <c r="B3852" t="s">
        <v>14666</v>
      </c>
      <c r="C3852" s="1" t="str">
        <f t="shared" si="624"/>
        <v>21:0272</v>
      </c>
      <c r="D3852" s="1" t="str">
        <f t="shared" si="628"/>
        <v>21:0126</v>
      </c>
      <c r="E3852" t="s">
        <v>14667</v>
      </c>
      <c r="F3852" t="s">
        <v>14668</v>
      </c>
      <c r="H3852">
        <v>59.2317094</v>
      </c>
      <c r="I3852">
        <v>-133.22215539999999</v>
      </c>
      <c r="J3852" s="1" t="str">
        <f t="shared" si="629"/>
        <v>NGR bulk stream sediment</v>
      </c>
      <c r="K3852" s="1" t="str">
        <f t="shared" si="630"/>
        <v>&lt;177 micron (NGR)</v>
      </c>
      <c r="L3852">
        <v>15</v>
      </c>
      <c r="M3852" t="s">
        <v>48</v>
      </c>
      <c r="N3852">
        <v>265</v>
      </c>
      <c r="O3852">
        <v>1</v>
      </c>
      <c r="P3852">
        <v>30</v>
      </c>
      <c r="Q3852">
        <v>46</v>
      </c>
      <c r="R3852">
        <v>18</v>
      </c>
      <c r="S3852">
        <v>2</v>
      </c>
      <c r="T3852">
        <v>26</v>
      </c>
      <c r="U3852">
        <v>7</v>
      </c>
      <c r="V3852">
        <v>0.1</v>
      </c>
      <c r="W3852">
        <v>410</v>
      </c>
      <c r="X3852">
        <v>1.5</v>
      </c>
    </row>
    <row r="3853" spans="1:24" hidden="1" x14ac:dyDescent="0.3">
      <c r="A3853" t="s">
        <v>14669</v>
      </c>
      <c r="B3853" t="s">
        <v>14670</v>
      </c>
      <c r="C3853" s="1" t="str">
        <f t="shared" si="624"/>
        <v>21:0272</v>
      </c>
      <c r="D3853" s="1" t="str">
        <f t="shared" si="628"/>
        <v>21:0126</v>
      </c>
      <c r="E3853" t="s">
        <v>14667</v>
      </c>
      <c r="F3853" t="s">
        <v>14671</v>
      </c>
      <c r="H3853">
        <v>59.2317094</v>
      </c>
      <c r="I3853">
        <v>-133.22215539999999</v>
      </c>
      <c r="J3853" s="1" t="str">
        <f t="shared" si="629"/>
        <v>NGR bulk stream sediment</v>
      </c>
      <c r="K3853" s="1" t="str">
        <f t="shared" si="630"/>
        <v>&lt;177 micron (NGR)</v>
      </c>
      <c r="L3853">
        <v>15</v>
      </c>
      <c r="M3853" t="s">
        <v>52</v>
      </c>
      <c r="N3853">
        <v>266</v>
      </c>
      <c r="O3853">
        <v>1</v>
      </c>
      <c r="P3853">
        <v>30</v>
      </c>
      <c r="Q3853">
        <v>50</v>
      </c>
      <c r="R3853">
        <v>22</v>
      </c>
      <c r="S3853">
        <v>1</v>
      </c>
      <c r="T3853">
        <v>27</v>
      </c>
      <c r="U3853">
        <v>7</v>
      </c>
      <c r="V3853">
        <v>0.1</v>
      </c>
      <c r="W3853">
        <v>410</v>
      </c>
      <c r="X3853">
        <v>1.45</v>
      </c>
    </row>
    <row r="3854" spans="1:24" hidden="1" x14ac:dyDescent="0.3">
      <c r="A3854" t="s">
        <v>14672</v>
      </c>
      <c r="B3854" t="s">
        <v>14673</v>
      </c>
      <c r="C3854" s="1" t="str">
        <f t="shared" si="624"/>
        <v>21:0272</v>
      </c>
      <c r="D3854" s="1" t="str">
        <f t="shared" si="628"/>
        <v>21:0126</v>
      </c>
      <c r="E3854" t="s">
        <v>14674</v>
      </c>
      <c r="F3854" t="s">
        <v>14675</v>
      </c>
      <c r="H3854">
        <v>59.1872945</v>
      </c>
      <c r="I3854">
        <v>-133.20008809999999</v>
      </c>
      <c r="J3854" s="1" t="str">
        <f t="shared" si="629"/>
        <v>NGR bulk stream sediment</v>
      </c>
      <c r="K3854" s="1" t="str">
        <f t="shared" si="630"/>
        <v>&lt;177 micron (NGR)</v>
      </c>
      <c r="L3854">
        <v>15</v>
      </c>
      <c r="M3854" t="s">
        <v>33</v>
      </c>
      <c r="N3854">
        <v>267</v>
      </c>
      <c r="O3854">
        <v>1</v>
      </c>
      <c r="P3854">
        <v>40</v>
      </c>
      <c r="Q3854">
        <v>70</v>
      </c>
      <c r="R3854">
        <v>44</v>
      </c>
      <c r="S3854">
        <v>2</v>
      </c>
      <c r="T3854">
        <v>460</v>
      </c>
      <c r="U3854">
        <v>47</v>
      </c>
      <c r="V3854">
        <v>0.1</v>
      </c>
      <c r="W3854">
        <v>725</v>
      </c>
      <c r="X3854">
        <v>3.85</v>
      </c>
    </row>
    <row r="3855" spans="1:24" hidden="1" x14ac:dyDescent="0.3">
      <c r="A3855" t="s">
        <v>14676</v>
      </c>
      <c r="B3855" t="s">
        <v>14677</v>
      </c>
      <c r="C3855" s="1" t="str">
        <f t="shared" si="624"/>
        <v>21:0272</v>
      </c>
      <c r="D3855" s="1" t="str">
        <f t="shared" si="628"/>
        <v>21:0126</v>
      </c>
      <c r="E3855" t="s">
        <v>14678</v>
      </c>
      <c r="F3855" t="s">
        <v>14679</v>
      </c>
      <c r="H3855">
        <v>59.196277100000003</v>
      </c>
      <c r="I3855">
        <v>-133.14087169999999</v>
      </c>
      <c r="J3855" s="1" t="str">
        <f t="shared" si="629"/>
        <v>NGR bulk stream sediment</v>
      </c>
      <c r="K3855" s="1" t="str">
        <f t="shared" si="630"/>
        <v>&lt;177 micron (NGR)</v>
      </c>
      <c r="L3855">
        <v>15</v>
      </c>
      <c r="M3855" t="s">
        <v>38</v>
      </c>
      <c r="N3855">
        <v>268</v>
      </c>
      <c r="O3855">
        <v>1</v>
      </c>
      <c r="P3855">
        <v>10</v>
      </c>
      <c r="Q3855">
        <v>44</v>
      </c>
      <c r="R3855">
        <v>22</v>
      </c>
      <c r="S3855">
        <v>2</v>
      </c>
      <c r="T3855">
        <v>45</v>
      </c>
      <c r="U3855">
        <v>9</v>
      </c>
      <c r="V3855">
        <v>0.1</v>
      </c>
      <c r="W3855">
        <v>305</v>
      </c>
      <c r="X3855">
        <v>1.7</v>
      </c>
    </row>
    <row r="3856" spans="1:24" hidden="1" x14ac:dyDescent="0.3">
      <c r="A3856" t="s">
        <v>14680</v>
      </c>
      <c r="B3856" t="s">
        <v>14681</v>
      </c>
      <c r="C3856" s="1" t="str">
        <f t="shared" si="624"/>
        <v>21:0272</v>
      </c>
      <c r="D3856" s="1" t="str">
        <f t="shared" si="628"/>
        <v>21:0126</v>
      </c>
      <c r="E3856" t="s">
        <v>14663</v>
      </c>
      <c r="F3856" t="s">
        <v>14682</v>
      </c>
      <c r="H3856">
        <v>59.176828399999998</v>
      </c>
      <c r="I3856">
        <v>-133.1114297</v>
      </c>
      <c r="J3856" s="1" t="str">
        <f t="shared" si="629"/>
        <v>NGR bulk stream sediment</v>
      </c>
      <c r="K3856" s="1" t="str">
        <f t="shared" si="630"/>
        <v>&lt;177 micron (NGR)</v>
      </c>
      <c r="L3856">
        <v>15</v>
      </c>
      <c r="M3856" t="s">
        <v>71</v>
      </c>
      <c r="N3856">
        <v>269</v>
      </c>
      <c r="O3856">
        <v>1</v>
      </c>
      <c r="P3856">
        <v>40</v>
      </c>
      <c r="Q3856">
        <v>54</v>
      </c>
      <c r="R3856">
        <v>14</v>
      </c>
      <c r="S3856">
        <v>2</v>
      </c>
      <c r="T3856">
        <v>29</v>
      </c>
      <c r="U3856">
        <v>7</v>
      </c>
      <c r="V3856">
        <v>0.1</v>
      </c>
      <c r="W3856">
        <v>330</v>
      </c>
      <c r="X3856">
        <v>1.7</v>
      </c>
    </row>
    <row r="3857" spans="1:24" hidden="1" x14ac:dyDescent="0.3">
      <c r="A3857" t="s">
        <v>14683</v>
      </c>
      <c r="B3857" t="s">
        <v>14684</v>
      </c>
      <c r="C3857" s="1" t="str">
        <f t="shared" si="624"/>
        <v>21:0272</v>
      </c>
      <c r="D3857" s="1" t="str">
        <f t="shared" si="628"/>
        <v>21:0126</v>
      </c>
      <c r="E3857" t="s">
        <v>14685</v>
      </c>
      <c r="F3857" t="s">
        <v>14686</v>
      </c>
      <c r="H3857">
        <v>59.154957799999998</v>
      </c>
      <c r="I3857">
        <v>-133.09000879999999</v>
      </c>
      <c r="J3857" s="1" t="str">
        <f t="shared" si="629"/>
        <v>NGR bulk stream sediment</v>
      </c>
      <c r="K3857" s="1" t="str">
        <f t="shared" si="630"/>
        <v>&lt;177 micron (NGR)</v>
      </c>
      <c r="L3857">
        <v>15</v>
      </c>
      <c r="M3857" t="s">
        <v>43</v>
      </c>
      <c r="N3857">
        <v>270</v>
      </c>
      <c r="O3857">
        <v>1</v>
      </c>
      <c r="P3857">
        <v>20</v>
      </c>
      <c r="Q3857">
        <v>48</v>
      </c>
      <c r="R3857">
        <v>20</v>
      </c>
      <c r="S3857">
        <v>2</v>
      </c>
      <c r="T3857">
        <v>280</v>
      </c>
      <c r="U3857">
        <v>25</v>
      </c>
      <c r="V3857">
        <v>0.1</v>
      </c>
      <c r="W3857">
        <v>420</v>
      </c>
      <c r="X3857">
        <v>2.25</v>
      </c>
    </row>
    <row r="3858" spans="1:24" hidden="1" x14ac:dyDescent="0.3">
      <c r="A3858" t="s">
        <v>14687</v>
      </c>
      <c r="B3858" t="s">
        <v>14688</v>
      </c>
      <c r="C3858" s="1" t="str">
        <f t="shared" si="624"/>
        <v>21:0272</v>
      </c>
      <c r="D3858" s="1" t="str">
        <f t="shared" si="628"/>
        <v>21:0126</v>
      </c>
      <c r="E3858" t="s">
        <v>14689</v>
      </c>
      <c r="F3858" t="s">
        <v>14690</v>
      </c>
      <c r="H3858">
        <v>59.175671399999999</v>
      </c>
      <c r="I3858">
        <v>-133.01341210000001</v>
      </c>
      <c r="J3858" s="1" t="str">
        <f t="shared" si="629"/>
        <v>NGR bulk stream sediment</v>
      </c>
      <c r="K3858" s="1" t="str">
        <f t="shared" si="630"/>
        <v>&lt;177 micron (NGR)</v>
      </c>
      <c r="L3858">
        <v>15</v>
      </c>
      <c r="M3858" t="s">
        <v>57</v>
      </c>
      <c r="N3858">
        <v>271</v>
      </c>
      <c r="O3858">
        <v>2</v>
      </c>
      <c r="P3858">
        <v>90</v>
      </c>
      <c r="Q3858">
        <v>72</v>
      </c>
      <c r="R3858">
        <v>30</v>
      </c>
      <c r="S3858">
        <v>4</v>
      </c>
      <c r="T3858">
        <v>35</v>
      </c>
      <c r="U3858">
        <v>8</v>
      </c>
      <c r="V3858">
        <v>0.1</v>
      </c>
      <c r="W3858">
        <v>365</v>
      </c>
      <c r="X3858">
        <v>1.25</v>
      </c>
    </row>
    <row r="3859" spans="1:24" hidden="1" x14ac:dyDescent="0.3">
      <c r="A3859" t="s">
        <v>14691</v>
      </c>
      <c r="B3859" t="s">
        <v>14692</v>
      </c>
      <c r="C3859" s="1" t="str">
        <f t="shared" si="624"/>
        <v>21:0272</v>
      </c>
      <c r="D3859" s="1" t="str">
        <f t="shared" si="628"/>
        <v>21:0126</v>
      </c>
      <c r="E3859" t="s">
        <v>14693</v>
      </c>
      <c r="F3859" t="s">
        <v>14694</v>
      </c>
      <c r="H3859">
        <v>59.190949699999997</v>
      </c>
      <c r="I3859">
        <v>-132.98362030000001</v>
      </c>
      <c r="J3859" s="1" t="str">
        <f t="shared" si="629"/>
        <v>NGR bulk stream sediment</v>
      </c>
      <c r="K3859" s="1" t="str">
        <f t="shared" si="630"/>
        <v>&lt;177 micron (NGR)</v>
      </c>
      <c r="L3859">
        <v>15</v>
      </c>
      <c r="M3859" t="s">
        <v>62</v>
      </c>
      <c r="N3859">
        <v>272</v>
      </c>
      <c r="O3859">
        <v>1</v>
      </c>
      <c r="P3859">
        <v>5</v>
      </c>
      <c r="Q3859">
        <v>26</v>
      </c>
      <c r="R3859">
        <v>10</v>
      </c>
      <c r="S3859">
        <v>2</v>
      </c>
      <c r="T3859">
        <v>18</v>
      </c>
      <c r="U3859">
        <v>5</v>
      </c>
      <c r="V3859">
        <v>0.1</v>
      </c>
      <c r="W3859">
        <v>190</v>
      </c>
      <c r="X3859">
        <v>1.1000000000000001</v>
      </c>
    </row>
    <row r="3860" spans="1:24" hidden="1" x14ac:dyDescent="0.3">
      <c r="A3860" t="s">
        <v>14695</v>
      </c>
      <c r="B3860" t="s">
        <v>14696</v>
      </c>
      <c r="C3860" s="1" t="str">
        <f t="shared" si="624"/>
        <v>21:0272</v>
      </c>
      <c r="D3860" s="1" t="str">
        <f t="shared" si="628"/>
        <v>21:0126</v>
      </c>
      <c r="E3860" t="s">
        <v>14697</v>
      </c>
      <c r="F3860" t="s">
        <v>14698</v>
      </c>
      <c r="H3860">
        <v>59.186906800000003</v>
      </c>
      <c r="I3860">
        <v>-132.97951810000001</v>
      </c>
      <c r="J3860" s="1" t="str">
        <f t="shared" si="629"/>
        <v>NGR bulk stream sediment</v>
      </c>
      <c r="K3860" s="1" t="str">
        <f t="shared" si="630"/>
        <v>&lt;177 micron (NGR)</v>
      </c>
      <c r="L3860">
        <v>15</v>
      </c>
      <c r="M3860" t="s">
        <v>67</v>
      </c>
      <c r="N3860">
        <v>273</v>
      </c>
      <c r="O3860">
        <v>1</v>
      </c>
      <c r="P3860">
        <v>40</v>
      </c>
      <c r="Q3860">
        <v>112</v>
      </c>
      <c r="R3860">
        <v>26</v>
      </c>
      <c r="S3860">
        <v>5</v>
      </c>
      <c r="T3860">
        <v>48</v>
      </c>
      <c r="U3860">
        <v>10</v>
      </c>
      <c r="V3860">
        <v>0.1</v>
      </c>
      <c r="W3860">
        <v>710</v>
      </c>
      <c r="X3860">
        <v>1.6</v>
      </c>
    </row>
    <row r="3861" spans="1:24" hidden="1" x14ac:dyDescent="0.3">
      <c r="A3861" t="s">
        <v>14699</v>
      </c>
      <c r="B3861" t="s">
        <v>14700</v>
      </c>
      <c r="C3861" s="1" t="str">
        <f t="shared" si="624"/>
        <v>21:0272</v>
      </c>
      <c r="D3861" s="1" t="str">
        <f t="shared" si="628"/>
        <v>21:0126</v>
      </c>
      <c r="E3861" t="s">
        <v>14701</v>
      </c>
      <c r="F3861" t="s">
        <v>14702</v>
      </c>
      <c r="H3861">
        <v>59.217214599999998</v>
      </c>
      <c r="I3861">
        <v>-132.83172920000001</v>
      </c>
      <c r="J3861" s="1" t="str">
        <f t="shared" si="629"/>
        <v>NGR bulk stream sediment</v>
      </c>
      <c r="K3861" s="1" t="str">
        <f t="shared" si="630"/>
        <v>&lt;177 micron (NGR)</v>
      </c>
      <c r="L3861">
        <v>15</v>
      </c>
      <c r="M3861" t="s">
        <v>76</v>
      </c>
      <c r="N3861">
        <v>274</v>
      </c>
      <c r="O3861">
        <v>1</v>
      </c>
      <c r="P3861">
        <v>10</v>
      </c>
      <c r="Q3861">
        <v>30</v>
      </c>
      <c r="R3861">
        <v>16</v>
      </c>
      <c r="S3861">
        <v>2</v>
      </c>
      <c r="T3861">
        <v>27</v>
      </c>
      <c r="U3861">
        <v>7</v>
      </c>
      <c r="V3861">
        <v>0.1</v>
      </c>
      <c r="W3861">
        <v>250</v>
      </c>
      <c r="X3861">
        <v>1.2</v>
      </c>
    </row>
    <row r="3862" spans="1:24" hidden="1" x14ac:dyDescent="0.3">
      <c r="A3862" t="s">
        <v>14703</v>
      </c>
      <c r="B3862" t="s">
        <v>14704</v>
      </c>
      <c r="C3862" s="1" t="str">
        <f t="shared" si="624"/>
        <v>21:0272</v>
      </c>
      <c r="D3862" s="1" t="str">
        <f t="shared" si="628"/>
        <v>21:0126</v>
      </c>
      <c r="E3862" t="s">
        <v>14705</v>
      </c>
      <c r="F3862" t="s">
        <v>14706</v>
      </c>
      <c r="H3862">
        <v>59.242791400000002</v>
      </c>
      <c r="I3862">
        <v>-132.9105059</v>
      </c>
      <c r="J3862" s="1" t="str">
        <f t="shared" si="629"/>
        <v>NGR bulk stream sediment</v>
      </c>
      <c r="K3862" s="1" t="str">
        <f t="shared" si="630"/>
        <v>&lt;177 micron (NGR)</v>
      </c>
      <c r="L3862">
        <v>15</v>
      </c>
      <c r="M3862" t="s">
        <v>86</v>
      </c>
      <c r="N3862">
        <v>275</v>
      </c>
      <c r="O3862">
        <v>1</v>
      </c>
      <c r="P3862">
        <v>10</v>
      </c>
      <c r="Q3862">
        <v>44</v>
      </c>
      <c r="R3862">
        <v>18</v>
      </c>
      <c r="S3862">
        <v>1</v>
      </c>
      <c r="T3862">
        <v>57</v>
      </c>
      <c r="U3862">
        <v>9</v>
      </c>
      <c r="V3862">
        <v>0.1</v>
      </c>
      <c r="W3862">
        <v>315</v>
      </c>
      <c r="X3862">
        <v>1.45</v>
      </c>
    </row>
    <row r="3863" spans="1:24" hidden="1" x14ac:dyDescent="0.3">
      <c r="A3863" t="s">
        <v>14707</v>
      </c>
      <c r="B3863" t="s">
        <v>14708</v>
      </c>
      <c r="C3863" s="1" t="str">
        <f t="shared" si="624"/>
        <v>21:0272</v>
      </c>
      <c r="D3863" s="1" t="str">
        <f t="shared" si="628"/>
        <v>21:0126</v>
      </c>
      <c r="E3863" t="s">
        <v>14709</v>
      </c>
      <c r="F3863" t="s">
        <v>14710</v>
      </c>
      <c r="H3863">
        <v>59.216014000000001</v>
      </c>
      <c r="I3863">
        <v>-132.97400959999999</v>
      </c>
      <c r="J3863" s="1" t="str">
        <f t="shared" si="629"/>
        <v>NGR bulk stream sediment</v>
      </c>
      <c r="K3863" s="1" t="str">
        <f t="shared" si="630"/>
        <v>&lt;177 micron (NGR)</v>
      </c>
      <c r="L3863">
        <v>15</v>
      </c>
      <c r="M3863" t="s">
        <v>91</v>
      </c>
      <c r="N3863">
        <v>276</v>
      </c>
      <c r="O3863">
        <v>1</v>
      </c>
      <c r="P3863">
        <v>10</v>
      </c>
      <c r="Q3863">
        <v>36</v>
      </c>
      <c r="R3863">
        <v>10</v>
      </c>
      <c r="S3863">
        <v>2</v>
      </c>
      <c r="T3863">
        <v>24</v>
      </c>
      <c r="U3863">
        <v>7</v>
      </c>
      <c r="V3863">
        <v>0.1</v>
      </c>
      <c r="W3863">
        <v>290</v>
      </c>
      <c r="X3863">
        <v>1.9</v>
      </c>
    </row>
    <row r="3864" spans="1:24" hidden="1" x14ac:dyDescent="0.3">
      <c r="A3864" t="s">
        <v>14711</v>
      </c>
      <c r="B3864" t="s">
        <v>14712</v>
      </c>
      <c r="C3864" s="1" t="str">
        <f t="shared" si="624"/>
        <v>21:0272</v>
      </c>
      <c r="D3864" s="1" t="str">
        <f t="shared" si="628"/>
        <v>21:0126</v>
      </c>
      <c r="E3864" t="s">
        <v>14713</v>
      </c>
      <c r="F3864" t="s">
        <v>14714</v>
      </c>
      <c r="H3864">
        <v>59.2573255</v>
      </c>
      <c r="I3864">
        <v>-132.91615540000001</v>
      </c>
      <c r="J3864" s="1" t="str">
        <f t="shared" si="629"/>
        <v>NGR bulk stream sediment</v>
      </c>
      <c r="K3864" s="1" t="str">
        <f t="shared" si="630"/>
        <v>&lt;177 micron (NGR)</v>
      </c>
      <c r="L3864">
        <v>15</v>
      </c>
      <c r="M3864" t="s">
        <v>96</v>
      </c>
      <c r="N3864">
        <v>277</v>
      </c>
      <c r="O3864">
        <v>1</v>
      </c>
      <c r="P3864">
        <v>5</v>
      </c>
      <c r="Q3864">
        <v>36</v>
      </c>
      <c r="R3864">
        <v>14</v>
      </c>
      <c r="S3864">
        <v>2</v>
      </c>
      <c r="T3864">
        <v>18</v>
      </c>
      <c r="U3864">
        <v>5</v>
      </c>
      <c r="V3864">
        <v>0.1</v>
      </c>
      <c r="W3864">
        <v>245</v>
      </c>
      <c r="X3864">
        <v>1.3</v>
      </c>
    </row>
    <row r="3865" spans="1:24" hidden="1" x14ac:dyDescent="0.3">
      <c r="A3865" t="s">
        <v>14715</v>
      </c>
      <c r="B3865" t="s">
        <v>14716</v>
      </c>
      <c r="C3865" s="1" t="str">
        <f t="shared" si="624"/>
        <v>21:0272</v>
      </c>
      <c r="D3865" s="1" t="str">
        <f t="shared" si="628"/>
        <v>21:0126</v>
      </c>
      <c r="E3865" t="s">
        <v>14717</v>
      </c>
      <c r="F3865" t="s">
        <v>14718</v>
      </c>
      <c r="H3865">
        <v>59.280478199999997</v>
      </c>
      <c r="I3865">
        <v>-132.9108913</v>
      </c>
      <c r="J3865" s="1" t="str">
        <f t="shared" si="629"/>
        <v>NGR bulk stream sediment</v>
      </c>
      <c r="K3865" s="1" t="str">
        <f t="shared" si="630"/>
        <v>&lt;177 micron (NGR)</v>
      </c>
      <c r="L3865">
        <v>15</v>
      </c>
      <c r="M3865" t="s">
        <v>101</v>
      </c>
      <c r="N3865">
        <v>278</v>
      </c>
      <c r="O3865">
        <v>1</v>
      </c>
      <c r="P3865">
        <v>10</v>
      </c>
      <c r="Q3865">
        <v>36</v>
      </c>
      <c r="R3865">
        <v>6</v>
      </c>
      <c r="S3865">
        <v>2</v>
      </c>
      <c r="T3865">
        <v>10</v>
      </c>
      <c r="U3865">
        <v>5</v>
      </c>
      <c r="V3865">
        <v>0.1</v>
      </c>
      <c r="W3865">
        <v>180</v>
      </c>
      <c r="X3865">
        <v>1.2</v>
      </c>
    </row>
    <row r="3866" spans="1:24" hidden="1" x14ac:dyDescent="0.3">
      <c r="A3866" t="s">
        <v>14719</v>
      </c>
      <c r="B3866" t="s">
        <v>14720</v>
      </c>
      <c r="C3866" s="1" t="str">
        <f t="shared" si="624"/>
        <v>21:0272</v>
      </c>
      <c r="D3866" s="1" t="str">
        <f t="shared" si="628"/>
        <v>21:0126</v>
      </c>
      <c r="E3866" t="s">
        <v>14721</v>
      </c>
      <c r="F3866" t="s">
        <v>14722</v>
      </c>
      <c r="H3866">
        <v>59.275779800000002</v>
      </c>
      <c r="I3866">
        <v>-132.93731320000001</v>
      </c>
      <c r="J3866" s="1" t="str">
        <f t="shared" si="629"/>
        <v>NGR bulk stream sediment</v>
      </c>
      <c r="K3866" s="1" t="str">
        <f t="shared" si="630"/>
        <v>&lt;177 micron (NGR)</v>
      </c>
      <c r="L3866">
        <v>15</v>
      </c>
      <c r="M3866" t="s">
        <v>106</v>
      </c>
      <c r="N3866">
        <v>279</v>
      </c>
      <c r="O3866">
        <v>1</v>
      </c>
      <c r="P3866">
        <v>20</v>
      </c>
      <c r="Q3866">
        <v>26</v>
      </c>
      <c r="R3866">
        <v>8</v>
      </c>
      <c r="S3866">
        <v>2</v>
      </c>
      <c r="T3866">
        <v>18</v>
      </c>
      <c r="U3866">
        <v>3</v>
      </c>
      <c r="V3866">
        <v>0.1</v>
      </c>
      <c r="W3866">
        <v>140</v>
      </c>
      <c r="X3866">
        <v>0.8</v>
      </c>
    </row>
    <row r="3867" spans="1:24" hidden="1" x14ac:dyDescent="0.3">
      <c r="A3867" t="s">
        <v>14723</v>
      </c>
      <c r="B3867" t="s">
        <v>14724</v>
      </c>
      <c r="C3867" s="1" t="str">
        <f t="shared" si="624"/>
        <v>21:0272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79</v>
      </c>
      <c r="K3867" t="s">
        <v>80</v>
      </c>
      <c r="L3867">
        <v>15</v>
      </c>
      <c r="M3867" t="s">
        <v>81</v>
      </c>
      <c r="N3867">
        <v>280</v>
      </c>
      <c r="O3867">
        <v>1</v>
      </c>
      <c r="P3867">
        <v>120</v>
      </c>
      <c r="Q3867">
        <v>72</v>
      </c>
      <c r="R3867">
        <v>16</v>
      </c>
      <c r="S3867">
        <v>6</v>
      </c>
      <c r="T3867">
        <v>8</v>
      </c>
      <c r="U3867">
        <v>10</v>
      </c>
      <c r="V3867">
        <v>0.1</v>
      </c>
      <c r="W3867">
        <v>160</v>
      </c>
      <c r="X3867">
        <v>2.2000000000000002</v>
      </c>
    </row>
    <row r="3868" spans="1:24" hidden="1" x14ac:dyDescent="0.3">
      <c r="A3868" t="s">
        <v>14725</v>
      </c>
      <c r="B3868" t="s">
        <v>14726</v>
      </c>
      <c r="C3868" s="1" t="str">
        <f t="shared" si="624"/>
        <v>21:0272</v>
      </c>
      <c r="D3868" s="1" t="str">
        <f t="shared" ref="D3868:D3886" si="631">HYPERLINK("http://geochem.nrcan.gc.ca/cdogs/content/svy/svy210126_e.htm", "21:0126")</f>
        <v>21:0126</v>
      </c>
      <c r="E3868" t="s">
        <v>14727</v>
      </c>
      <c r="F3868" t="s">
        <v>14728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HYPERLINK("http://geochem.nrcan.gc.ca/cdogs/content/kwd/kwd020030_e.htm", "NGR bulk stream sediment")</f>
        <v>NGR bulk stream sediment</v>
      </c>
      <c r="K3868" s="1" t="str">
        <f t="shared" ref="K3868:K3886" si="633">HYPERLINK("http://geochem.nrcan.gc.ca/cdogs/content/kwd/kwd080006_e.htm", "&lt;177 micron (NGR)")</f>
        <v>&lt;177 micron (NGR)</v>
      </c>
      <c r="L3868">
        <v>15</v>
      </c>
      <c r="M3868" t="s">
        <v>111</v>
      </c>
      <c r="N3868">
        <v>281</v>
      </c>
      <c r="O3868">
        <v>2</v>
      </c>
      <c r="P3868">
        <v>300</v>
      </c>
      <c r="Q3868">
        <v>32</v>
      </c>
      <c r="R3868">
        <v>36</v>
      </c>
      <c r="S3868">
        <v>4</v>
      </c>
      <c r="T3868">
        <v>21</v>
      </c>
      <c r="U3868">
        <v>5</v>
      </c>
      <c r="V3868">
        <v>0.1</v>
      </c>
      <c r="W3868">
        <v>210</v>
      </c>
      <c r="X3868">
        <v>1.35</v>
      </c>
    </row>
    <row r="3869" spans="1:24" hidden="1" x14ac:dyDescent="0.3">
      <c r="A3869" t="s">
        <v>14729</v>
      </c>
      <c r="B3869" t="s">
        <v>14730</v>
      </c>
      <c r="C3869" s="1" t="str">
        <f t="shared" si="624"/>
        <v>21:0272</v>
      </c>
      <c r="D3869" s="1" t="str">
        <f t="shared" si="631"/>
        <v>21:0126</v>
      </c>
      <c r="E3869" t="s">
        <v>14731</v>
      </c>
      <c r="F3869" t="s">
        <v>14732</v>
      </c>
      <c r="H3869">
        <v>59.3070035</v>
      </c>
      <c r="I3869">
        <v>-133.01365910000001</v>
      </c>
      <c r="J3869" s="1" t="str">
        <f t="shared" si="632"/>
        <v>NGR bulk stream sediment</v>
      </c>
      <c r="K3869" s="1" t="str">
        <f t="shared" si="633"/>
        <v>&lt;177 micron (NGR)</v>
      </c>
      <c r="L3869">
        <v>15</v>
      </c>
      <c r="M3869" t="s">
        <v>116</v>
      </c>
      <c r="N3869">
        <v>282</v>
      </c>
      <c r="O3869">
        <v>1</v>
      </c>
      <c r="P3869">
        <v>30</v>
      </c>
      <c r="Q3869">
        <v>62</v>
      </c>
      <c r="R3869">
        <v>26</v>
      </c>
      <c r="S3869">
        <v>3</v>
      </c>
      <c r="T3869">
        <v>20</v>
      </c>
      <c r="U3869">
        <v>7</v>
      </c>
      <c r="V3869">
        <v>0.1</v>
      </c>
      <c r="W3869">
        <v>530</v>
      </c>
      <c r="X3869">
        <v>1.3</v>
      </c>
    </row>
    <row r="3870" spans="1:24" hidden="1" x14ac:dyDescent="0.3">
      <c r="A3870" t="s">
        <v>14733</v>
      </c>
      <c r="B3870" t="s">
        <v>14734</v>
      </c>
      <c r="C3870" s="1" t="str">
        <f t="shared" si="624"/>
        <v>21:0272</v>
      </c>
      <c r="D3870" s="1" t="str">
        <f t="shared" si="631"/>
        <v>21:0126</v>
      </c>
      <c r="E3870" t="s">
        <v>14735</v>
      </c>
      <c r="F3870" t="s">
        <v>14736</v>
      </c>
      <c r="H3870">
        <v>59.441991100000003</v>
      </c>
      <c r="I3870">
        <v>-133.17731130000001</v>
      </c>
      <c r="J3870" s="1" t="str">
        <f t="shared" si="632"/>
        <v>NGR bulk stream sediment</v>
      </c>
      <c r="K3870" s="1" t="str">
        <f t="shared" si="633"/>
        <v>&lt;177 micron (NGR)</v>
      </c>
      <c r="L3870">
        <v>15</v>
      </c>
      <c r="M3870" t="s">
        <v>121</v>
      </c>
      <c r="N3870">
        <v>283</v>
      </c>
      <c r="O3870">
        <v>1</v>
      </c>
      <c r="P3870">
        <v>160</v>
      </c>
      <c r="Q3870">
        <v>84</v>
      </c>
      <c r="R3870">
        <v>66</v>
      </c>
      <c r="S3870">
        <v>3</v>
      </c>
      <c r="T3870">
        <v>22</v>
      </c>
      <c r="U3870">
        <v>8</v>
      </c>
      <c r="V3870">
        <v>0.1</v>
      </c>
      <c r="W3870">
        <v>355</v>
      </c>
      <c r="X3870">
        <v>1.45</v>
      </c>
    </row>
    <row r="3871" spans="1:24" hidden="1" x14ac:dyDescent="0.3">
      <c r="A3871" t="s">
        <v>14737</v>
      </c>
      <c r="B3871" t="s">
        <v>14738</v>
      </c>
      <c r="C3871" s="1" t="str">
        <f t="shared" si="624"/>
        <v>21:0272</v>
      </c>
      <c r="D3871" s="1" t="str">
        <f t="shared" si="631"/>
        <v>21:0126</v>
      </c>
      <c r="E3871" t="s">
        <v>14739</v>
      </c>
      <c r="F3871" t="s">
        <v>14740</v>
      </c>
      <c r="H3871">
        <v>59.3257519</v>
      </c>
      <c r="I3871">
        <v>-132.9811861</v>
      </c>
      <c r="J3871" s="1" t="str">
        <f t="shared" si="632"/>
        <v>NGR bulk stream sediment</v>
      </c>
      <c r="K3871" s="1" t="str">
        <f t="shared" si="633"/>
        <v>&lt;177 micron (NGR)</v>
      </c>
      <c r="L3871">
        <v>16</v>
      </c>
      <c r="M3871" t="s">
        <v>28</v>
      </c>
      <c r="N3871">
        <v>284</v>
      </c>
      <c r="O3871">
        <v>1</v>
      </c>
      <c r="P3871">
        <v>70</v>
      </c>
      <c r="Q3871">
        <v>90</v>
      </c>
      <c r="R3871">
        <v>30</v>
      </c>
      <c r="S3871">
        <v>1</v>
      </c>
      <c r="T3871">
        <v>27</v>
      </c>
      <c r="U3871">
        <v>7</v>
      </c>
      <c r="V3871">
        <v>0.1</v>
      </c>
      <c r="W3871">
        <v>2100</v>
      </c>
      <c r="X3871">
        <v>3.35</v>
      </c>
    </row>
    <row r="3872" spans="1:24" hidden="1" x14ac:dyDescent="0.3">
      <c r="A3872" t="s">
        <v>14741</v>
      </c>
      <c r="B3872" t="s">
        <v>14742</v>
      </c>
      <c r="C3872" s="1" t="str">
        <f t="shared" si="624"/>
        <v>21:0272</v>
      </c>
      <c r="D3872" s="1" t="str">
        <f t="shared" si="631"/>
        <v>21:0126</v>
      </c>
      <c r="E3872" t="s">
        <v>14743</v>
      </c>
      <c r="F3872" t="s">
        <v>14744</v>
      </c>
      <c r="H3872">
        <v>59.443170100000003</v>
      </c>
      <c r="I3872">
        <v>-133.13167809999999</v>
      </c>
      <c r="J3872" s="1" t="str">
        <f t="shared" si="632"/>
        <v>NGR bulk stream sediment</v>
      </c>
      <c r="K3872" s="1" t="str">
        <f t="shared" si="633"/>
        <v>&lt;177 micron (NGR)</v>
      </c>
      <c r="L3872">
        <v>16</v>
      </c>
      <c r="M3872" t="s">
        <v>33</v>
      </c>
      <c r="N3872">
        <v>285</v>
      </c>
      <c r="O3872">
        <v>1</v>
      </c>
      <c r="P3872">
        <v>180</v>
      </c>
      <c r="Q3872">
        <v>114</v>
      </c>
      <c r="R3872">
        <v>62</v>
      </c>
      <c r="S3872">
        <v>3</v>
      </c>
      <c r="T3872">
        <v>24</v>
      </c>
      <c r="U3872">
        <v>9</v>
      </c>
      <c r="V3872">
        <v>0.2</v>
      </c>
      <c r="W3872">
        <v>380</v>
      </c>
      <c r="X3872">
        <v>1.8</v>
      </c>
    </row>
    <row r="3873" spans="1:24" hidden="1" x14ac:dyDescent="0.3">
      <c r="A3873" t="s">
        <v>14745</v>
      </c>
      <c r="B3873" t="s">
        <v>14746</v>
      </c>
      <c r="C3873" s="1" t="str">
        <f t="shared" si="624"/>
        <v>21:0272</v>
      </c>
      <c r="D3873" s="1" t="str">
        <f t="shared" si="631"/>
        <v>21:0126</v>
      </c>
      <c r="E3873" t="s">
        <v>14747</v>
      </c>
      <c r="F3873" t="s">
        <v>14748</v>
      </c>
      <c r="H3873">
        <v>59.454217900000003</v>
      </c>
      <c r="I3873">
        <v>-133.06137580000001</v>
      </c>
      <c r="J3873" s="1" t="str">
        <f t="shared" si="632"/>
        <v>NGR bulk stream sediment</v>
      </c>
      <c r="K3873" s="1" t="str">
        <f t="shared" si="633"/>
        <v>&lt;177 micron (NGR)</v>
      </c>
      <c r="L3873">
        <v>16</v>
      </c>
      <c r="M3873" t="s">
        <v>38</v>
      </c>
      <c r="N3873">
        <v>286</v>
      </c>
      <c r="O3873">
        <v>1</v>
      </c>
      <c r="P3873">
        <v>60</v>
      </c>
      <c r="Q3873">
        <v>82</v>
      </c>
      <c r="R3873">
        <v>36</v>
      </c>
      <c r="S3873">
        <v>5</v>
      </c>
      <c r="T3873">
        <v>20</v>
      </c>
      <c r="U3873">
        <v>8</v>
      </c>
      <c r="V3873">
        <v>0.1</v>
      </c>
      <c r="W3873">
        <v>230</v>
      </c>
      <c r="X3873">
        <v>1.7</v>
      </c>
    </row>
    <row r="3874" spans="1:24" hidden="1" x14ac:dyDescent="0.3">
      <c r="A3874" t="s">
        <v>14749</v>
      </c>
      <c r="B3874" t="s">
        <v>14750</v>
      </c>
      <c r="C3874" s="1" t="str">
        <f t="shared" si="624"/>
        <v>21:0272</v>
      </c>
      <c r="D3874" s="1" t="str">
        <f t="shared" si="631"/>
        <v>21:0126</v>
      </c>
      <c r="E3874" t="s">
        <v>14751</v>
      </c>
      <c r="F3874" t="s">
        <v>14752</v>
      </c>
      <c r="H3874">
        <v>59.444537799999999</v>
      </c>
      <c r="I3874">
        <v>-133.0615646</v>
      </c>
      <c r="J3874" s="1" t="str">
        <f t="shared" si="632"/>
        <v>NGR bulk stream sediment</v>
      </c>
      <c r="K3874" s="1" t="str">
        <f t="shared" si="633"/>
        <v>&lt;177 micron (NGR)</v>
      </c>
      <c r="L3874">
        <v>16</v>
      </c>
      <c r="M3874" t="s">
        <v>43</v>
      </c>
      <c r="N3874">
        <v>287</v>
      </c>
      <c r="O3874">
        <v>1</v>
      </c>
      <c r="P3874">
        <v>40</v>
      </c>
      <c r="Q3874">
        <v>60</v>
      </c>
      <c r="R3874">
        <v>28</v>
      </c>
      <c r="S3874">
        <v>5</v>
      </c>
      <c r="T3874">
        <v>15</v>
      </c>
      <c r="U3874">
        <v>7</v>
      </c>
      <c r="V3874">
        <v>0.1</v>
      </c>
      <c r="W3874">
        <v>305</v>
      </c>
      <c r="X3874">
        <v>1.45</v>
      </c>
    </row>
    <row r="3875" spans="1:24" hidden="1" x14ac:dyDescent="0.3">
      <c r="A3875" t="s">
        <v>14753</v>
      </c>
      <c r="B3875" t="s">
        <v>14754</v>
      </c>
      <c r="C3875" s="1" t="str">
        <f t="shared" si="624"/>
        <v>21:0272</v>
      </c>
      <c r="D3875" s="1" t="str">
        <f t="shared" si="631"/>
        <v>21:0126</v>
      </c>
      <c r="E3875" t="s">
        <v>14755</v>
      </c>
      <c r="F3875" t="s">
        <v>14756</v>
      </c>
      <c r="H3875">
        <v>59.443469399999998</v>
      </c>
      <c r="I3875">
        <v>-133.01969729999999</v>
      </c>
      <c r="J3875" s="1" t="str">
        <f t="shared" si="632"/>
        <v>NGR bulk stream sediment</v>
      </c>
      <c r="K3875" s="1" t="str">
        <f t="shared" si="633"/>
        <v>&lt;177 micron (NGR)</v>
      </c>
      <c r="L3875">
        <v>16</v>
      </c>
      <c r="M3875" t="s">
        <v>57</v>
      </c>
      <c r="N3875">
        <v>288</v>
      </c>
      <c r="O3875">
        <v>1</v>
      </c>
      <c r="P3875">
        <v>70</v>
      </c>
      <c r="Q3875">
        <v>82</v>
      </c>
      <c r="R3875">
        <v>38</v>
      </c>
      <c r="S3875">
        <v>3</v>
      </c>
      <c r="T3875">
        <v>18</v>
      </c>
      <c r="U3875">
        <v>8</v>
      </c>
      <c r="V3875">
        <v>0.1</v>
      </c>
      <c r="W3875">
        <v>420</v>
      </c>
      <c r="X3875">
        <v>1.75</v>
      </c>
    </row>
    <row r="3876" spans="1:24" hidden="1" x14ac:dyDescent="0.3">
      <c r="A3876" t="s">
        <v>14757</v>
      </c>
      <c r="B3876" t="s">
        <v>14758</v>
      </c>
      <c r="C3876" s="1" t="str">
        <f t="shared" si="624"/>
        <v>21:0272</v>
      </c>
      <c r="D3876" s="1" t="str">
        <f t="shared" si="631"/>
        <v>21:0126</v>
      </c>
      <c r="E3876" t="s">
        <v>14759</v>
      </c>
      <c r="F3876" t="s">
        <v>14760</v>
      </c>
      <c r="H3876">
        <v>59.425452499999999</v>
      </c>
      <c r="I3876">
        <v>-132.9735785</v>
      </c>
      <c r="J3876" s="1" t="str">
        <f t="shared" si="632"/>
        <v>NGR bulk stream sediment</v>
      </c>
      <c r="K3876" s="1" t="str">
        <f t="shared" si="633"/>
        <v>&lt;177 micron (NGR)</v>
      </c>
      <c r="L3876">
        <v>16</v>
      </c>
      <c r="M3876" t="s">
        <v>62</v>
      </c>
      <c r="N3876">
        <v>289</v>
      </c>
      <c r="O3876">
        <v>2</v>
      </c>
      <c r="P3876">
        <v>40</v>
      </c>
      <c r="Q3876">
        <v>88</v>
      </c>
      <c r="R3876">
        <v>40</v>
      </c>
      <c r="S3876">
        <v>2</v>
      </c>
      <c r="T3876">
        <v>21</v>
      </c>
      <c r="U3876">
        <v>9</v>
      </c>
      <c r="V3876">
        <v>0.1</v>
      </c>
      <c r="W3876">
        <v>695</v>
      </c>
      <c r="X3876">
        <v>1.85</v>
      </c>
    </row>
    <row r="3877" spans="1:24" hidden="1" x14ac:dyDescent="0.3">
      <c r="A3877" t="s">
        <v>14761</v>
      </c>
      <c r="B3877" t="s">
        <v>14762</v>
      </c>
      <c r="C3877" s="1" t="str">
        <f t="shared" si="624"/>
        <v>21:0272</v>
      </c>
      <c r="D3877" s="1" t="str">
        <f t="shared" si="631"/>
        <v>21:0126</v>
      </c>
      <c r="E3877" t="s">
        <v>14763</v>
      </c>
      <c r="F3877" t="s">
        <v>14764</v>
      </c>
      <c r="H3877">
        <v>59.428948300000002</v>
      </c>
      <c r="I3877">
        <v>-132.97368510000001</v>
      </c>
      <c r="J3877" s="1" t="str">
        <f t="shared" si="632"/>
        <v>NGR bulk stream sediment</v>
      </c>
      <c r="K3877" s="1" t="str">
        <f t="shared" si="633"/>
        <v>&lt;177 micron (NGR)</v>
      </c>
      <c r="L3877">
        <v>16</v>
      </c>
      <c r="M3877" t="s">
        <v>67</v>
      </c>
      <c r="N3877">
        <v>290</v>
      </c>
      <c r="O3877">
        <v>1</v>
      </c>
      <c r="P3877">
        <v>50</v>
      </c>
      <c r="Q3877">
        <v>70</v>
      </c>
      <c r="R3877">
        <v>34</v>
      </c>
      <c r="S3877">
        <v>3</v>
      </c>
      <c r="T3877">
        <v>17</v>
      </c>
      <c r="U3877">
        <v>8</v>
      </c>
      <c r="V3877">
        <v>0.1</v>
      </c>
      <c r="W3877">
        <v>325</v>
      </c>
      <c r="X3877">
        <v>1.8</v>
      </c>
    </row>
    <row r="3878" spans="1:24" hidden="1" x14ac:dyDescent="0.3">
      <c r="A3878" t="s">
        <v>14765</v>
      </c>
      <c r="B3878" t="s">
        <v>14766</v>
      </c>
      <c r="C3878" s="1" t="str">
        <f t="shared" si="624"/>
        <v>21:0272</v>
      </c>
      <c r="D3878" s="1" t="str">
        <f t="shared" si="631"/>
        <v>21:0126</v>
      </c>
      <c r="E3878" t="s">
        <v>14767</v>
      </c>
      <c r="F3878" t="s">
        <v>14768</v>
      </c>
      <c r="H3878">
        <v>59.428532400000002</v>
      </c>
      <c r="I3878">
        <v>-132.93170699999999</v>
      </c>
      <c r="J3878" s="1" t="str">
        <f t="shared" si="632"/>
        <v>NGR bulk stream sediment</v>
      </c>
      <c r="K3878" s="1" t="str">
        <f t="shared" si="633"/>
        <v>&lt;177 micron (NGR)</v>
      </c>
      <c r="L3878">
        <v>16</v>
      </c>
      <c r="M3878" t="s">
        <v>76</v>
      </c>
      <c r="N3878">
        <v>291</v>
      </c>
      <c r="O3878">
        <v>1</v>
      </c>
      <c r="P3878">
        <v>30</v>
      </c>
      <c r="Q3878">
        <v>96</v>
      </c>
      <c r="R3878">
        <v>38</v>
      </c>
      <c r="S3878">
        <v>2</v>
      </c>
      <c r="T3878">
        <v>24</v>
      </c>
      <c r="U3878">
        <v>7</v>
      </c>
      <c r="V3878">
        <v>0.1</v>
      </c>
      <c r="W3878">
        <v>375</v>
      </c>
      <c r="X3878">
        <v>1.85</v>
      </c>
    </row>
    <row r="3879" spans="1:24" hidden="1" x14ac:dyDescent="0.3">
      <c r="A3879" t="s">
        <v>14769</v>
      </c>
      <c r="B3879" t="s">
        <v>14770</v>
      </c>
      <c r="C3879" s="1" t="str">
        <f t="shared" si="624"/>
        <v>21:0272</v>
      </c>
      <c r="D3879" s="1" t="str">
        <f t="shared" si="631"/>
        <v>21:0126</v>
      </c>
      <c r="E3879" t="s">
        <v>14771</v>
      </c>
      <c r="F3879" t="s">
        <v>14772</v>
      </c>
      <c r="H3879">
        <v>59.410718000000003</v>
      </c>
      <c r="I3879">
        <v>-132.94464360000001</v>
      </c>
      <c r="J3879" s="1" t="str">
        <f t="shared" si="632"/>
        <v>NGR bulk stream sediment</v>
      </c>
      <c r="K3879" s="1" t="str">
        <f t="shared" si="633"/>
        <v>&lt;177 micron (NGR)</v>
      </c>
      <c r="L3879">
        <v>16</v>
      </c>
      <c r="M3879" t="s">
        <v>86</v>
      </c>
      <c r="N3879">
        <v>292</v>
      </c>
      <c r="O3879">
        <v>4</v>
      </c>
      <c r="P3879">
        <v>50</v>
      </c>
      <c r="Q3879">
        <v>172</v>
      </c>
      <c r="R3879">
        <v>90</v>
      </c>
      <c r="S3879">
        <v>5</v>
      </c>
      <c r="T3879">
        <v>44</v>
      </c>
      <c r="U3879">
        <v>12</v>
      </c>
      <c r="V3879">
        <v>0.1</v>
      </c>
      <c r="W3879">
        <v>910</v>
      </c>
      <c r="X3879">
        <v>2.85</v>
      </c>
    </row>
    <row r="3880" spans="1:24" hidden="1" x14ac:dyDescent="0.3">
      <c r="A3880" t="s">
        <v>14773</v>
      </c>
      <c r="B3880" t="s">
        <v>14774</v>
      </c>
      <c r="C3880" s="1" t="str">
        <f t="shared" si="624"/>
        <v>21:0272</v>
      </c>
      <c r="D3880" s="1" t="str">
        <f t="shared" si="631"/>
        <v>21:0126</v>
      </c>
      <c r="E3880" t="s">
        <v>14775</v>
      </c>
      <c r="F3880" t="s">
        <v>14776</v>
      </c>
      <c r="H3880">
        <v>59.404878799999999</v>
      </c>
      <c r="I3880">
        <v>-132.9785139</v>
      </c>
      <c r="J3880" s="1" t="str">
        <f t="shared" si="632"/>
        <v>NGR bulk stream sediment</v>
      </c>
      <c r="K3880" s="1" t="str">
        <f t="shared" si="633"/>
        <v>&lt;177 micron (NGR)</v>
      </c>
      <c r="L3880">
        <v>16</v>
      </c>
      <c r="M3880" t="s">
        <v>48</v>
      </c>
      <c r="N3880">
        <v>293</v>
      </c>
      <c r="O3880">
        <v>2</v>
      </c>
      <c r="P3880">
        <v>70</v>
      </c>
      <c r="Q3880">
        <v>86</v>
      </c>
      <c r="R3880">
        <v>40</v>
      </c>
      <c r="S3880">
        <v>2</v>
      </c>
      <c r="T3880">
        <v>22</v>
      </c>
      <c r="U3880">
        <v>7</v>
      </c>
      <c r="V3880">
        <v>0.1</v>
      </c>
      <c r="W3880">
        <v>420</v>
      </c>
      <c r="X3880">
        <v>1.9</v>
      </c>
    </row>
    <row r="3881" spans="1:24" hidden="1" x14ac:dyDescent="0.3">
      <c r="A3881" t="s">
        <v>14777</v>
      </c>
      <c r="B3881" t="s">
        <v>14778</v>
      </c>
      <c r="C3881" s="1" t="str">
        <f t="shared" si="624"/>
        <v>21:0272</v>
      </c>
      <c r="D3881" s="1" t="str">
        <f t="shared" si="631"/>
        <v>21:0126</v>
      </c>
      <c r="E3881" t="s">
        <v>14775</v>
      </c>
      <c r="F3881" t="s">
        <v>14779</v>
      </c>
      <c r="H3881">
        <v>59.404878799999999</v>
      </c>
      <c r="I3881">
        <v>-132.9785139</v>
      </c>
      <c r="J3881" s="1" t="str">
        <f t="shared" si="632"/>
        <v>NGR bulk stream sediment</v>
      </c>
      <c r="K3881" s="1" t="str">
        <f t="shared" si="633"/>
        <v>&lt;177 micron (NGR)</v>
      </c>
      <c r="L3881">
        <v>16</v>
      </c>
      <c r="M3881" t="s">
        <v>52</v>
      </c>
      <c r="N3881">
        <v>294</v>
      </c>
      <c r="O3881">
        <v>2</v>
      </c>
      <c r="P3881">
        <v>20</v>
      </c>
      <c r="Q3881">
        <v>86</v>
      </c>
      <c r="R3881">
        <v>40</v>
      </c>
      <c r="S3881">
        <v>2</v>
      </c>
      <c r="T3881">
        <v>21</v>
      </c>
      <c r="U3881">
        <v>8</v>
      </c>
      <c r="V3881">
        <v>0.1</v>
      </c>
      <c r="W3881">
        <v>480</v>
      </c>
      <c r="X3881">
        <v>1.95</v>
      </c>
    </row>
    <row r="3882" spans="1:24" hidden="1" x14ac:dyDescent="0.3">
      <c r="A3882" t="s">
        <v>14780</v>
      </c>
      <c r="B3882" t="s">
        <v>14781</v>
      </c>
      <c r="C3882" s="1" t="str">
        <f t="shared" si="624"/>
        <v>21:0272</v>
      </c>
      <c r="D3882" s="1" t="str">
        <f t="shared" si="631"/>
        <v>21:0126</v>
      </c>
      <c r="E3882" t="s">
        <v>14782</v>
      </c>
      <c r="F3882" t="s">
        <v>14783</v>
      </c>
      <c r="H3882">
        <v>59.391187500000001</v>
      </c>
      <c r="I3882">
        <v>-132.96448290000001</v>
      </c>
      <c r="J3882" s="1" t="str">
        <f t="shared" si="632"/>
        <v>NGR bulk stream sediment</v>
      </c>
      <c r="K3882" s="1" t="str">
        <f t="shared" si="633"/>
        <v>&lt;177 micron (NGR)</v>
      </c>
      <c r="L3882">
        <v>16</v>
      </c>
      <c r="M3882" t="s">
        <v>91</v>
      </c>
      <c r="N3882">
        <v>295</v>
      </c>
      <c r="O3882">
        <v>1</v>
      </c>
      <c r="P3882">
        <v>30</v>
      </c>
      <c r="Q3882">
        <v>88</v>
      </c>
      <c r="R3882">
        <v>26</v>
      </c>
      <c r="S3882">
        <v>1</v>
      </c>
      <c r="T3882">
        <v>18</v>
      </c>
      <c r="U3882">
        <v>6</v>
      </c>
      <c r="V3882">
        <v>0.1</v>
      </c>
      <c r="W3882">
        <v>620</v>
      </c>
      <c r="X3882">
        <v>1.7</v>
      </c>
    </row>
    <row r="3883" spans="1:24" hidden="1" x14ac:dyDescent="0.3">
      <c r="A3883" t="s">
        <v>14784</v>
      </c>
      <c r="B3883" t="s">
        <v>14785</v>
      </c>
      <c r="C3883" s="1" t="str">
        <f t="shared" si="624"/>
        <v>21:0272</v>
      </c>
      <c r="D3883" s="1" t="str">
        <f t="shared" si="631"/>
        <v>21:0126</v>
      </c>
      <c r="E3883" t="s">
        <v>14786</v>
      </c>
      <c r="F3883" t="s">
        <v>14787</v>
      </c>
      <c r="H3883">
        <v>59.364888700000002</v>
      </c>
      <c r="I3883">
        <v>-132.93654979999999</v>
      </c>
      <c r="J3883" s="1" t="str">
        <f t="shared" si="632"/>
        <v>NGR bulk stream sediment</v>
      </c>
      <c r="K3883" s="1" t="str">
        <f t="shared" si="633"/>
        <v>&lt;177 micron (NGR)</v>
      </c>
      <c r="L3883">
        <v>16</v>
      </c>
      <c r="M3883" t="s">
        <v>96</v>
      </c>
      <c r="N3883">
        <v>296</v>
      </c>
      <c r="O3883">
        <v>1</v>
      </c>
      <c r="P3883">
        <v>10</v>
      </c>
      <c r="Q3883">
        <v>58</v>
      </c>
      <c r="R3883">
        <v>16</v>
      </c>
      <c r="S3883">
        <v>1</v>
      </c>
      <c r="T3883">
        <v>13</v>
      </c>
      <c r="U3883">
        <v>5</v>
      </c>
      <c r="V3883">
        <v>0.1</v>
      </c>
      <c r="W3883">
        <v>380</v>
      </c>
      <c r="X3883">
        <v>1.6</v>
      </c>
    </row>
    <row r="3884" spans="1:24" hidden="1" x14ac:dyDescent="0.3">
      <c r="A3884" t="s">
        <v>14788</v>
      </c>
      <c r="B3884" t="s">
        <v>14789</v>
      </c>
      <c r="C3884" s="1" t="str">
        <f t="shared" si="624"/>
        <v>21:0272</v>
      </c>
      <c r="D3884" s="1" t="str">
        <f t="shared" si="631"/>
        <v>21:0126</v>
      </c>
      <c r="E3884" t="s">
        <v>14790</v>
      </c>
      <c r="F3884" t="s">
        <v>14791</v>
      </c>
      <c r="H3884">
        <v>59.368257300000003</v>
      </c>
      <c r="I3884">
        <v>-132.934866</v>
      </c>
      <c r="J3884" s="1" t="str">
        <f t="shared" si="632"/>
        <v>NGR bulk stream sediment</v>
      </c>
      <c r="K3884" s="1" t="str">
        <f t="shared" si="633"/>
        <v>&lt;177 micron (NGR)</v>
      </c>
      <c r="L3884">
        <v>16</v>
      </c>
      <c r="M3884" t="s">
        <v>101</v>
      </c>
      <c r="N3884">
        <v>297</v>
      </c>
      <c r="O3884">
        <v>2</v>
      </c>
      <c r="P3884">
        <v>30</v>
      </c>
      <c r="Q3884">
        <v>124</v>
      </c>
      <c r="R3884">
        <v>40</v>
      </c>
      <c r="S3884">
        <v>3</v>
      </c>
      <c r="T3884">
        <v>32</v>
      </c>
      <c r="U3884">
        <v>11</v>
      </c>
      <c r="V3884">
        <v>0.1</v>
      </c>
      <c r="W3884">
        <v>545</v>
      </c>
      <c r="X3884">
        <v>2.2999999999999998</v>
      </c>
    </row>
    <row r="3885" spans="1:24" hidden="1" x14ac:dyDescent="0.3">
      <c r="A3885" t="s">
        <v>14792</v>
      </c>
      <c r="B3885" t="s">
        <v>14793</v>
      </c>
      <c r="C3885" s="1" t="str">
        <f t="shared" si="624"/>
        <v>21:0272</v>
      </c>
      <c r="D3885" s="1" t="str">
        <f t="shared" si="631"/>
        <v>21:0126</v>
      </c>
      <c r="E3885" t="s">
        <v>14794</v>
      </c>
      <c r="F3885" t="s">
        <v>14795</v>
      </c>
      <c r="H3885">
        <v>59.348207299999999</v>
      </c>
      <c r="I3885">
        <v>-132.967907</v>
      </c>
      <c r="J3885" s="1" t="str">
        <f t="shared" si="632"/>
        <v>NGR bulk stream sediment</v>
      </c>
      <c r="K3885" s="1" t="str">
        <f t="shared" si="633"/>
        <v>&lt;177 micron (NGR)</v>
      </c>
      <c r="L3885">
        <v>16</v>
      </c>
      <c r="M3885" t="s">
        <v>106</v>
      </c>
      <c r="N3885">
        <v>298</v>
      </c>
      <c r="O3885">
        <v>1</v>
      </c>
      <c r="P3885">
        <v>20</v>
      </c>
      <c r="Q3885">
        <v>80</v>
      </c>
      <c r="R3885">
        <v>18</v>
      </c>
      <c r="S3885">
        <v>1</v>
      </c>
      <c r="T3885">
        <v>17</v>
      </c>
      <c r="U3885">
        <v>7</v>
      </c>
      <c r="V3885">
        <v>0.1</v>
      </c>
      <c r="W3885">
        <v>265</v>
      </c>
      <c r="X3885">
        <v>2.5</v>
      </c>
    </row>
    <row r="3886" spans="1:24" hidden="1" x14ac:dyDescent="0.3">
      <c r="A3886" t="s">
        <v>14796</v>
      </c>
      <c r="B3886" t="s">
        <v>14797</v>
      </c>
      <c r="C3886" s="1" t="str">
        <f t="shared" si="624"/>
        <v>21:0272</v>
      </c>
      <c r="D3886" s="1" t="str">
        <f t="shared" si="631"/>
        <v>21:0126</v>
      </c>
      <c r="E3886" t="s">
        <v>14739</v>
      </c>
      <c r="F3886" t="s">
        <v>14798</v>
      </c>
      <c r="H3886">
        <v>59.3257519</v>
      </c>
      <c r="I3886">
        <v>-132.9811861</v>
      </c>
      <c r="J3886" s="1" t="str">
        <f t="shared" si="632"/>
        <v>NGR bulk stream sediment</v>
      </c>
      <c r="K3886" s="1" t="str">
        <f t="shared" si="633"/>
        <v>&lt;177 micron (NGR)</v>
      </c>
      <c r="L3886">
        <v>16</v>
      </c>
      <c r="M3886" t="s">
        <v>71</v>
      </c>
      <c r="N3886">
        <v>299</v>
      </c>
      <c r="O3886">
        <v>1</v>
      </c>
      <c r="P3886">
        <v>90</v>
      </c>
      <c r="Q3886">
        <v>104</v>
      </c>
      <c r="R3886">
        <v>32</v>
      </c>
      <c r="S3886">
        <v>1</v>
      </c>
      <c r="T3886">
        <v>26</v>
      </c>
      <c r="U3886">
        <v>5</v>
      </c>
      <c r="V3886">
        <v>0.1</v>
      </c>
      <c r="W3886">
        <v>2250</v>
      </c>
      <c r="X3886">
        <v>3.25</v>
      </c>
    </row>
    <row r="3887" spans="1:24" hidden="1" x14ac:dyDescent="0.3">
      <c r="A3887" t="s">
        <v>14799</v>
      </c>
      <c r="B3887" t="s">
        <v>14800</v>
      </c>
      <c r="C3887" s="1" t="str">
        <f t="shared" si="624"/>
        <v>21:0272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79</v>
      </c>
      <c r="K3887" t="s">
        <v>80</v>
      </c>
      <c r="L3887">
        <v>16</v>
      </c>
      <c r="M3887" t="s">
        <v>81</v>
      </c>
      <c r="N3887">
        <v>300</v>
      </c>
      <c r="O3887">
        <v>1</v>
      </c>
      <c r="P3887">
        <v>80</v>
      </c>
      <c r="Q3887">
        <v>110</v>
      </c>
      <c r="R3887">
        <v>90</v>
      </c>
      <c r="S3887">
        <v>18</v>
      </c>
      <c r="T3887">
        <v>28</v>
      </c>
      <c r="U3887">
        <v>35</v>
      </c>
      <c r="V3887">
        <v>0.1</v>
      </c>
      <c r="W3887">
        <v>2700</v>
      </c>
      <c r="X3887">
        <v>5.15</v>
      </c>
    </row>
    <row r="3888" spans="1:24" hidden="1" x14ac:dyDescent="0.3">
      <c r="A3888" t="s">
        <v>14801</v>
      </c>
      <c r="B3888" t="s">
        <v>14802</v>
      </c>
      <c r="C3888" s="1" t="str">
        <f t="shared" si="624"/>
        <v>21:0272</v>
      </c>
      <c r="D3888" s="1" t="str">
        <f t="shared" ref="D3888:D3905" si="634">HYPERLINK("http://geochem.nrcan.gc.ca/cdogs/content/svy/svy210126_e.htm", "21:0126")</f>
        <v>21:0126</v>
      </c>
      <c r="E3888" t="s">
        <v>14803</v>
      </c>
      <c r="F3888" t="s">
        <v>14804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HYPERLINK("http://geochem.nrcan.gc.ca/cdogs/content/kwd/kwd020030_e.htm", "NGR bulk stream sediment")</f>
        <v>NGR bulk stream sediment</v>
      </c>
      <c r="K3888" s="1" t="str">
        <f t="shared" ref="K3888:K3905" si="636">HYPERLINK("http://geochem.nrcan.gc.ca/cdogs/content/kwd/kwd080006_e.htm", "&lt;177 micron (NGR)")</f>
        <v>&lt;177 micron (NGR)</v>
      </c>
      <c r="L3888">
        <v>16</v>
      </c>
      <c r="M3888" t="s">
        <v>111</v>
      </c>
      <c r="N3888">
        <v>301</v>
      </c>
      <c r="O3888">
        <v>1</v>
      </c>
      <c r="P3888">
        <v>20</v>
      </c>
      <c r="Q3888">
        <v>84</v>
      </c>
      <c r="R3888">
        <v>34</v>
      </c>
      <c r="S3888">
        <v>2</v>
      </c>
      <c r="T3888">
        <v>21</v>
      </c>
      <c r="U3888">
        <v>7</v>
      </c>
      <c r="V3888">
        <v>0.1</v>
      </c>
      <c r="W3888">
        <v>320</v>
      </c>
      <c r="X3888">
        <v>1.95</v>
      </c>
    </row>
    <row r="3889" spans="1:24" hidden="1" x14ac:dyDescent="0.3">
      <c r="A3889" t="s">
        <v>14805</v>
      </c>
      <c r="B3889" t="s">
        <v>14806</v>
      </c>
      <c r="C3889" s="1" t="str">
        <f t="shared" si="624"/>
        <v>21:0272</v>
      </c>
      <c r="D3889" s="1" t="str">
        <f t="shared" si="634"/>
        <v>21:0126</v>
      </c>
      <c r="E3889" t="s">
        <v>14807</v>
      </c>
      <c r="F3889" t="s">
        <v>14808</v>
      </c>
      <c r="H3889">
        <v>59.352713399999999</v>
      </c>
      <c r="I3889">
        <v>-133.0154862</v>
      </c>
      <c r="J3889" s="1" t="str">
        <f t="shared" si="635"/>
        <v>NGR bulk stream sediment</v>
      </c>
      <c r="K3889" s="1" t="str">
        <f t="shared" si="636"/>
        <v>&lt;177 micron (NGR)</v>
      </c>
      <c r="L3889">
        <v>16</v>
      </c>
      <c r="M3889" t="s">
        <v>116</v>
      </c>
      <c r="N3889">
        <v>302</v>
      </c>
      <c r="O3889">
        <v>1</v>
      </c>
      <c r="P3889">
        <v>20</v>
      </c>
      <c r="Q3889">
        <v>120</v>
      </c>
      <c r="R3889">
        <v>48</v>
      </c>
      <c r="S3889">
        <v>1</v>
      </c>
      <c r="T3889">
        <v>33</v>
      </c>
      <c r="U3889">
        <v>10</v>
      </c>
      <c r="V3889">
        <v>0.1</v>
      </c>
      <c r="W3889">
        <v>640</v>
      </c>
      <c r="X3889">
        <v>2.15</v>
      </c>
    </row>
    <row r="3890" spans="1:24" hidden="1" x14ac:dyDescent="0.3">
      <c r="A3890" t="s">
        <v>14809</v>
      </c>
      <c r="B3890" t="s">
        <v>14810</v>
      </c>
      <c r="C3890" s="1" t="str">
        <f t="shared" si="624"/>
        <v>21:0272</v>
      </c>
      <c r="D3890" s="1" t="str">
        <f t="shared" si="634"/>
        <v>21:0126</v>
      </c>
      <c r="E3890" t="s">
        <v>14811</v>
      </c>
      <c r="F3890" t="s">
        <v>14812</v>
      </c>
      <c r="H3890">
        <v>59.3422342</v>
      </c>
      <c r="I3890">
        <v>-133.06630749999999</v>
      </c>
      <c r="J3890" s="1" t="str">
        <f t="shared" si="635"/>
        <v>NGR bulk stream sediment</v>
      </c>
      <c r="K3890" s="1" t="str">
        <f t="shared" si="636"/>
        <v>&lt;177 micron (NGR)</v>
      </c>
      <c r="L3890">
        <v>16</v>
      </c>
      <c r="M3890" t="s">
        <v>121</v>
      </c>
      <c r="N3890">
        <v>303</v>
      </c>
      <c r="O3890">
        <v>1</v>
      </c>
      <c r="P3890">
        <v>160</v>
      </c>
      <c r="Q3890">
        <v>68</v>
      </c>
      <c r="R3890">
        <v>24</v>
      </c>
      <c r="S3890">
        <v>1</v>
      </c>
      <c r="T3890">
        <v>12</v>
      </c>
      <c r="U3890">
        <v>7</v>
      </c>
      <c r="V3890">
        <v>0.1</v>
      </c>
      <c r="W3890">
        <v>595</v>
      </c>
      <c r="X3890">
        <v>1.75</v>
      </c>
    </row>
    <row r="3891" spans="1:24" hidden="1" x14ac:dyDescent="0.3">
      <c r="A3891" t="s">
        <v>14813</v>
      </c>
      <c r="B3891" t="s">
        <v>14814</v>
      </c>
      <c r="C3891" s="1" t="str">
        <f t="shared" si="624"/>
        <v>21:0272</v>
      </c>
      <c r="D3891" s="1" t="str">
        <f t="shared" si="634"/>
        <v>21:0126</v>
      </c>
      <c r="E3891" t="s">
        <v>14815</v>
      </c>
      <c r="F3891" t="s">
        <v>14816</v>
      </c>
      <c r="H3891">
        <v>59.313562699999999</v>
      </c>
      <c r="I3891">
        <v>-133.0844031</v>
      </c>
      <c r="J3891" s="1" t="str">
        <f t="shared" si="635"/>
        <v>NGR bulk stream sediment</v>
      </c>
      <c r="K3891" s="1" t="str">
        <f t="shared" si="636"/>
        <v>&lt;177 micron (NGR)</v>
      </c>
      <c r="L3891">
        <v>17</v>
      </c>
      <c r="M3891" t="s">
        <v>28</v>
      </c>
      <c r="N3891">
        <v>304</v>
      </c>
      <c r="O3891">
        <v>1</v>
      </c>
      <c r="P3891">
        <v>30</v>
      </c>
      <c r="Q3891">
        <v>60</v>
      </c>
      <c r="R3891">
        <v>14</v>
      </c>
      <c r="S3891">
        <v>1</v>
      </c>
      <c r="T3891">
        <v>9</v>
      </c>
      <c r="U3891">
        <v>4</v>
      </c>
      <c r="V3891">
        <v>0.1</v>
      </c>
      <c r="W3891">
        <v>280</v>
      </c>
      <c r="X3891">
        <v>1.35</v>
      </c>
    </row>
    <row r="3892" spans="1:24" hidden="1" x14ac:dyDescent="0.3">
      <c r="A3892" t="s">
        <v>14817</v>
      </c>
      <c r="B3892" t="s">
        <v>14818</v>
      </c>
      <c r="C3892" s="1" t="str">
        <f t="shared" si="624"/>
        <v>21:0272</v>
      </c>
      <c r="D3892" s="1" t="str">
        <f t="shared" si="634"/>
        <v>21:0126</v>
      </c>
      <c r="E3892" t="s">
        <v>14815</v>
      </c>
      <c r="F3892" t="s">
        <v>14819</v>
      </c>
      <c r="H3892">
        <v>59.313562699999999</v>
      </c>
      <c r="I3892">
        <v>-133.0844031</v>
      </c>
      <c r="J3892" s="1" t="str">
        <f t="shared" si="635"/>
        <v>NGR bulk stream sediment</v>
      </c>
      <c r="K3892" s="1" t="str">
        <f t="shared" si="636"/>
        <v>&lt;177 micron (NGR)</v>
      </c>
      <c r="L3892">
        <v>17</v>
      </c>
      <c r="M3892" t="s">
        <v>71</v>
      </c>
      <c r="N3892">
        <v>305</v>
      </c>
      <c r="O3892">
        <v>1</v>
      </c>
      <c r="P3892">
        <v>20</v>
      </c>
      <c r="Q3892">
        <v>58</v>
      </c>
      <c r="R3892">
        <v>14</v>
      </c>
      <c r="S3892">
        <v>1</v>
      </c>
      <c r="T3892">
        <v>9</v>
      </c>
      <c r="U3892">
        <v>4</v>
      </c>
      <c r="V3892">
        <v>0.1</v>
      </c>
      <c r="W3892">
        <v>285</v>
      </c>
      <c r="X3892">
        <v>1.4</v>
      </c>
    </row>
    <row r="3893" spans="1:24" hidden="1" x14ac:dyDescent="0.3">
      <c r="A3893" t="s">
        <v>14820</v>
      </c>
      <c r="B3893" t="s">
        <v>14821</v>
      </c>
      <c r="C3893" s="1" t="str">
        <f t="shared" si="624"/>
        <v>21:0272</v>
      </c>
      <c r="D3893" s="1" t="str">
        <f t="shared" si="634"/>
        <v>21:0126</v>
      </c>
      <c r="E3893" t="s">
        <v>14822</v>
      </c>
      <c r="F3893" t="s">
        <v>14823</v>
      </c>
      <c r="H3893">
        <v>59.280261199999998</v>
      </c>
      <c r="I3893">
        <v>-133.10369059999999</v>
      </c>
      <c r="J3893" s="1" t="str">
        <f t="shared" si="635"/>
        <v>NGR bulk stream sediment</v>
      </c>
      <c r="K3893" s="1" t="str">
        <f t="shared" si="636"/>
        <v>&lt;177 micron (NGR)</v>
      </c>
      <c r="L3893">
        <v>17</v>
      </c>
      <c r="M3893" t="s">
        <v>33</v>
      </c>
      <c r="N3893">
        <v>306</v>
      </c>
      <c r="O3893">
        <v>1</v>
      </c>
      <c r="P3893">
        <v>80</v>
      </c>
      <c r="Q3893">
        <v>152</v>
      </c>
      <c r="R3893">
        <v>64</v>
      </c>
      <c r="S3893">
        <v>1</v>
      </c>
      <c r="T3893">
        <v>24</v>
      </c>
      <c r="U3893">
        <v>6</v>
      </c>
      <c r="V3893">
        <v>0.1</v>
      </c>
      <c r="W3893">
        <v>350</v>
      </c>
      <c r="X3893">
        <v>1.7</v>
      </c>
    </row>
    <row r="3894" spans="1:24" hidden="1" x14ac:dyDescent="0.3">
      <c r="A3894" t="s">
        <v>14824</v>
      </c>
      <c r="B3894" t="s">
        <v>14825</v>
      </c>
      <c r="C3894" s="1" t="str">
        <f t="shared" si="624"/>
        <v>21:0272</v>
      </c>
      <c r="D3894" s="1" t="str">
        <f t="shared" si="634"/>
        <v>21:0126</v>
      </c>
      <c r="E3894" t="s">
        <v>14826</v>
      </c>
      <c r="F3894" t="s">
        <v>14827</v>
      </c>
      <c r="H3894">
        <v>59.281266600000002</v>
      </c>
      <c r="I3894">
        <v>-133.10858450000001</v>
      </c>
      <c r="J3894" s="1" t="str">
        <f t="shared" si="635"/>
        <v>NGR bulk stream sediment</v>
      </c>
      <c r="K3894" s="1" t="str">
        <f t="shared" si="636"/>
        <v>&lt;177 micron (NGR)</v>
      </c>
      <c r="L3894">
        <v>17</v>
      </c>
      <c r="M3894" t="s">
        <v>38</v>
      </c>
      <c r="N3894">
        <v>307</v>
      </c>
      <c r="O3894">
        <v>1</v>
      </c>
      <c r="P3894">
        <v>10</v>
      </c>
      <c r="Q3894">
        <v>54</v>
      </c>
      <c r="R3894">
        <v>16</v>
      </c>
      <c r="S3894">
        <v>1</v>
      </c>
      <c r="T3894">
        <v>10</v>
      </c>
      <c r="U3894">
        <v>5</v>
      </c>
      <c r="V3894">
        <v>0.1</v>
      </c>
      <c r="W3894">
        <v>460</v>
      </c>
      <c r="X3894">
        <v>1.3</v>
      </c>
    </row>
    <row r="3895" spans="1:24" hidden="1" x14ac:dyDescent="0.3">
      <c r="A3895" t="s">
        <v>14828</v>
      </c>
      <c r="B3895" t="s">
        <v>14829</v>
      </c>
      <c r="C3895" s="1" t="str">
        <f t="shared" si="624"/>
        <v>21:0272</v>
      </c>
      <c r="D3895" s="1" t="str">
        <f t="shared" si="634"/>
        <v>21:0126</v>
      </c>
      <c r="E3895" t="s">
        <v>14830</v>
      </c>
      <c r="F3895" t="s">
        <v>14831</v>
      </c>
      <c r="H3895">
        <v>59.276949700000003</v>
      </c>
      <c r="I3895">
        <v>-133.1703909</v>
      </c>
      <c r="J3895" s="1" t="str">
        <f t="shared" si="635"/>
        <v>NGR bulk stream sediment</v>
      </c>
      <c r="K3895" s="1" t="str">
        <f t="shared" si="636"/>
        <v>&lt;177 micron (NGR)</v>
      </c>
      <c r="L3895">
        <v>17</v>
      </c>
      <c r="M3895" t="s">
        <v>43</v>
      </c>
      <c r="N3895">
        <v>308</v>
      </c>
      <c r="O3895">
        <v>1</v>
      </c>
      <c r="P3895">
        <v>20</v>
      </c>
      <c r="Q3895">
        <v>42</v>
      </c>
      <c r="R3895">
        <v>6</v>
      </c>
      <c r="S3895">
        <v>1</v>
      </c>
      <c r="T3895">
        <v>7</v>
      </c>
      <c r="U3895">
        <v>3</v>
      </c>
      <c r="V3895">
        <v>0.1</v>
      </c>
      <c r="W3895">
        <v>260</v>
      </c>
      <c r="X3895">
        <v>1.3</v>
      </c>
    </row>
    <row r="3896" spans="1:24" hidden="1" x14ac:dyDescent="0.3">
      <c r="A3896" t="s">
        <v>14832</v>
      </c>
      <c r="B3896" t="s">
        <v>14833</v>
      </c>
      <c r="C3896" s="1" t="str">
        <f t="shared" si="624"/>
        <v>21:0272</v>
      </c>
      <c r="D3896" s="1" t="str">
        <f t="shared" si="634"/>
        <v>21:0126</v>
      </c>
      <c r="E3896" t="s">
        <v>14834</v>
      </c>
      <c r="F3896" t="s">
        <v>14835</v>
      </c>
      <c r="H3896">
        <v>59.275690500000003</v>
      </c>
      <c r="I3896">
        <v>-133.20373050000001</v>
      </c>
      <c r="J3896" s="1" t="str">
        <f t="shared" si="635"/>
        <v>NGR bulk stream sediment</v>
      </c>
      <c r="K3896" s="1" t="str">
        <f t="shared" si="636"/>
        <v>&lt;177 micron (NGR)</v>
      </c>
      <c r="L3896">
        <v>17</v>
      </c>
      <c r="M3896" t="s">
        <v>57</v>
      </c>
      <c r="N3896">
        <v>309</v>
      </c>
      <c r="O3896">
        <v>1</v>
      </c>
      <c r="P3896">
        <v>20</v>
      </c>
      <c r="Q3896">
        <v>58</v>
      </c>
      <c r="R3896">
        <v>10</v>
      </c>
      <c r="S3896">
        <v>1</v>
      </c>
      <c r="T3896">
        <v>8</v>
      </c>
      <c r="U3896">
        <v>5</v>
      </c>
      <c r="V3896">
        <v>0.1</v>
      </c>
      <c r="W3896">
        <v>350</v>
      </c>
      <c r="X3896">
        <v>1.7</v>
      </c>
    </row>
    <row r="3897" spans="1:24" hidden="1" x14ac:dyDescent="0.3">
      <c r="A3897" t="s">
        <v>14836</v>
      </c>
      <c r="B3897" t="s">
        <v>14837</v>
      </c>
      <c r="C3897" s="1" t="str">
        <f t="shared" si="624"/>
        <v>21:0272</v>
      </c>
      <c r="D3897" s="1" t="str">
        <f t="shared" si="634"/>
        <v>21:0126</v>
      </c>
      <c r="E3897" t="s">
        <v>14838</v>
      </c>
      <c r="F3897" t="s">
        <v>14839</v>
      </c>
      <c r="H3897">
        <v>59.301024599999998</v>
      </c>
      <c r="I3897">
        <v>-133.19895149999999</v>
      </c>
      <c r="J3897" s="1" t="str">
        <f t="shared" si="635"/>
        <v>NGR bulk stream sediment</v>
      </c>
      <c r="K3897" s="1" t="str">
        <f t="shared" si="636"/>
        <v>&lt;177 micron (NGR)</v>
      </c>
      <c r="L3897">
        <v>17</v>
      </c>
      <c r="M3897" t="s">
        <v>62</v>
      </c>
      <c r="N3897">
        <v>310</v>
      </c>
      <c r="O3897">
        <v>1</v>
      </c>
      <c r="P3897">
        <v>10</v>
      </c>
      <c r="Q3897">
        <v>60</v>
      </c>
      <c r="R3897">
        <v>4</v>
      </c>
      <c r="S3897">
        <v>1</v>
      </c>
      <c r="T3897">
        <v>4</v>
      </c>
      <c r="U3897">
        <v>2</v>
      </c>
      <c r="V3897">
        <v>0.1</v>
      </c>
      <c r="W3897">
        <v>295</v>
      </c>
      <c r="X3897">
        <v>1.55</v>
      </c>
    </row>
    <row r="3898" spans="1:24" hidden="1" x14ac:dyDescent="0.3">
      <c r="A3898" t="s">
        <v>14840</v>
      </c>
      <c r="B3898" t="s">
        <v>14841</v>
      </c>
      <c r="C3898" s="1" t="str">
        <f t="shared" si="624"/>
        <v>21:0272</v>
      </c>
      <c r="D3898" s="1" t="str">
        <f t="shared" si="634"/>
        <v>21:0126</v>
      </c>
      <c r="E3898" t="s">
        <v>14842</v>
      </c>
      <c r="F3898" t="s">
        <v>14843</v>
      </c>
      <c r="H3898">
        <v>59.490174799999998</v>
      </c>
      <c r="I3898">
        <v>-133.22348769999999</v>
      </c>
      <c r="J3898" s="1" t="str">
        <f t="shared" si="635"/>
        <v>NGR bulk stream sediment</v>
      </c>
      <c r="K3898" s="1" t="str">
        <f t="shared" si="636"/>
        <v>&lt;177 micron (NGR)</v>
      </c>
      <c r="L3898">
        <v>17</v>
      </c>
      <c r="M3898" t="s">
        <v>48</v>
      </c>
      <c r="N3898">
        <v>311</v>
      </c>
      <c r="O3898">
        <v>1</v>
      </c>
      <c r="P3898">
        <v>50</v>
      </c>
      <c r="Q3898">
        <v>92</v>
      </c>
      <c r="R3898">
        <v>34</v>
      </c>
      <c r="S3898">
        <v>2</v>
      </c>
      <c r="T3898">
        <v>24</v>
      </c>
      <c r="U3898">
        <v>7</v>
      </c>
      <c r="V3898">
        <v>0.1</v>
      </c>
      <c r="W3898">
        <v>300</v>
      </c>
      <c r="X3898">
        <v>1.6</v>
      </c>
    </row>
    <row r="3899" spans="1:24" hidden="1" x14ac:dyDescent="0.3">
      <c r="A3899" t="s">
        <v>14844</v>
      </c>
      <c r="B3899" t="s">
        <v>14845</v>
      </c>
      <c r="C3899" s="1" t="str">
        <f t="shared" si="624"/>
        <v>21:0272</v>
      </c>
      <c r="D3899" s="1" t="str">
        <f t="shared" si="634"/>
        <v>21:0126</v>
      </c>
      <c r="E3899" t="s">
        <v>14842</v>
      </c>
      <c r="F3899" t="s">
        <v>14846</v>
      </c>
      <c r="H3899">
        <v>59.490174799999998</v>
      </c>
      <c r="I3899">
        <v>-133.22348769999999</v>
      </c>
      <c r="J3899" s="1" t="str">
        <f t="shared" si="635"/>
        <v>NGR bulk stream sediment</v>
      </c>
      <c r="K3899" s="1" t="str">
        <f t="shared" si="636"/>
        <v>&lt;177 micron (NGR)</v>
      </c>
      <c r="L3899">
        <v>17</v>
      </c>
      <c r="M3899" t="s">
        <v>52</v>
      </c>
      <c r="N3899">
        <v>312</v>
      </c>
      <c r="O3899">
        <v>1</v>
      </c>
      <c r="P3899">
        <v>50</v>
      </c>
      <c r="Q3899">
        <v>92</v>
      </c>
      <c r="R3899">
        <v>36</v>
      </c>
      <c r="S3899">
        <v>3</v>
      </c>
      <c r="T3899">
        <v>24</v>
      </c>
      <c r="U3899">
        <v>8</v>
      </c>
      <c r="V3899">
        <v>0.1</v>
      </c>
      <c r="W3899">
        <v>810</v>
      </c>
      <c r="X3899">
        <v>1.6</v>
      </c>
    </row>
    <row r="3900" spans="1:24" hidden="1" x14ac:dyDescent="0.3">
      <c r="A3900" t="s">
        <v>14847</v>
      </c>
      <c r="B3900" t="s">
        <v>14848</v>
      </c>
      <c r="C3900" s="1" t="str">
        <f t="shared" si="624"/>
        <v>21:0272</v>
      </c>
      <c r="D3900" s="1" t="str">
        <f t="shared" si="634"/>
        <v>21:0126</v>
      </c>
      <c r="E3900" t="s">
        <v>14849</v>
      </c>
      <c r="F3900" t="s">
        <v>14850</v>
      </c>
      <c r="H3900">
        <v>59.489086700000001</v>
      </c>
      <c r="I3900">
        <v>-133.2791771</v>
      </c>
      <c r="J3900" s="1" t="str">
        <f t="shared" si="635"/>
        <v>NGR bulk stream sediment</v>
      </c>
      <c r="K3900" s="1" t="str">
        <f t="shared" si="636"/>
        <v>&lt;177 micron (NGR)</v>
      </c>
      <c r="L3900">
        <v>17</v>
      </c>
      <c r="M3900" t="s">
        <v>67</v>
      </c>
      <c r="N3900">
        <v>313</v>
      </c>
      <c r="O3900">
        <v>1</v>
      </c>
      <c r="P3900">
        <v>70</v>
      </c>
      <c r="Q3900">
        <v>138</v>
      </c>
      <c r="R3900">
        <v>38</v>
      </c>
      <c r="S3900">
        <v>4</v>
      </c>
      <c r="T3900">
        <v>29</v>
      </c>
      <c r="U3900">
        <v>7</v>
      </c>
      <c r="V3900">
        <v>0.1</v>
      </c>
      <c r="W3900">
        <v>370</v>
      </c>
      <c r="X3900">
        <v>2.0499999999999998</v>
      </c>
    </row>
    <row r="3901" spans="1:24" hidden="1" x14ac:dyDescent="0.3">
      <c r="A3901" t="s">
        <v>14851</v>
      </c>
      <c r="B3901" t="s">
        <v>14852</v>
      </c>
      <c r="C3901" s="1" t="str">
        <f t="shared" si="624"/>
        <v>21:0272</v>
      </c>
      <c r="D3901" s="1" t="str">
        <f t="shared" si="634"/>
        <v>21:0126</v>
      </c>
      <c r="E3901" t="s">
        <v>14853</v>
      </c>
      <c r="F3901" t="s">
        <v>14854</v>
      </c>
      <c r="H3901">
        <v>59.497502300000001</v>
      </c>
      <c r="I3901">
        <v>-133.2887638</v>
      </c>
      <c r="J3901" s="1" t="str">
        <f t="shared" si="635"/>
        <v>NGR bulk stream sediment</v>
      </c>
      <c r="K3901" s="1" t="str">
        <f t="shared" si="636"/>
        <v>&lt;177 micron (NGR)</v>
      </c>
      <c r="L3901">
        <v>17</v>
      </c>
      <c r="M3901" t="s">
        <v>76</v>
      </c>
      <c r="N3901">
        <v>314</v>
      </c>
      <c r="O3901">
        <v>3</v>
      </c>
      <c r="P3901">
        <v>60</v>
      </c>
      <c r="Q3901">
        <v>148</v>
      </c>
      <c r="R3901">
        <v>66</v>
      </c>
      <c r="S3901">
        <v>6</v>
      </c>
      <c r="T3901">
        <v>39</v>
      </c>
      <c r="U3901">
        <v>12</v>
      </c>
      <c r="V3901">
        <v>0.1</v>
      </c>
      <c r="W3901">
        <v>600</v>
      </c>
      <c r="X3901">
        <v>2.6</v>
      </c>
    </row>
    <row r="3902" spans="1:24" hidden="1" x14ac:dyDescent="0.3">
      <c r="A3902" t="s">
        <v>14855</v>
      </c>
      <c r="B3902" t="s">
        <v>14856</v>
      </c>
      <c r="C3902" s="1" t="str">
        <f t="shared" si="624"/>
        <v>21:0272</v>
      </c>
      <c r="D3902" s="1" t="str">
        <f t="shared" si="634"/>
        <v>21:0126</v>
      </c>
      <c r="E3902" t="s">
        <v>14857</v>
      </c>
      <c r="F3902" t="s">
        <v>14858</v>
      </c>
      <c r="H3902">
        <v>59.492967</v>
      </c>
      <c r="I3902">
        <v>-133.32620539999999</v>
      </c>
      <c r="J3902" s="1" t="str">
        <f t="shared" si="635"/>
        <v>NGR bulk stream sediment</v>
      </c>
      <c r="K3902" s="1" t="str">
        <f t="shared" si="636"/>
        <v>&lt;177 micron (NGR)</v>
      </c>
      <c r="L3902">
        <v>17</v>
      </c>
      <c r="M3902" t="s">
        <v>86</v>
      </c>
      <c r="N3902">
        <v>315</v>
      </c>
      <c r="O3902">
        <v>1</v>
      </c>
      <c r="P3902">
        <v>50</v>
      </c>
      <c r="Q3902">
        <v>94</v>
      </c>
      <c r="R3902">
        <v>34</v>
      </c>
      <c r="S3902">
        <v>3</v>
      </c>
      <c r="T3902">
        <v>38</v>
      </c>
      <c r="U3902">
        <v>7</v>
      </c>
      <c r="V3902">
        <v>0.1</v>
      </c>
      <c r="W3902">
        <v>405</v>
      </c>
      <c r="X3902">
        <v>1.65</v>
      </c>
    </row>
    <row r="3903" spans="1:24" hidden="1" x14ac:dyDescent="0.3">
      <c r="A3903" t="s">
        <v>14859</v>
      </c>
      <c r="B3903" t="s">
        <v>14860</v>
      </c>
      <c r="C3903" s="1" t="str">
        <f t="shared" si="624"/>
        <v>21:0272</v>
      </c>
      <c r="D3903" s="1" t="str">
        <f t="shared" si="634"/>
        <v>21:0126</v>
      </c>
      <c r="E3903" t="s">
        <v>14861</v>
      </c>
      <c r="F3903" t="s">
        <v>14862</v>
      </c>
      <c r="H3903">
        <v>59.445413000000002</v>
      </c>
      <c r="I3903">
        <v>-133.36444589999999</v>
      </c>
      <c r="J3903" s="1" t="str">
        <f t="shared" si="635"/>
        <v>NGR bulk stream sediment</v>
      </c>
      <c r="K3903" s="1" t="str">
        <f t="shared" si="636"/>
        <v>&lt;177 micron (NGR)</v>
      </c>
      <c r="L3903">
        <v>17</v>
      </c>
      <c r="M3903" t="s">
        <v>91</v>
      </c>
      <c r="N3903">
        <v>316</v>
      </c>
      <c r="O3903">
        <v>1</v>
      </c>
      <c r="P3903">
        <v>20</v>
      </c>
      <c r="Q3903">
        <v>82</v>
      </c>
      <c r="R3903">
        <v>26</v>
      </c>
      <c r="S3903">
        <v>2</v>
      </c>
      <c r="T3903">
        <v>140</v>
      </c>
      <c r="U3903">
        <v>17</v>
      </c>
      <c r="V3903">
        <v>0.1</v>
      </c>
      <c r="W3903">
        <v>410</v>
      </c>
      <c r="X3903">
        <v>2.4</v>
      </c>
    </row>
    <row r="3904" spans="1:24" hidden="1" x14ac:dyDescent="0.3">
      <c r="A3904" t="s">
        <v>14863</v>
      </c>
      <c r="B3904" t="s">
        <v>14864</v>
      </c>
      <c r="C3904" s="1" t="str">
        <f t="shared" si="624"/>
        <v>21:0272</v>
      </c>
      <c r="D3904" s="1" t="str">
        <f t="shared" si="634"/>
        <v>21:0126</v>
      </c>
      <c r="E3904" t="s">
        <v>14865</v>
      </c>
      <c r="F3904" t="s">
        <v>14866</v>
      </c>
      <c r="H3904">
        <v>59.446826199999997</v>
      </c>
      <c r="I3904">
        <v>-133.37115009999999</v>
      </c>
      <c r="J3904" s="1" t="str">
        <f t="shared" si="635"/>
        <v>NGR bulk stream sediment</v>
      </c>
      <c r="K3904" s="1" t="str">
        <f t="shared" si="636"/>
        <v>&lt;177 micron (NGR)</v>
      </c>
      <c r="L3904">
        <v>17</v>
      </c>
      <c r="M3904" t="s">
        <v>96</v>
      </c>
      <c r="N3904">
        <v>317</v>
      </c>
      <c r="O3904">
        <v>1</v>
      </c>
      <c r="P3904">
        <v>60</v>
      </c>
      <c r="Q3904">
        <v>112</v>
      </c>
      <c r="R3904">
        <v>44</v>
      </c>
      <c r="S3904">
        <v>3</v>
      </c>
      <c r="T3904">
        <v>310</v>
      </c>
      <c r="U3904">
        <v>29</v>
      </c>
      <c r="V3904">
        <v>0.1</v>
      </c>
      <c r="W3904">
        <v>510</v>
      </c>
      <c r="X3904">
        <v>3</v>
      </c>
    </row>
    <row r="3905" spans="1:24" hidden="1" x14ac:dyDescent="0.3">
      <c r="A3905" t="s">
        <v>14867</v>
      </c>
      <c r="B3905" t="s">
        <v>14868</v>
      </c>
      <c r="C3905" s="1" t="str">
        <f t="shared" si="624"/>
        <v>21:0272</v>
      </c>
      <c r="D3905" s="1" t="str">
        <f t="shared" si="634"/>
        <v>21:0126</v>
      </c>
      <c r="E3905" t="s">
        <v>14869</v>
      </c>
      <c r="F3905" t="s">
        <v>14870</v>
      </c>
      <c r="H3905">
        <v>59.414060800000001</v>
      </c>
      <c r="I3905">
        <v>-133.37092820000001</v>
      </c>
      <c r="J3905" s="1" t="str">
        <f t="shared" si="635"/>
        <v>NGR bulk stream sediment</v>
      </c>
      <c r="K3905" s="1" t="str">
        <f t="shared" si="636"/>
        <v>&lt;177 micron (NGR)</v>
      </c>
      <c r="L3905">
        <v>17</v>
      </c>
      <c r="M3905" t="s">
        <v>101</v>
      </c>
      <c r="N3905">
        <v>318</v>
      </c>
      <c r="O3905">
        <v>1</v>
      </c>
      <c r="P3905">
        <v>50</v>
      </c>
      <c r="Q3905">
        <v>82</v>
      </c>
      <c r="R3905">
        <v>28</v>
      </c>
      <c r="S3905">
        <v>1</v>
      </c>
      <c r="T3905">
        <v>120</v>
      </c>
      <c r="U3905">
        <v>16</v>
      </c>
      <c r="V3905">
        <v>0.1</v>
      </c>
      <c r="W3905">
        <v>420</v>
      </c>
      <c r="X3905">
        <v>1.95</v>
      </c>
    </row>
    <row r="3906" spans="1:24" hidden="1" x14ac:dyDescent="0.3">
      <c r="A3906" t="s">
        <v>14871</v>
      </c>
      <c r="B3906" t="s">
        <v>14872</v>
      </c>
      <c r="C3906" s="1" t="str">
        <f t="shared" si="624"/>
        <v>21:0272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79</v>
      </c>
      <c r="K3906" t="s">
        <v>80</v>
      </c>
      <c r="L3906">
        <v>17</v>
      </c>
      <c r="M3906" t="s">
        <v>81</v>
      </c>
      <c r="N3906">
        <v>319</v>
      </c>
      <c r="O3906">
        <v>1</v>
      </c>
      <c r="P3906">
        <v>40</v>
      </c>
      <c r="Q3906">
        <v>68</v>
      </c>
      <c r="R3906">
        <v>26</v>
      </c>
      <c r="S3906">
        <v>7</v>
      </c>
      <c r="T3906">
        <v>15</v>
      </c>
      <c r="U3906">
        <v>15</v>
      </c>
      <c r="V3906">
        <v>0.1</v>
      </c>
      <c r="W3906">
        <v>1100</v>
      </c>
      <c r="X3906">
        <v>2.95</v>
      </c>
    </row>
    <row r="3907" spans="1:24" hidden="1" x14ac:dyDescent="0.3">
      <c r="A3907" t="s">
        <v>14873</v>
      </c>
      <c r="B3907" t="s">
        <v>14874</v>
      </c>
      <c r="C3907" s="1" t="str">
        <f t="shared" si="624"/>
        <v>21:0272</v>
      </c>
      <c r="D3907" s="1" t="str">
        <f t="shared" ref="D3907:D3923" si="637">HYPERLINK("http://geochem.nrcan.gc.ca/cdogs/content/svy/svy210126_e.htm", "21:0126")</f>
        <v>21:0126</v>
      </c>
      <c r="E3907" t="s">
        <v>14875</v>
      </c>
      <c r="F3907" t="s">
        <v>14876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HYPERLINK("http://geochem.nrcan.gc.ca/cdogs/content/kwd/kwd020030_e.htm", "NGR bulk stream sediment")</f>
        <v>NGR bulk stream sediment</v>
      </c>
      <c r="K3907" s="1" t="str">
        <f t="shared" ref="K3907:K3923" si="639">HYPERLINK("http://geochem.nrcan.gc.ca/cdogs/content/kwd/kwd080006_e.htm", "&lt;177 micron (NGR)")</f>
        <v>&lt;177 micron (NGR)</v>
      </c>
      <c r="L3907">
        <v>17</v>
      </c>
      <c r="M3907" t="s">
        <v>106</v>
      </c>
      <c r="N3907">
        <v>320</v>
      </c>
      <c r="O3907">
        <v>1</v>
      </c>
      <c r="P3907">
        <v>60</v>
      </c>
      <c r="Q3907">
        <v>68</v>
      </c>
      <c r="R3907">
        <v>24</v>
      </c>
      <c r="S3907">
        <v>1</v>
      </c>
      <c r="T3907">
        <v>105</v>
      </c>
      <c r="U3907">
        <v>14</v>
      </c>
      <c r="V3907">
        <v>0.1</v>
      </c>
      <c r="W3907">
        <v>460</v>
      </c>
      <c r="X3907">
        <v>1.95</v>
      </c>
    </row>
    <row r="3908" spans="1:24" hidden="1" x14ac:dyDescent="0.3">
      <c r="A3908" t="s">
        <v>14877</v>
      </c>
      <c r="B3908" t="s">
        <v>14878</v>
      </c>
      <c r="C3908" s="1" t="str">
        <f t="shared" ref="C3908:C3971" si="640">HYPERLINK("http://geochem.nrcan.gc.ca/cdogs/content/bdl/bdl210272_e.htm", "21:0272")</f>
        <v>21:0272</v>
      </c>
      <c r="D3908" s="1" t="str">
        <f t="shared" si="637"/>
        <v>21:0126</v>
      </c>
      <c r="E3908" t="s">
        <v>14879</v>
      </c>
      <c r="F3908" t="s">
        <v>14880</v>
      </c>
      <c r="H3908">
        <v>59.402257900000002</v>
      </c>
      <c r="I3908">
        <v>-133.44947440000001</v>
      </c>
      <c r="J3908" s="1" t="str">
        <f t="shared" si="638"/>
        <v>NGR bulk stream sediment</v>
      </c>
      <c r="K3908" s="1" t="str">
        <f t="shared" si="639"/>
        <v>&lt;177 micron (NGR)</v>
      </c>
      <c r="L3908">
        <v>17</v>
      </c>
      <c r="M3908" t="s">
        <v>111</v>
      </c>
      <c r="N3908">
        <v>321</v>
      </c>
      <c r="O3908">
        <v>1</v>
      </c>
      <c r="P3908">
        <v>70</v>
      </c>
      <c r="Q3908">
        <v>94</v>
      </c>
      <c r="R3908">
        <v>66</v>
      </c>
      <c r="S3908">
        <v>2</v>
      </c>
      <c r="T3908">
        <v>200</v>
      </c>
      <c r="U3908">
        <v>27</v>
      </c>
      <c r="V3908">
        <v>0.1</v>
      </c>
      <c r="W3908">
        <v>650</v>
      </c>
      <c r="X3908">
        <v>3.65</v>
      </c>
    </row>
    <row r="3909" spans="1:24" hidden="1" x14ac:dyDescent="0.3">
      <c r="A3909" t="s">
        <v>14881</v>
      </c>
      <c r="B3909" t="s">
        <v>14882</v>
      </c>
      <c r="C3909" s="1" t="str">
        <f t="shared" si="640"/>
        <v>21:0272</v>
      </c>
      <c r="D3909" s="1" t="str">
        <f t="shared" si="637"/>
        <v>21:0126</v>
      </c>
      <c r="E3909" t="s">
        <v>14883</v>
      </c>
      <c r="F3909" t="s">
        <v>14884</v>
      </c>
      <c r="H3909">
        <v>59.365659299999997</v>
      </c>
      <c r="I3909">
        <v>-133.56947650000001</v>
      </c>
      <c r="J3909" s="1" t="str">
        <f t="shared" si="638"/>
        <v>NGR bulk stream sediment</v>
      </c>
      <c r="K3909" s="1" t="str">
        <f t="shared" si="639"/>
        <v>&lt;177 micron (NGR)</v>
      </c>
      <c r="L3909">
        <v>17</v>
      </c>
      <c r="M3909" t="s">
        <v>116</v>
      </c>
      <c r="N3909">
        <v>322</v>
      </c>
      <c r="O3909">
        <v>1</v>
      </c>
      <c r="P3909">
        <v>70</v>
      </c>
      <c r="Q3909">
        <v>64</v>
      </c>
      <c r="R3909">
        <v>22</v>
      </c>
      <c r="S3909">
        <v>2</v>
      </c>
      <c r="T3909">
        <v>31</v>
      </c>
      <c r="U3909">
        <v>8</v>
      </c>
      <c r="V3909">
        <v>0.1</v>
      </c>
      <c r="W3909">
        <v>350</v>
      </c>
      <c r="X3909">
        <v>1.85</v>
      </c>
    </row>
    <row r="3910" spans="1:24" hidden="1" x14ac:dyDescent="0.3">
      <c r="A3910" t="s">
        <v>14885</v>
      </c>
      <c r="B3910" t="s">
        <v>14886</v>
      </c>
      <c r="C3910" s="1" t="str">
        <f t="shared" si="640"/>
        <v>21:0272</v>
      </c>
      <c r="D3910" s="1" t="str">
        <f t="shared" si="637"/>
        <v>21:0126</v>
      </c>
      <c r="E3910" t="s">
        <v>14887</v>
      </c>
      <c r="F3910" t="s">
        <v>14888</v>
      </c>
      <c r="H3910">
        <v>59.398937500000002</v>
      </c>
      <c r="I3910">
        <v>-133.58715889999999</v>
      </c>
      <c r="J3910" s="1" t="str">
        <f t="shared" si="638"/>
        <v>NGR bulk stream sediment</v>
      </c>
      <c r="K3910" s="1" t="str">
        <f t="shared" si="639"/>
        <v>&lt;177 micron (NGR)</v>
      </c>
      <c r="L3910">
        <v>17</v>
      </c>
      <c r="M3910" t="s">
        <v>121</v>
      </c>
      <c r="N3910">
        <v>323</v>
      </c>
      <c r="O3910">
        <v>1</v>
      </c>
      <c r="P3910">
        <v>90</v>
      </c>
      <c r="Q3910">
        <v>48</v>
      </c>
      <c r="R3910">
        <v>12</v>
      </c>
      <c r="S3910">
        <v>1</v>
      </c>
      <c r="T3910">
        <v>28</v>
      </c>
      <c r="U3910">
        <v>6</v>
      </c>
      <c r="V3910">
        <v>0.1</v>
      </c>
      <c r="W3910">
        <v>280</v>
      </c>
      <c r="X3910">
        <v>0.9</v>
      </c>
    </row>
    <row r="3911" spans="1:24" hidden="1" x14ac:dyDescent="0.3">
      <c r="A3911" t="s">
        <v>14889</v>
      </c>
      <c r="B3911" t="s">
        <v>14890</v>
      </c>
      <c r="C3911" s="1" t="str">
        <f t="shared" si="640"/>
        <v>21:0272</v>
      </c>
      <c r="D3911" s="1" t="str">
        <f t="shared" si="637"/>
        <v>21:0126</v>
      </c>
      <c r="E3911" t="s">
        <v>14891</v>
      </c>
      <c r="F3911" t="s">
        <v>14892</v>
      </c>
      <c r="H3911">
        <v>59.566959599999997</v>
      </c>
      <c r="I3911">
        <v>-133.2109025</v>
      </c>
      <c r="J3911" s="1" t="str">
        <f t="shared" si="638"/>
        <v>NGR bulk stream sediment</v>
      </c>
      <c r="K3911" s="1" t="str">
        <f t="shared" si="639"/>
        <v>&lt;177 micron (NGR)</v>
      </c>
      <c r="L3911">
        <v>18</v>
      </c>
      <c r="M3911" t="s">
        <v>28</v>
      </c>
      <c r="N3911">
        <v>324</v>
      </c>
      <c r="O3911">
        <v>2</v>
      </c>
      <c r="P3911">
        <v>30</v>
      </c>
      <c r="Q3911">
        <v>94</v>
      </c>
      <c r="R3911">
        <v>44</v>
      </c>
      <c r="S3911">
        <v>3</v>
      </c>
      <c r="T3911">
        <v>32</v>
      </c>
      <c r="U3911">
        <v>8</v>
      </c>
      <c r="V3911">
        <v>0.1</v>
      </c>
      <c r="W3911">
        <v>470</v>
      </c>
      <c r="X3911">
        <v>1.95</v>
      </c>
    </row>
    <row r="3912" spans="1:24" hidden="1" x14ac:dyDescent="0.3">
      <c r="A3912" t="s">
        <v>14893</v>
      </c>
      <c r="B3912" t="s">
        <v>14894</v>
      </c>
      <c r="C3912" s="1" t="str">
        <f t="shared" si="640"/>
        <v>21:0272</v>
      </c>
      <c r="D3912" s="1" t="str">
        <f t="shared" si="637"/>
        <v>21:0126</v>
      </c>
      <c r="E3912" t="s">
        <v>14895</v>
      </c>
      <c r="F3912" t="s">
        <v>14896</v>
      </c>
      <c r="H3912">
        <v>59.6516412</v>
      </c>
      <c r="I3912">
        <v>-133.2803634</v>
      </c>
      <c r="J3912" s="1" t="str">
        <f t="shared" si="638"/>
        <v>NGR bulk stream sediment</v>
      </c>
      <c r="K3912" s="1" t="str">
        <f t="shared" si="639"/>
        <v>&lt;177 micron (NGR)</v>
      </c>
      <c r="L3912">
        <v>18</v>
      </c>
      <c r="M3912" t="s">
        <v>48</v>
      </c>
      <c r="N3912">
        <v>325</v>
      </c>
      <c r="O3912">
        <v>1</v>
      </c>
      <c r="P3912">
        <v>40</v>
      </c>
      <c r="Q3912">
        <v>132</v>
      </c>
      <c r="R3912">
        <v>24</v>
      </c>
      <c r="S3912">
        <v>4</v>
      </c>
      <c r="T3912">
        <v>55</v>
      </c>
      <c r="U3912">
        <v>7</v>
      </c>
      <c r="V3912">
        <v>0.1</v>
      </c>
      <c r="W3912">
        <v>520</v>
      </c>
      <c r="X3912">
        <v>1.9</v>
      </c>
    </row>
    <row r="3913" spans="1:24" hidden="1" x14ac:dyDescent="0.3">
      <c r="A3913" t="s">
        <v>14897</v>
      </c>
      <c r="B3913" t="s">
        <v>14898</v>
      </c>
      <c r="C3913" s="1" t="str">
        <f t="shared" si="640"/>
        <v>21:0272</v>
      </c>
      <c r="D3913" s="1" t="str">
        <f t="shared" si="637"/>
        <v>21:0126</v>
      </c>
      <c r="E3913" t="s">
        <v>14895</v>
      </c>
      <c r="F3913" t="s">
        <v>14899</v>
      </c>
      <c r="H3913">
        <v>59.6516412</v>
      </c>
      <c r="I3913">
        <v>-133.2803634</v>
      </c>
      <c r="J3913" s="1" t="str">
        <f t="shared" si="638"/>
        <v>NGR bulk stream sediment</v>
      </c>
      <c r="K3913" s="1" t="str">
        <f t="shared" si="639"/>
        <v>&lt;177 micron (NGR)</v>
      </c>
      <c r="L3913">
        <v>18</v>
      </c>
      <c r="M3913" t="s">
        <v>52</v>
      </c>
      <c r="N3913">
        <v>326</v>
      </c>
      <c r="O3913">
        <v>1</v>
      </c>
      <c r="P3913">
        <v>40</v>
      </c>
      <c r="Q3913">
        <v>140</v>
      </c>
      <c r="R3913">
        <v>26</v>
      </c>
      <c r="S3913">
        <v>3</v>
      </c>
      <c r="T3913">
        <v>58</v>
      </c>
      <c r="U3913">
        <v>7</v>
      </c>
      <c r="V3913">
        <v>0.1</v>
      </c>
      <c r="W3913">
        <v>545</v>
      </c>
      <c r="X3913">
        <v>2</v>
      </c>
    </row>
    <row r="3914" spans="1:24" hidden="1" x14ac:dyDescent="0.3">
      <c r="A3914" t="s">
        <v>14900</v>
      </c>
      <c r="B3914" t="s">
        <v>14901</v>
      </c>
      <c r="C3914" s="1" t="str">
        <f t="shared" si="640"/>
        <v>21:0272</v>
      </c>
      <c r="D3914" s="1" t="str">
        <f t="shared" si="637"/>
        <v>21:0126</v>
      </c>
      <c r="E3914" t="s">
        <v>14902</v>
      </c>
      <c r="F3914" t="s">
        <v>14903</v>
      </c>
      <c r="H3914">
        <v>59.620789500000001</v>
      </c>
      <c r="I3914">
        <v>-133.24597360000001</v>
      </c>
      <c r="J3914" s="1" t="str">
        <f t="shared" si="638"/>
        <v>NGR bulk stream sediment</v>
      </c>
      <c r="K3914" s="1" t="str">
        <f t="shared" si="639"/>
        <v>&lt;177 micron (NGR)</v>
      </c>
      <c r="L3914">
        <v>18</v>
      </c>
      <c r="M3914" t="s">
        <v>33</v>
      </c>
      <c r="N3914">
        <v>327</v>
      </c>
      <c r="O3914">
        <v>16</v>
      </c>
      <c r="P3914">
        <v>110</v>
      </c>
      <c r="Q3914">
        <v>265</v>
      </c>
      <c r="R3914">
        <v>56</v>
      </c>
      <c r="S3914">
        <v>9</v>
      </c>
      <c r="T3914">
        <v>60</v>
      </c>
      <c r="U3914">
        <v>14</v>
      </c>
      <c r="V3914">
        <v>0.4</v>
      </c>
      <c r="W3914">
        <v>1450</v>
      </c>
      <c r="X3914">
        <v>2.9</v>
      </c>
    </row>
    <row r="3915" spans="1:24" hidden="1" x14ac:dyDescent="0.3">
      <c r="A3915" t="s">
        <v>14904</v>
      </c>
      <c r="B3915" t="s">
        <v>14905</v>
      </c>
      <c r="C3915" s="1" t="str">
        <f t="shared" si="640"/>
        <v>21:0272</v>
      </c>
      <c r="D3915" s="1" t="str">
        <f t="shared" si="637"/>
        <v>21:0126</v>
      </c>
      <c r="E3915" t="s">
        <v>14906</v>
      </c>
      <c r="F3915" t="s">
        <v>14907</v>
      </c>
      <c r="H3915">
        <v>59.585115700000003</v>
      </c>
      <c r="I3915">
        <v>-133.1933913</v>
      </c>
      <c r="J3915" s="1" t="str">
        <f t="shared" si="638"/>
        <v>NGR bulk stream sediment</v>
      </c>
      <c r="K3915" s="1" t="str">
        <f t="shared" si="639"/>
        <v>&lt;177 micron (NGR)</v>
      </c>
      <c r="L3915">
        <v>18</v>
      </c>
      <c r="M3915" t="s">
        <v>38</v>
      </c>
      <c r="N3915">
        <v>328</v>
      </c>
      <c r="O3915">
        <v>1</v>
      </c>
      <c r="P3915">
        <v>40</v>
      </c>
      <c r="Q3915">
        <v>108</v>
      </c>
      <c r="R3915">
        <v>54</v>
      </c>
      <c r="S3915">
        <v>3</v>
      </c>
      <c r="T3915">
        <v>39</v>
      </c>
      <c r="U3915">
        <v>9</v>
      </c>
      <c r="V3915">
        <v>0.1</v>
      </c>
      <c r="W3915">
        <v>550</v>
      </c>
      <c r="X3915">
        <v>2.1</v>
      </c>
    </row>
    <row r="3916" spans="1:24" hidden="1" x14ac:dyDescent="0.3">
      <c r="A3916" t="s">
        <v>14908</v>
      </c>
      <c r="B3916" t="s">
        <v>14909</v>
      </c>
      <c r="C3916" s="1" t="str">
        <f t="shared" si="640"/>
        <v>21:0272</v>
      </c>
      <c r="D3916" s="1" t="str">
        <f t="shared" si="637"/>
        <v>21:0126</v>
      </c>
      <c r="E3916" t="s">
        <v>14910</v>
      </c>
      <c r="F3916" t="s">
        <v>14911</v>
      </c>
      <c r="H3916">
        <v>59.553672400000004</v>
      </c>
      <c r="I3916">
        <v>-133.21936450000001</v>
      </c>
      <c r="J3916" s="1" t="str">
        <f t="shared" si="638"/>
        <v>NGR bulk stream sediment</v>
      </c>
      <c r="K3916" s="1" t="str">
        <f t="shared" si="639"/>
        <v>&lt;177 micron (NGR)</v>
      </c>
      <c r="L3916">
        <v>18</v>
      </c>
      <c r="M3916" t="s">
        <v>43</v>
      </c>
      <c r="N3916">
        <v>329</v>
      </c>
      <c r="O3916">
        <v>1</v>
      </c>
      <c r="P3916">
        <v>40</v>
      </c>
      <c r="Q3916">
        <v>108</v>
      </c>
      <c r="R3916">
        <v>50</v>
      </c>
      <c r="S3916">
        <v>3</v>
      </c>
      <c r="T3916">
        <v>29</v>
      </c>
      <c r="U3916">
        <v>9</v>
      </c>
      <c r="V3916">
        <v>0.1</v>
      </c>
      <c r="W3916">
        <v>460</v>
      </c>
      <c r="X3916">
        <v>2.2999999999999998</v>
      </c>
    </row>
    <row r="3917" spans="1:24" hidden="1" x14ac:dyDescent="0.3">
      <c r="A3917" t="s">
        <v>14912</v>
      </c>
      <c r="B3917" t="s">
        <v>14913</v>
      </c>
      <c r="C3917" s="1" t="str">
        <f t="shared" si="640"/>
        <v>21:0272</v>
      </c>
      <c r="D3917" s="1" t="str">
        <f t="shared" si="637"/>
        <v>21:0126</v>
      </c>
      <c r="E3917" t="s">
        <v>14891</v>
      </c>
      <c r="F3917" t="s">
        <v>14914</v>
      </c>
      <c r="H3917">
        <v>59.566959599999997</v>
      </c>
      <c r="I3917">
        <v>-133.2109025</v>
      </c>
      <c r="J3917" s="1" t="str">
        <f t="shared" si="638"/>
        <v>NGR bulk stream sediment</v>
      </c>
      <c r="K3917" s="1" t="str">
        <f t="shared" si="639"/>
        <v>&lt;177 micron (NGR)</v>
      </c>
      <c r="L3917">
        <v>18</v>
      </c>
      <c r="M3917" t="s">
        <v>71</v>
      </c>
      <c r="N3917">
        <v>330</v>
      </c>
      <c r="O3917">
        <v>1</v>
      </c>
      <c r="P3917">
        <v>30</v>
      </c>
      <c r="Q3917">
        <v>92</v>
      </c>
      <c r="R3917">
        <v>44</v>
      </c>
      <c r="S3917">
        <v>3</v>
      </c>
      <c r="T3917">
        <v>30</v>
      </c>
      <c r="U3917">
        <v>8</v>
      </c>
      <c r="V3917">
        <v>0.1</v>
      </c>
      <c r="W3917">
        <v>455</v>
      </c>
      <c r="X3917">
        <v>1.95</v>
      </c>
    </row>
    <row r="3918" spans="1:24" hidden="1" x14ac:dyDescent="0.3">
      <c r="A3918" t="s">
        <v>14915</v>
      </c>
      <c r="B3918" t="s">
        <v>14916</v>
      </c>
      <c r="C3918" s="1" t="str">
        <f t="shared" si="640"/>
        <v>21:0272</v>
      </c>
      <c r="D3918" s="1" t="str">
        <f t="shared" si="637"/>
        <v>21:0126</v>
      </c>
      <c r="E3918" t="s">
        <v>14917</v>
      </c>
      <c r="F3918" t="s">
        <v>14918</v>
      </c>
      <c r="H3918">
        <v>59.531685400000001</v>
      </c>
      <c r="I3918">
        <v>-133.22094519999999</v>
      </c>
      <c r="J3918" s="1" t="str">
        <f t="shared" si="638"/>
        <v>NGR bulk stream sediment</v>
      </c>
      <c r="K3918" s="1" t="str">
        <f t="shared" si="639"/>
        <v>&lt;177 micron (NGR)</v>
      </c>
      <c r="L3918">
        <v>18</v>
      </c>
      <c r="M3918" t="s">
        <v>57</v>
      </c>
      <c r="N3918">
        <v>331</v>
      </c>
      <c r="O3918">
        <v>1</v>
      </c>
      <c r="P3918">
        <v>40</v>
      </c>
      <c r="Q3918">
        <v>124</v>
      </c>
      <c r="R3918">
        <v>46</v>
      </c>
      <c r="S3918">
        <v>3</v>
      </c>
      <c r="T3918">
        <v>30</v>
      </c>
      <c r="U3918">
        <v>9</v>
      </c>
      <c r="V3918">
        <v>0.1</v>
      </c>
      <c r="W3918">
        <v>695</v>
      </c>
      <c r="X3918">
        <v>1.9</v>
      </c>
    </row>
    <row r="3919" spans="1:24" hidden="1" x14ac:dyDescent="0.3">
      <c r="A3919" t="s">
        <v>14919</v>
      </c>
      <c r="B3919" t="s">
        <v>14920</v>
      </c>
      <c r="C3919" s="1" t="str">
        <f t="shared" si="640"/>
        <v>21:0272</v>
      </c>
      <c r="D3919" s="1" t="str">
        <f t="shared" si="637"/>
        <v>21:0126</v>
      </c>
      <c r="E3919" t="s">
        <v>14921</v>
      </c>
      <c r="F3919" t="s">
        <v>14922</v>
      </c>
      <c r="H3919">
        <v>59.5130938</v>
      </c>
      <c r="I3919">
        <v>-133.20668330000001</v>
      </c>
      <c r="J3919" s="1" t="str">
        <f t="shared" si="638"/>
        <v>NGR bulk stream sediment</v>
      </c>
      <c r="K3919" s="1" t="str">
        <f t="shared" si="639"/>
        <v>&lt;177 micron (NGR)</v>
      </c>
      <c r="L3919">
        <v>18</v>
      </c>
      <c r="M3919" t="s">
        <v>62</v>
      </c>
      <c r="N3919">
        <v>332</v>
      </c>
      <c r="O3919">
        <v>1</v>
      </c>
      <c r="P3919">
        <v>40</v>
      </c>
      <c r="Q3919">
        <v>58</v>
      </c>
      <c r="R3919">
        <v>26</v>
      </c>
      <c r="S3919">
        <v>2</v>
      </c>
      <c r="T3919">
        <v>23</v>
      </c>
      <c r="U3919">
        <v>6</v>
      </c>
      <c r="V3919">
        <v>0.1</v>
      </c>
      <c r="W3919">
        <v>350</v>
      </c>
      <c r="X3919">
        <v>1.6</v>
      </c>
    </row>
    <row r="3920" spans="1:24" hidden="1" x14ac:dyDescent="0.3">
      <c r="A3920" t="s">
        <v>14923</v>
      </c>
      <c r="B3920" t="s">
        <v>14924</v>
      </c>
      <c r="C3920" s="1" t="str">
        <f t="shared" si="640"/>
        <v>21:0272</v>
      </c>
      <c r="D3920" s="1" t="str">
        <f t="shared" si="637"/>
        <v>21:0126</v>
      </c>
      <c r="E3920" t="s">
        <v>14925</v>
      </c>
      <c r="F3920" t="s">
        <v>14926</v>
      </c>
      <c r="H3920">
        <v>59.516047299999997</v>
      </c>
      <c r="I3920">
        <v>-133.21246389999999</v>
      </c>
      <c r="J3920" s="1" t="str">
        <f t="shared" si="638"/>
        <v>NGR bulk stream sediment</v>
      </c>
      <c r="K3920" s="1" t="str">
        <f t="shared" si="639"/>
        <v>&lt;177 micron (NGR)</v>
      </c>
      <c r="L3920">
        <v>18</v>
      </c>
      <c r="M3920" t="s">
        <v>67</v>
      </c>
      <c r="N3920">
        <v>333</v>
      </c>
      <c r="O3920">
        <v>2</v>
      </c>
      <c r="P3920">
        <v>40</v>
      </c>
      <c r="Q3920">
        <v>86</v>
      </c>
      <c r="R3920">
        <v>40</v>
      </c>
      <c r="S3920">
        <v>2</v>
      </c>
      <c r="T3920">
        <v>28</v>
      </c>
      <c r="U3920">
        <v>8</v>
      </c>
      <c r="V3920">
        <v>0.1</v>
      </c>
      <c r="W3920">
        <v>390</v>
      </c>
      <c r="X3920">
        <v>1.85</v>
      </c>
    </row>
    <row r="3921" spans="1:24" hidden="1" x14ac:dyDescent="0.3">
      <c r="A3921" t="s">
        <v>14927</v>
      </c>
      <c r="B3921" t="s">
        <v>14928</v>
      </c>
      <c r="C3921" s="1" t="str">
        <f t="shared" si="640"/>
        <v>21:0272</v>
      </c>
      <c r="D3921" s="1" t="str">
        <f t="shared" si="637"/>
        <v>21:0126</v>
      </c>
      <c r="E3921" t="s">
        <v>14929</v>
      </c>
      <c r="F3921" t="s">
        <v>14930</v>
      </c>
      <c r="H3921">
        <v>59.533213000000003</v>
      </c>
      <c r="I3921">
        <v>-133.17462119999999</v>
      </c>
      <c r="J3921" s="1" t="str">
        <f t="shared" si="638"/>
        <v>NGR bulk stream sediment</v>
      </c>
      <c r="K3921" s="1" t="str">
        <f t="shared" si="639"/>
        <v>&lt;177 micron (NGR)</v>
      </c>
      <c r="L3921">
        <v>18</v>
      </c>
      <c r="M3921" t="s">
        <v>76</v>
      </c>
      <c r="N3921">
        <v>334</v>
      </c>
      <c r="O3921">
        <v>1</v>
      </c>
      <c r="P3921">
        <v>30</v>
      </c>
      <c r="Q3921">
        <v>54</v>
      </c>
      <c r="R3921">
        <v>24</v>
      </c>
      <c r="S3921">
        <v>1</v>
      </c>
      <c r="T3921">
        <v>21</v>
      </c>
      <c r="U3921">
        <v>6</v>
      </c>
      <c r="V3921">
        <v>0.1</v>
      </c>
      <c r="W3921">
        <v>305</v>
      </c>
      <c r="X3921">
        <v>1.5</v>
      </c>
    </row>
    <row r="3922" spans="1:24" hidden="1" x14ac:dyDescent="0.3">
      <c r="A3922" t="s">
        <v>14931</v>
      </c>
      <c r="B3922" t="s">
        <v>14932</v>
      </c>
      <c r="C3922" s="1" t="str">
        <f t="shared" si="640"/>
        <v>21:0272</v>
      </c>
      <c r="D3922" s="1" t="str">
        <f t="shared" si="637"/>
        <v>21:0126</v>
      </c>
      <c r="E3922" t="s">
        <v>14933</v>
      </c>
      <c r="F3922" t="s">
        <v>14934</v>
      </c>
      <c r="H3922">
        <v>59.553736499999999</v>
      </c>
      <c r="I3922">
        <v>-133.16099249999999</v>
      </c>
      <c r="J3922" s="1" t="str">
        <f t="shared" si="638"/>
        <v>NGR bulk stream sediment</v>
      </c>
      <c r="K3922" s="1" t="str">
        <f t="shared" si="639"/>
        <v>&lt;177 micron (NGR)</v>
      </c>
      <c r="L3922">
        <v>18</v>
      </c>
      <c r="M3922" t="s">
        <v>86</v>
      </c>
      <c r="N3922">
        <v>335</v>
      </c>
      <c r="O3922">
        <v>2</v>
      </c>
      <c r="P3922">
        <v>60</v>
      </c>
      <c r="Q3922">
        <v>114</v>
      </c>
      <c r="R3922">
        <v>44</v>
      </c>
      <c r="S3922">
        <v>3</v>
      </c>
      <c r="T3922">
        <v>28</v>
      </c>
      <c r="U3922">
        <v>8</v>
      </c>
      <c r="V3922">
        <v>0.1</v>
      </c>
      <c r="W3922">
        <v>575</v>
      </c>
      <c r="X3922">
        <v>1.95</v>
      </c>
    </row>
    <row r="3923" spans="1:24" hidden="1" x14ac:dyDescent="0.3">
      <c r="A3923" t="s">
        <v>14935</v>
      </c>
      <c r="B3923" t="s">
        <v>14936</v>
      </c>
      <c r="C3923" s="1" t="str">
        <f t="shared" si="640"/>
        <v>21:0272</v>
      </c>
      <c r="D3923" s="1" t="str">
        <f t="shared" si="637"/>
        <v>21:0126</v>
      </c>
      <c r="E3923" t="s">
        <v>14937</v>
      </c>
      <c r="F3923" t="s">
        <v>14938</v>
      </c>
      <c r="H3923">
        <v>59.553241</v>
      </c>
      <c r="I3923">
        <v>-133.1551451</v>
      </c>
      <c r="J3923" s="1" t="str">
        <f t="shared" si="638"/>
        <v>NGR bulk stream sediment</v>
      </c>
      <c r="K3923" s="1" t="str">
        <f t="shared" si="639"/>
        <v>&lt;177 micron (NGR)</v>
      </c>
      <c r="L3923">
        <v>18</v>
      </c>
      <c r="M3923" t="s">
        <v>91</v>
      </c>
      <c r="N3923">
        <v>336</v>
      </c>
      <c r="O3923">
        <v>1</v>
      </c>
      <c r="P3923">
        <v>30</v>
      </c>
      <c r="Q3923">
        <v>62</v>
      </c>
      <c r="R3923">
        <v>30</v>
      </c>
      <c r="S3923">
        <v>1</v>
      </c>
      <c r="T3923">
        <v>26</v>
      </c>
      <c r="U3923">
        <v>8</v>
      </c>
      <c r="V3923">
        <v>0.1</v>
      </c>
      <c r="W3923">
        <v>385</v>
      </c>
      <c r="X3923">
        <v>1.75</v>
      </c>
    </row>
    <row r="3924" spans="1:24" hidden="1" x14ac:dyDescent="0.3">
      <c r="A3924" t="s">
        <v>14939</v>
      </c>
      <c r="B3924" t="s">
        <v>14940</v>
      </c>
      <c r="C3924" s="1" t="str">
        <f t="shared" si="640"/>
        <v>21:0272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79</v>
      </c>
      <c r="K3924" t="s">
        <v>80</v>
      </c>
      <c r="L3924">
        <v>18</v>
      </c>
      <c r="M3924" t="s">
        <v>81</v>
      </c>
      <c r="N3924">
        <v>337</v>
      </c>
      <c r="O3924">
        <v>2</v>
      </c>
      <c r="P3924">
        <v>70</v>
      </c>
      <c r="Q3924">
        <v>108</v>
      </c>
      <c r="R3924">
        <v>90</v>
      </c>
      <c r="S3924">
        <v>15</v>
      </c>
      <c r="T3924">
        <v>29</v>
      </c>
      <c r="U3924">
        <v>35</v>
      </c>
      <c r="V3924">
        <v>0.1</v>
      </c>
      <c r="W3924">
        <v>2700</v>
      </c>
      <c r="X3924">
        <v>4.9000000000000004</v>
      </c>
    </row>
    <row r="3925" spans="1:24" hidden="1" x14ac:dyDescent="0.3">
      <c r="A3925" t="s">
        <v>14941</v>
      </c>
      <c r="B3925" t="s">
        <v>14942</v>
      </c>
      <c r="C3925" s="1" t="str">
        <f t="shared" si="640"/>
        <v>21:0272</v>
      </c>
      <c r="D3925" s="1" t="str">
        <f t="shared" ref="D3925:D3931" si="641">HYPERLINK("http://geochem.nrcan.gc.ca/cdogs/content/svy/svy210126_e.htm", "21:0126")</f>
        <v>21:0126</v>
      </c>
      <c r="E3925" t="s">
        <v>14943</v>
      </c>
      <c r="F3925" t="s">
        <v>14944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HYPERLINK("http://geochem.nrcan.gc.ca/cdogs/content/kwd/kwd020030_e.htm", "NGR bulk stream sediment")</f>
        <v>NGR bulk stream sediment</v>
      </c>
      <c r="K3925" s="1" t="str">
        <f t="shared" ref="K3925:K3931" si="643">HYPERLINK("http://geochem.nrcan.gc.ca/cdogs/content/kwd/kwd080006_e.htm", "&lt;177 micron (NGR)")</f>
        <v>&lt;177 micron (NGR)</v>
      </c>
      <c r="L3925">
        <v>18</v>
      </c>
      <c r="M3925" t="s">
        <v>96</v>
      </c>
      <c r="N3925">
        <v>338</v>
      </c>
      <c r="O3925">
        <v>7</v>
      </c>
      <c r="P3925">
        <v>50</v>
      </c>
      <c r="Q3925">
        <v>146</v>
      </c>
      <c r="R3925">
        <v>60</v>
      </c>
      <c r="S3925">
        <v>7</v>
      </c>
      <c r="T3925">
        <v>36</v>
      </c>
      <c r="U3925">
        <v>14</v>
      </c>
      <c r="V3925">
        <v>0.1</v>
      </c>
      <c r="W3925">
        <v>1500</v>
      </c>
      <c r="X3925">
        <v>2.85</v>
      </c>
    </row>
    <row r="3926" spans="1:24" hidden="1" x14ac:dyDescent="0.3">
      <c r="A3926" t="s">
        <v>14945</v>
      </c>
      <c r="B3926" t="s">
        <v>14946</v>
      </c>
      <c r="C3926" s="1" t="str">
        <f t="shared" si="640"/>
        <v>21:0272</v>
      </c>
      <c r="D3926" s="1" t="str">
        <f t="shared" si="641"/>
        <v>21:0126</v>
      </c>
      <c r="E3926" t="s">
        <v>14947</v>
      </c>
      <c r="F3926" t="s">
        <v>14948</v>
      </c>
      <c r="H3926">
        <v>59.590649599999999</v>
      </c>
      <c r="I3926">
        <v>-133.12332520000001</v>
      </c>
      <c r="J3926" s="1" t="str">
        <f t="shared" si="642"/>
        <v>NGR bulk stream sediment</v>
      </c>
      <c r="K3926" s="1" t="str">
        <f t="shared" si="643"/>
        <v>&lt;177 micron (NGR)</v>
      </c>
      <c r="L3926">
        <v>18</v>
      </c>
      <c r="M3926" t="s">
        <v>101</v>
      </c>
      <c r="N3926">
        <v>339</v>
      </c>
      <c r="O3926">
        <v>2</v>
      </c>
      <c r="P3926">
        <v>50</v>
      </c>
      <c r="Q3926">
        <v>96</v>
      </c>
      <c r="R3926">
        <v>38</v>
      </c>
      <c r="S3926">
        <v>3</v>
      </c>
      <c r="T3926">
        <v>30</v>
      </c>
      <c r="U3926">
        <v>9</v>
      </c>
      <c r="V3926">
        <v>0.1</v>
      </c>
      <c r="W3926">
        <v>1450</v>
      </c>
      <c r="X3926">
        <v>2.5</v>
      </c>
    </row>
    <row r="3927" spans="1:24" hidden="1" x14ac:dyDescent="0.3">
      <c r="A3927" t="s">
        <v>14949</v>
      </c>
      <c r="B3927" t="s">
        <v>14950</v>
      </c>
      <c r="C3927" s="1" t="str">
        <f t="shared" si="640"/>
        <v>21:0272</v>
      </c>
      <c r="D3927" s="1" t="str">
        <f t="shared" si="641"/>
        <v>21:0126</v>
      </c>
      <c r="E3927" t="s">
        <v>14951</v>
      </c>
      <c r="F3927" t="s">
        <v>14952</v>
      </c>
      <c r="H3927">
        <v>59.536580600000001</v>
      </c>
      <c r="I3927">
        <v>-133.06945160000001</v>
      </c>
      <c r="J3927" s="1" t="str">
        <f t="shared" si="642"/>
        <v>NGR bulk stream sediment</v>
      </c>
      <c r="K3927" s="1" t="str">
        <f t="shared" si="643"/>
        <v>&lt;177 micron (NGR)</v>
      </c>
      <c r="L3927">
        <v>18</v>
      </c>
      <c r="M3927" t="s">
        <v>106</v>
      </c>
      <c r="N3927">
        <v>340</v>
      </c>
      <c r="O3927">
        <v>5</v>
      </c>
      <c r="P3927">
        <v>100</v>
      </c>
      <c r="Q3927">
        <v>164</v>
      </c>
      <c r="R3927">
        <v>34</v>
      </c>
      <c r="S3927">
        <v>2</v>
      </c>
      <c r="T3927">
        <v>22</v>
      </c>
      <c r="U3927">
        <v>9</v>
      </c>
      <c r="V3927">
        <v>0.1</v>
      </c>
      <c r="W3927">
        <v>1950</v>
      </c>
      <c r="X3927">
        <v>4</v>
      </c>
    </row>
    <row r="3928" spans="1:24" hidden="1" x14ac:dyDescent="0.3">
      <c r="A3928" t="s">
        <v>14953</v>
      </c>
      <c r="B3928" t="s">
        <v>14954</v>
      </c>
      <c r="C3928" s="1" t="str">
        <f t="shared" si="640"/>
        <v>21:0272</v>
      </c>
      <c r="D3928" s="1" t="str">
        <f t="shared" si="641"/>
        <v>21:0126</v>
      </c>
      <c r="E3928" t="s">
        <v>14955</v>
      </c>
      <c r="F3928" t="s">
        <v>14956</v>
      </c>
      <c r="H3928">
        <v>59.502548500000003</v>
      </c>
      <c r="I3928">
        <v>-133.11402530000001</v>
      </c>
      <c r="J3928" s="1" t="str">
        <f t="shared" si="642"/>
        <v>NGR bulk stream sediment</v>
      </c>
      <c r="K3928" s="1" t="str">
        <f t="shared" si="643"/>
        <v>&lt;177 micron (NGR)</v>
      </c>
      <c r="L3928">
        <v>18</v>
      </c>
      <c r="M3928" t="s">
        <v>111</v>
      </c>
      <c r="N3928">
        <v>341</v>
      </c>
      <c r="O3928">
        <v>2</v>
      </c>
      <c r="P3928">
        <v>70</v>
      </c>
      <c r="Q3928">
        <v>106</v>
      </c>
      <c r="R3928">
        <v>40</v>
      </c>
      <c r="S3928">
        <v>3</v>
      </c>
      <c r="T3928">
        <v>22</v>
      </c>
      <c r="U3928">
        <v>10</v>
      </c>
      <c r="V3928">
        <v>0.1</v>
      </c>
      <c r="W3928">
        <v>1450</v>
      </c>
      <c r="X3928">
        <v>2.5499999999999998</v>
      </c>
    </row>
    <row r="3929" spans="1:24" hidden="1" x14ac:dyDescent="0.3">
      <c r="A3929" t="s">
        <v>14957</v>
      </c>
      <c r="B3929" t="s">
        <v>14958</v>
      </c>
      <c r="C3929" s="1" t="str">
        <f t="shared" si="640"/>
        <v>21:0272</v>
      </c>
      <c r="D3929" s="1" t="str">
        <f t="shared" si="641"/>
        <v>21:0126</v>
      </c>
      <c r="E3929" t="s">
        <v>14959</v>
      </c>
      <c r="F3929" t="s">
        <v>14960</v>
      </c>
      <c r="H3929">
        <v>59.499508599999999</v>
      </c>
      <c r="I3929">
        <v>-133.10568029999999</v>
      </c>
      <c r="J3929" s="1" t="str">
        <f t="shared" si="642"/>
        <v>NGR bulk stream sediment</v>
      </c>
      <c r="K3929" s="1" t="str">
        <f t="shared" si="643"/>
        <v>&lt;177 micron (NGR)</v>
      </c>
      <c r="L3929">
        <v>18</v>
      </c>
      <c r="M3929" t="s">
        <v>116</v>
      </c>
      <c r="N3929">
        <v>342</v>
      </c>
      <c r="O3929">
        <v>3</v>
      </c>
      <c r="P3929">
        <v>80</v>
      </c>
      <c r="Q3929">
        <v>68</v>
      </c>
      <c r="R3929">
        <v>28</v>
      </c>
      <c r="S3929">
        <v>2</v>
      </c>
      <c r="T3929">
        <v>20</v>
      </c>
      <c r="U3929">
        <v>8</v>
      </c>
      <c r="V3929">
        <v>0.1</v>
      </c>
      <c r="W3929">
        <v>455</v>
      </c>
      <c r="X3929">
        <v>1.7</v>
      </c>
    </row>
    <row r="3930" spans="1:24" hidden="1" x14ac:dyDescent="0.3">
      <c r="A3930" t="s">
        <v>14961</v>
      </c>
      <c r="B3930" t="s">
        <v>14962</v>
      </c>
      <c r="C3930" s="1" t="str">
        <f t="shared" si="640"/>
        <v>21:0272</v>
      </c>
      <c r="D3930" s="1" t="str">
        <f t="shared" si="641"/>
        <v>21:0126</v>
      </c>
      <c r="E3930" t="s">
        <v>14963</v>
      </c>
      <c r="F3930" t="s">
        <v>14964</v>
      </c>
      <c r="H3930">
        <v>59.511124899999999</v>
      </c>
      <c r="I3930">
        <v>-133.0586309</v>
      </c>
      <c r="J3930" s="1" t="str">
        <f t="shared" si="642"/>
        <v>NGR bulk stream sediment</v>
      </c>
      <c r="K3930" s="1" t="str">
        <f t="shared" si="643"/>
        <v>&lt;177 micron (NGR)</v>
      </c>
      <c r="L3930">
        <v>18</v>
      </c>
      <c r="M3930" t="s">
        <v>121</v>
      </c>
      <c r="N3930">
        <v>343</v>
      </c>
      <c r="O3930">
        <v>2</v>
      </c>
      <c r="P3930">
        <v>60</v>
      </c>
      <c r="Q3930">
        <v>96</v>
      </c>
      <c r="R3930">
        <v>36</v>
      </c>
      <c r="S3930">
        <v>2</v>
      </c>
      <c r="T3930">
        <v>21</v>
      </c>
      <c r="U3930">
        <v>10</v>
      </c>
      <c r="V3930">
        <v>0.1</v>
      </c>
      <c r="W3930">
        <v>520</v>
      </c>
      <c r="X3930">
        <v>2.65</v>
      </c>
    </row>
    <row r="3931" spans="1:24" hidden="1" x14ac:dyDescent="0.3">
      <c r="A3931" t="s">
        <v>14965</v>
      </c>
      <c r="B3931" t="s">
        <v>14966</v>
      </c>
      <c r="C3931" s="1" t="str">
        <f t="shared" si="640"/>
        <v>21:0272</v>
      </c>
      <c r="D3931" s="1" t="str">
        <f t="shared" si="641"/>
        <v>21:0126</v>
      </c>
      <c r="E3931" t="s">
        <v>14967</v>
      </c>
      <c r="F3931" t="s">
        <v>14968</v>
      </c>
      <c r="H3931">
        <v>59.155155499999999</v>
      </c>
      <c r="I3931">
        <v>-132.0215403</v>
      </c>
      <c r="J3931" s="1" t="str">
        <f t="shared" si="642"/>
        <v>NGR bulk stream sediment</v>
      </c>
      <c r="K3931" s="1" t="str">
        <f t="shared" si="643"/>
        <v>&lt;177 micron (NGR)</v>
      </c>
      <c r="L3931">
        <v>19</v>
      </c>
      <c r="M3931" t="s">
        <v>28</v>
      </c>
      <c r="N3931">
        <v>344</v>
      </c>
      <c r="O3931">
        <v>1</v>
      </c>
      <c r="P3931">
        <v>90</v>
      </c>
      <c r="Q3931">
        <v>176</v>
      </c>
      <c r="R3931">
        <v>24</v>
      </c>
      <c r="S3931">
        <v>1</v>
      </c>
      <c r="T3931">
        <v>48</v>
      </c>
      <c r="U3931">
        <v>15</v>
      </c>
      <c r="V3931">
        <v>0.1</v>
      </c>
      <c r="W3931">
        <v>6300</v>
      </c>
      <c r="X3931">
        <v>4.5</v>
      </c>
    </row>
    <row r="3932" spans="1:24" hidden="1" x14ac:dyDescent="0.3">
      <c r="A3932" t="s">
        <v>14969</v>
      </c>
      <c r="B3932" t="s">
        <v>14970</v>
      </c>
      <c r="C3932" s="1" t="str">
        <f t="shared" si="640"/>
        <v>21:0272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79</v>
      </c>
      <c r="K3932" t="s">
        <v>80</v>
      </c>
      <c r="L3932">
        <v>19</v>
      </c>
      <c r="M3932" t="s">
        <v>81</v>
      </c>
      <c r="N3932">
        <v>345</v>
      </c>
      <c r="O3932">
        <v>1</v>
      </c>
      <c r="P3932">
        <v>40</v>
      </c>
      <c r="Q3932">
        <v>70</v>
      </c>
      <c r="R3932">
        <v>28</v>
      </c>
      <c r="S3932">
        <v>9</v>
      </c>
      <c r="T3932">
        <v>15</v>
      </c>
      <c r="U3932">
        <v>14</v>
      </c>
      <c r="V3932">
        <v>0.1</v>
      </c>
      <c r="W3932">
        <v>1050</v>
      </c>
      <c r="X3932">
        <v>2.85</v>
      </c>
    </row>
    <row r="3933" spans="1:24" hidden="1" x14ac:dyDescent="0.3">
      <c r="A3933" t="s">
        <v>14971</v>
      </c>
      <c r="B3933" t="s">
        <v>14972</v>
      </c>
      <c r="C3933" s="1" t="str">
        <f t="shared" si="640"/>
        <v>21:0272</v>
      </c>
      <c r="D3933" s="1" t="str">
        <f t="shared" ref="D3933:D3953" si="644">HYPERLINK("http://geochem.nrcan.gc.ca/cdogs/content/svy/svy210126_e.htm", "21:0126")</f>
        <v>21:0126</v>
      </c>
      <c r="E3933" t="s">
        <v>14973</v>
      </c>
      <c r="F3933" t="s">
        <v>14974</v>
      </c>
      <c r="H3933">
        <v>59.489497499999999</v>
      </c>
      <c r="I3933">
        <v>-133.12339539999999</v>
      </c>
      <c r="J3933" s="1" t="str">
        <f>HYPERLINK("http://geochem.nrcan.gc.ca/cdogs/content/kwd/kwd020030_e.htm", "NGR bulk stream sediment")</f>
        <v>NGR bulk stream sediment</v>
      </c>
      <c r="K3933" s="1" t="str">
        <f t="shared" ref="K3933:K3953" si="645">HYPERLINK("http://geochem.nrcan.gc.ca/cdogs/content/kwd/kwd080006_e.htm", "&lt;177 micron (NGR)")</f>
        <v>&lt;177 micron (NGR)</v>
      </c>
      <c r="L3933">
        <v>19</v>
      </c>
      <c r="M3933" t="s">
        <v>33</v>
      </c>
      <c r="N3933">
        <v>346</v>
      </c>
      <c r="O3933">
        <v>1</v>
      </c>
      <c r="P3933">
        <v>80</v>
      </c>
      <c r="Q3933">
        <v>82</v>
      </c>
      <c r="R3933">
        <v>38</v>
      </c>
      <c r="S3933">
        <v>3</v>
      </c>
      <c r="T3933">
        <v>22</v>
      </c>
      <c r="U3933">
        <v>8</v>
      </c>
      <c r="V3933">
        <v>0.1</v>
      </c>
      <c r="W3933">
        <v>500</v>
      </c>
      <c r="X3933">
        <v>2</v>
      </c>
    </row>
    <row r="3934" spans="1:24" hidden="1" x14ac:dyDescent="0.3">
      <c r="A3934" t="s">
        <v>14975</v>
      </c>
      <c r="B3934" t="s">
        <v>14976</v>
      </c>
      <c r="C3934" s="1" t="str">
        <f t="shared" si="640"/>
        <v>21:0272</v>
      </c>
      <c r="D3934" s="1" t="str">
        <f t="shared" si="644"/>
        <v>21:0126</v>
      </c>
      <c r="E3934" t="s">
        <v>14977</v>
      </c>
      <c r="F3934" t="s">
        <v>14978</v>
      </c>
      <c r="H3934">
        <v>59.484969399999997</v>
      </c>
      <c r="I3934">
        <v>-133.08428649999999</v>
      </c>
      <c r="J3934" s="1" t="str">
        <f>HYPERLINK("http://geochem.nrcan.gc.ca/cdogs/content/kwd/kwd020030_e.htm", "NGR bulk stream sediment")</f>
        <v>NGR bulk stream sediment</v>
      </c>
      <c r="K3934" s="1" t="str">
        <f t="shared" si="645"/>
        <v>&lt;177 micron (NGR)</v>
      </c>
      <c r="L3934">
        <v>19</v>
      </c>
      <c r="M3934" t="s">
        <v>38</v>
      </c>
      <c r="N3934">
        <v>347</v>
      </c>
      <c r="O3934">
        <v>1</v>
      </c>
      <c r="P3934">
        <v>100</v>
      </c>
      <c r="Q3934">
        <v>90</v>
      </c>
      <c r="R3934">
        <v>42</v>
      </c>
      <c r="S3934">
        <v>3</v>
      </c>
      <c r="T3934">
        <v>23</v>
      </c>
      <c r="U3934">
        <v>8</v>
      </c>
      <c r="V3934">
        <v>0.1</v>
      </c>
      <c r="W3934">
        <v>695</v>
      </c>
      <c r="X3934">
        <v>2</v>
      </c>
    </row>
    <row r="3935" spans="1:24" hidden="1" x14ac:dyDescent="0.3">
      <c r="A3935" t="s">
        <v>14979</v>
      </c>
      <c r="B3935" t="s">
        <v>14980</v>
      </c>
      <c r="C3935" s="1" t="str">
        <f t="shared" si="640"/>
        <v>21:0272</v>
      </c>
      <c r="D3935" s="1" t="str">
        <f t="shared" si="644"/>
        <v>21:0126</v>
      </c>
      <c r="E3935" t="s">
        <v>14981</v>
      </c>
      <c r="F3935" t="s">
        <v>14982</v>
      </c>
      <c r="H3935">
        <v>59.480991600000003</v>
      </c>
      <c r="I3935">
        <v>-133.16838319999999</v>
      </c>
      <c r="J3935" s="1" t="str">
        <f>HYPERLINK("http://geochem.nrcan.gc.ca/cdogs/content/kwd/kwd020030_e.htm", "NGR bulk stream sediment")</f>
        <v>NGR bulk stream sediment</v>
      </c>
      <c r="K3935" s="1" t="str">
        <f t="shared" si="645"/>
        <v>&lt;177 micron (NGR)</v>
      </c>
      <c r="L3935">
        <v>19</v>
      </c>
      <c r="M3935" t="s">
        <v>43</v>
      </c>
      <c r="N3935">
        <v>348</v>
      </c>
      <c r="O3935">
        <v>1</v>
      </c>
      <c r="P3935">
        <v>150</v>
      </c>
      <c r="Q3935">
        <v>52</v>
      </c>
      <c r="R3935">
        <v>28</v>
      </c>
      <c r="S3935">
        <v>2</v>
      </c>
      <c r="T3935">
        <v>21</v>
      </c>
      <c r="U3935">
        <v>7</v>
      </c>
      <c r="V3935">
        <v>0.1</v>
      </c>
      <c r="W3935">
        <v>355</v>
      </c>
      <c r="X3935">
        <v>1.55</v>
      </c>
    </row>
    <row r="3936" spans="1:24" hidden="1" x14ac:dyDescent="0.3">
      <c r="A3936" t="s">
        <v>14983</v>
      </c>
      <c r="B3936" t="s">
        <v>14984</v>
      </c>
      <c r="C3936" s="1" t="str">
        <f t="shared" si="640"/>
        <v>21:0272</v>
      </c>
      <c r="D3936" s="1" t="str">
        <f t="shared" si="644"/>
        <v>21:0126</v>
      </c>
      <c r="E3936" t="s">
        <v>14985</v>
      </c>
      <c r="F3936" t="s">
        <v>14986</v>
      </c>
      <c r="H3936">
        <v>59.2349915</v>
      </c>
      <c r="I3936">
        <v>-132.12231589999999</v>
      </c>
      <c r="J3936" s="1" t="str">
        <f>HYPERLINK("http://geochem.nrcan.gc.ca/cdogs/content/kwd/kwd020027_e.htm", "NGR lake sediment grab sample")</f>
        <v>NGR lake sediment grab sample</v>
      </c>
      <c r="K3936" s="1" t="str">
        <f t="shared" si="645"/>
        <v>&lt;177 micron (NGR)</v>
      </c>
      <c r="L3936">
        <v>19</v>
      </c>
      <c r="M3936" t="s">
        <v>57</v>
      </c>
      <c r="N3936">
        <v>349</v>
      </c>
      <c r="O3936">
        <v>6</v>
      </c>
      <c r="P3936">
        <v>150</v>
      </c>
      <c r="Q3936">
        <v>148</v>
      </c>
      <c r="R3936">
        <v>80</v>
      </c>
      <c r="S3936">
        <v>6</v>
      </c>
      <c r="T3936">
        <v>59</v>
      </c>
      <c r="U3936">
        <v>13</v>
      </c>
      <c r="V3936">
        <v>0.1</v>
      </c>
      <c r="W3936">
        <v>620</v>
      </c>
      <c r="X3936">
        <v>2.85</v>
      </c>
    </row>
    <row r="3937" spans="1:24" hidden="1" x14ac:dyDescent="0.3">
      <c r="A3937" t="s">
        <v>14987</v>
      </c>
      <c r="B3937" t="s">
        <v>14988</v>
      </c>
      <c r="C3937" s="1" t="str">
        <f t="shared" si="640"/>
        <v>21:0272</v>
      </c>
      <c r="D3937" s="1" t="str">
        <f t="shared" si="644"/>
        <v>21:0126</v>
      </c>
      <c r="E3937" t="s">
        <v>14989</v>
      </c>
      <c r="F3937" t="s">
        <v>14990</v>
      </c>
      <c r="H3937">
        <v>59.254111100000003</v>
      </c>
      <c r="I3937">
        <v>-132.15975639999999</v>
      </c>
      <c r="J3937" s="1" t="str">
        <f>HYPERLINK("http://geochem.nrcan.gc.ca/cdogs/content/kwd/kwd020030_e.htm", "NGR bulk stream sediment")</f>
        <v>NGR bulk stream sediment</v>
      </c>
      <c r="K3937" s="1" t="str">
        <f t="shared" si="645"/>
        <v>&lt;177 micron (NGR)</v>
      </c>
      <c r="L3937">
        <v>19</v>
      </c>
      <c r="M3937" t="s">
        <v>62</v>
      </c>
      <c r="N3937">
        <v>350</v>
      </c>
      <c r="O3937">
        <v>1</v>
      </c>
      <c r="P3937">
        <v>320</v>
      </c>
      <c r="Q3937">
        <v>225</v>
      </c>
      <c r="R3937">
        <v>166</v>
      </c>
      <c r="S3937">
        <v>1</v>
      </c>
      <c r="T3937">
        <v>57</v>
      </c>
      <c r="U3937">
        <v>8</v>
      </c>
      <c r="V3937">
        <v>0.1</v>
      </c>
      <c r="W3937">
        <v>3600</v>
      </c>
      <c r="X3937">
        <v>2.9</v>
      </c>
    </row>
    <row r="3938" spans="1:24" hidden="1" x14ac:dyDescent="0.3">
      <c r="A3938" t="s">
        <v>14991</v>
      </c>
      <c r="B3938" t="s">
        <v>14992</v>
      </c>
      <c r="C3938" s="1" t="str">
        <f t="shared" si="640"/>
        <v>21:0272</v>
      </c>
      <c r="D3938" s="1" t="str">
        <f t="shared" si="644"/>
        <v>21:0126</v>
      </c>
      <c r="E3938" t="s">
        <v>14993</v>
      </c>
      <c r="F3938" t="s">
        <v>14994</v>
      </c>
      <c r="H3938">
        <v>59.221254399999999</v>
      </c>
      <c r="I3938">
        <v>-132.16507899999999</v>
      </c>
      <c r="J3938" s="1" t="str">
        <f>HYPERLINK("http://geochem.nrcan.gc.ca/cdogs/content/kwd/kwd020030_e.htm", "NGR bulk stream sediment")</f>
        <v>NGR bulk stream sediment</v>
      </c>
      <c r="K3938" s="1" t="str">
        <f t="shared" si="645"/>
        <v>&lt;177 micron (NGR)</v>
      </c>
      <c r="L3938">
        <v>19</v>
      </c>
      <c r="M3938" t="s">
        <v>67</v>
      </c>
      <c r="N3938">
        <v>351</v>
      </c>
      <c r="O3938">
        <v>3</v>
      </c>
      <c r="P3938">
        <v>90</v>
      </c>
      <c r="Q3938">
        <v>108</v>
      </c>
      <c r="R3938">
        <v>44</v>
      </c>
      <c r="S3938">
        <v>1</v>
      </c>
      <c r="T3938">
        <v>32</v>
      </c>
      <c r="U3938">
        <v>4</v>
      </c>
      <c r="V3938">
        <v>0.1</v>
      </c>
      <c r="W3938">
        <v>120</v>
      </c>
      <c r="X3938">
        <v>1.2</v>
      </c>
    </row>
    <row r="3939" spans="1:24" hidden="1" x14ac:dyDescent="0.3">
      <c r="A3939" t="s">
        <v>14995</v>
      </c>
      <c r="B3939" t="s">
        <v>14996</v>
      </c>
      <c r="C3939" s="1" t="str">
        <f t="shared" si="640"/>
        <v>21:0272</v>
      </c>
      <c r="D3939" s="1" t="str">
        <f t="shared" si="644"/>
        <v>21:0126</v>
      </c>
      <c r="E3939" t="s">
        <v>14997</v>
      </c>
      <c r="F3939" t="s">
        <v>14998</v>
      </c>
      <c r="H3939">
        <v>59.2170542</v>
      </c>
      <c r="I3939">
        <v>-132.15996050000001</v>
      </c>
      <c r="J3939" s="1" t="str">
        <f>HYPERLINK("http://geochem.nrcan.gc.ca/cdogs/content/kwd/kwd020027_e.htm", "NGR lake sediment grab sample")</f>
        <v>NGR lake sediment grab sample</v>
      </c>
      <c r="K3939" s="1" t="str">
        <f t="shared" si="645"/>
        <v>&lt;177 micron (NGR)</v>
      </c>
      <c r="L3939">
        <v>19</v>
      </c>
      <c r="M3939" t="s">
        <v>76</v>
      </c>
      <c r="N3939">
        <v>352</v>
      </c>
      <c r="O3939">
        <v>1</v>
      </c>
      <c r="P3939">
        <v>90</v>
      </c>
      <c r="Q3939">
        <v>126</v>
      </c>
      <c r="R3939">
        <v>34</v>
      </c>
      <c r="S3939">
        <v>2</v>
      </c>
      <c r="T3939">
        <v>38</v>
      </c>
      <c r="U3939">
        <v>8</v>
      </c>
      <c r="V3939">
        <v>0.1</v>
      </c>
      <c r="W3939">
        <v>215</v>
      </c>
      <c r="X3939">
        <v>1.6</v>
      </c>
    </row>
    <row r="3940" spans="1:24" hidden="1" x14ac:dyDescent="0.3">
      <c r="A3940" t="s">
        <v>14999</v>
      </c>
      <c r="B3940" t="s">
        <v>15000</v>
      </c>
      <c r="C3940" s="1" t="str">
        <f t="shared" si="640"/>
        <v>21:0272</v>
      </c>
      <c r="D3940" s="1" t="str">
        <f t="shared" si="644"/>
        <v>21:0126</v>
      </c>
      <c r="E3940" t="s">
        <v>15001</v>
      </c>
      <c r="F3940" t="s">
        <v>15002</v>
      </c>
      <c r="H3940">
        <v>59.207918399999997</v>
      </c>
      <c r="I3940">
        <v>-132.15021010000001</v>
      </c>
      <c r="J3940" s="1" t="str">
        <f>HYPERLINK("http://geochem.nrcan.gc.ca/cdogs/content/kwd/kwd020027_e.htm", "NGR lake sediment grab sample")</f>
        <v>NGR lake sediment grab sample</v>
      </c>
      <c r="K3940" s="1" t="str">
        <f t="shared" si="645"/>
        <v>&lt;177 micron (NGR)</v>
      </c>
      <c r="L3940">
        <v>19</v>
      </c>
      <c r="M3940" t="s">
        <v>86</v>
      </c>
      <c r="N3940">
        <v>353</v>
      </c>
      <c r="O3940">
        <v>2</v>
      </c>
      <c r="P3940">
        <v>110</v>
      </c>
      <c r="Q3940">
        <v>96</v>
      </c>
      <c r="R3940">
        <v>30</v>
      </c>
      <c r="S3940">
        <v>1</v>
      </c>
      <c r="T3940">
        <v>24</v>
      </c>
      <c r="U3940">
        <v>5</v>
      </c>
      <c r="V3940">
        <v>0.1</v>
      </c>
      <c r="W3940">
        <v>360</v>
      </c>
      <c r="X3940">
        <v>1.05</v>
      </c>
    </row>
    <row r="3941" spans="1:24" hidden="1" x14ac:dyDescent="0.3">
      <c r="A3941" t="s">
        <v>15003</v>
      </c>
      <c r="B3941" t="s">
        <v>15004</v>
      </c>
      <c r="C3941" s="1" t="str">
        <f t="shared" si="640"/>
        <v>21:0272</v>
      </c>
      <c r="D3941" s="1" t="str">
        <f t="shared" si="644"/>
        <v>21:0126</v>
      </c>
      <c r="E3941" t="s">
        <v>15005</v>
      </c>
      <c r="F3941" t="s">
        <v>15006</v>
      </c>
      <c r="H3941">
        <v>59.198600900000002</v>
      </c>
      <c r="I3941">
        <v>-132.18308160000001</v>
      </c>
      <c r="J3941" s="1" t="str">
        <f>HYPERLINK("http://geochem.nrcan.gc.ca/cdogs/content/kwd/kwd020027_e.htm", "NGR lake sediment grab sample")</f>
        <v>NGR lake sediment grab sample</v>
      </c>
      <c r="K3941" s="1" t="str">
        <f t="shared" si="645"/>
        <v>&lt;177 micron (NGR)</v>
      </c>
      <c r="L3941">
        <v>19</v>
      </c>
      <c r="M3941" t="s">
        <v>91</v>
      </c>
      <c r="N3941">
        <v>354</v>
      </c>
      <c r="O3941">
        <v>8</v>
      </c>
      <c r="Q3941">
        <v>116</v>
      </c>
      <c r="R3941">
        <v>24</v>
      </c>
      <c r="S3941">
        <v>1</v>
      </c>
      <c r="T3941">
        <v>36</v>
      </c>
      <c r="U3941">
        <v>4</v>
      </c>
      <c r="V3941">
        <v>0.1</v>
      </c>
      <c r="W3941">
        <v>160</v>
      </c>
      <c r="X3941">
        <v>1</v>
      </c>
    </row>
    <row r="3942" spans="1:24" hidden="1" x14ac:dyDescent="0.3">
      <c r="A3942" t="s">
        <v>15007</v>
      </c>
      <c r="B3942" t="s">
        <v>15008</v>
      </c>
      <c r="C3942" s="1" t="str">
        <f t="shared" si="640"/>
        <v>21:0272</v>
      </c>
      <c r="D3942" s="1" t="str">
        <f t="shared" si="644"/>
        <v>21:0126</v>
      </c>
      <c r="E3942" t="s">
        <v>15009</v>
      </c>
      <c r="F3942" t="s">
        <v>15010</v>
      </c>
      <c r="H3942">
        <v>59.189584199999999</v>
      </c>
      <c r="I3942">
        <v>-132.16964160000001</v>
      </c>
      <c r="J3942" s="1" t="str">
        <f>HYPERLINK("http://geochem.nrcan.gc.ca/cdogs/content/kwd/kwd020027_e.htm", "NGR lake sediment grab sample")</f>
        <v>NGR lake sediment grab sample</v>
      </c>
      <c r="K3942" s="1" t="str">
        <f t="shared" si="645"/>
        <v>&lt;177 micron (NGR)</v>
      </c>
      <c r="L3942">
        <v>19</v>
      </c>
      <c r="M3942" t="s">
        <v>96</v>
      </c>
      <c r="N3942">
        <v>355</v>
      </c>
      <c r="O3942">
        <v>4</v>
      </c>
      <c r="P3942">
        <v>50</v>
      </c>
      <c r="Q3942">
        <v>98</v>
      </c>
      <c r="R3942">
        <v>24</v>
      </c>
      <c r="S3942">
        <v>1</v>
      </c>
      <c r="T3942">
        <v>29</v>
      </c>
      <c r="U3942">
        <v>3</v>
      </c>
      <c r="V3942">
        <v>0.1</v>
      </c>
      <c r="W3942">
        <v>120</v>
      </c>
      <c r="X3942">
        <v>0.7</v>
      </c>
    </row>
    <row r="3943" spans="1:24" hidden="1" x14ac:dyDescent="0.3">
      <c r="A3943" t="s">
        <v>15011</v>
      </c>
      <c r="B3943" t="s">
        <v>15012</v>
      </c>
      <c r="C3943" s="1" t="str">
        <f t="shared" si="640"/>
        <v>21:0272</v>
      </c>
      <c r="D3943" s="1" t="str">
        <f t="shared" si="644"/>
        <v>21:0126</v>
      </c>
      <c r="E3943" t="s">
        <v>15013</v>
      </c>
      <c r="F3943" t="s">
        <v>15014</v>
      </c>
      <c r="H3943">
        <v>59.1871267</v>
      </c>
      <c r="I3943">
        <v>-132.14647070000001</v>
      </c>
      <c r="J3943" s="1" t="str">
        <f>HYPERLINK("http://geochem.nrcan.gc.ca/cdogs/content/kwd/kwd020030_e.htm", "NGR bulk stream sediment")</f>
        <v>NGR bulk stream sediment</v>
      </c>
      <c r="K3943" s="1" t="str">
        <f t="shared" si="645"/>
        <v>&lt;177 micron (NGR)</v>
      </c>
      <c r="L3943">
        <v>19</v>
      </c>
      <c r="M3943" t="s">
        <v>48</v>
      </c>
      <c r="N3943">
        <v>356</v>
      </c>
      <c r="O3943">
        <v>1</v>
      </c>
      <c r="P3943">
        <v>90</v>
      </c>
      <c r="Q3943">
        <v>68</v>
      </c>
      <c r="R3943">
        <v>16</v>
      </c>
      <c r="S3943">
        <v>1</v>
      </c>
      <c r="T3943">
        <v>27</v>
      </c>
      <c r="U3943">
        <v>6</v>
      </c>
      <c r="V3943">
        <v>0.1</v>
      </c>
      <c r="W3943">
        <v>225</v>
      </c>
      <c r="X3943">
        <v>1.3</v>
      </c>
    </row>
    <row r="3944" spans="1:24" hidden="1" x14ac:dyDescent="0.3">
      <c r="A3944" t="s">
        <v>15015</v>
      </c>
      <c r="B3944" t="s">
        <v>15016</v>
      </c>
      <c r="C3944" s="1" t="str">
        <f t="shared" si="640"/>
        <v>21:0272</v>
      </c>
      <c r="D3944" s="1" t="str">
        <f t="shared" si="644"/>
        <v>21:0126</v>
      </c>
      <c r="E3944" t="s">
        <v>15013</v>
      </c>
      <c r="F3944" t="s">
        <v>15017</v>
      </c>
      <c r="H3944">
        <v>59.1871267</v>
      </c>
      <c r="I3944">
        <v>-132.14647070000001</v>
      </c>
      <c r="J3944" s="1" t="str">
        <f>HYPERLINK("http://geochem.nrcan.gc.ca/cdogs/content/kwd/kwd020030_e.htm", "NGR bulk stream sediment")</f>
        <v>NGR bulk stream sediment</v>
      </c>
      <c r="K3944" s="1" t="str">
        <f t="shared" si="645"/>
        <v>&lt;177 micron (NGR)</v>
      </c>
      <c r="L3944">
        <v>19</v>
      </c>
      <c r="M3944" t="s">
        <v>52</v>
      </c>
      <c r="N3944">
        <v>357</v>
      </c>
      <c r="O3944">
        <v>1</v>
      </c>
      <c r="P3944">
        <v>60</v>
      </c>
      <c r="Q3944">
        <v>74</v>
      </c>
      <c r="R3944">
        <v>20</v>
      </c>
      <c r="S3944">
        <v>1</v>
      </c>
      <c r="T3944">
        <v>29</v>
      </c>
      <c r="U3944">
        <v>5</v>
      </c>
      <c r="V3944">
        <v>0.1</v>
      </c>
      <c r="W3944">
        <v>220</v>
      </c>
      <c r="X3944">
        <v>1.1499999999999999</v>
      </c>
    </row>
    <row r="3945" spans="1:24" hidden="1" x14ac:dyDescent="0.3">
      <c r="A3945" t="s">
        <v>15018</v>
      </c>
      <c r="B3945" t="s">
        <v>15019</v>
      </c>
      <c r="C3945" s="1" t="str">
        <f t="shared" si="640"/>
        <v>21:0272</v>
      </c>
      <c r="D3945" s="1" t="str">
        <f t="shared" si="644"/>
        <v>21:0126</v>
      </c>
      <c r="E3945" t="s">
        <v>15020</v>
      </c>
      <c r="F3945" t="s">
        <v>15021</v>
      </c>
      <c r="H3945">
        <v>59.176329299999999</v>
      </c>
      <c r="I3945">
        <v>-132.1445228</v>
      </c>
      <c r="J3945" s="1" t="str">
        <f>HYPERLINK("http://geochem.nrcan.gc.ca/cdogs/content/kwd/kwd020027_e.htm", "NGR lake sediment grab sample")</f>
        <v>NGR lake sediment grab sample</v>
      </c>
      <c r="K3945" s="1" t="str">
        <f t="shared" si="645"/>
        <v>&lt;177 micron (NGR)</v>
      </c>
      <c r="L3945">
        <v>19</v>
      </c>
      <c r="M3945" t="s">
        <v>101</v>
      </c>
      <c r="N3945">
        <v>358</v>
      </c>
      <c r="O3945">
        <v>1</v>
      </c>
      <c r="Q3945">
        <v>84</v>
      </c>
      <c r="R3945">
        <v>20</v>
      </c>
      <c r="S3945">
        <v>1</v>
      </c>
      <c r="T3945">
        <v>34</v>
      </c>
      <c r="U3945">
        <v>5</v>
      </c>
      <c r="V3945">
        <v>0.1</v>
      </c>
      <c r="W3945">
        <v>145</v>
      </c>
      <c r="X3945">
        <v>1.25</v>
      </c>
    </row>
    <row r="3946" spans="1:24" hidden="1" x14ac:dyDescent="0.3">
      <c r="A3946" t="s">
        <v>15022</v>
      </c>
      <c r="B3946" t="s">
        <v>15023</v>
      </c>
      <c r="C3946" s="1" t="str">
        <f t="shared" si="640"/>
        <v>21:0272</v>
      </c>
      <c r="D3946" s="1" t="str">
        <f t="shared" si="644"/>
        <v>21:0126</v>
      </c>
      <c r="E3946" t="s">
        <v>15024</v>
      </c>
      <c r="F3946" t="s">
        <v>15025</v>
      </c>
      <c r="H3946">
        <v>59.1539146</v>
      </c>
      <c r="I3946">
        <v>-132.1121661</v>
      </c>
      <c r="J3946" s="1" t="str">
        <f>HYPERLINK("http://geochem.nrcan.gc.ca/cdogs/content/kwd/kwd020030_e.htm", "NGR bulk stream sediment")</f>
        <v>NGR bulk stream sediment</v>
      </c>
      <c r="K3946" s="1" t="str">
        <f t="shared" si="645"/>
        <v>&lt;177 micron (NGR)</v>
      </c>
      <c r="L3946">
        <v>19</v>
      </c>
      <c r="M3946" t="s">
        <v>106</v>
      </c>
      <c r="N3946">
        <v>359</v>
      </c>
      <c r="O3946">
        <v>2</v>
      </c>
      <c r="P3946">
        <v>70</v>
      </c>
      <c r="Q3946">
        <v>265</v>
      </c>
      <c r="R3946">
        <v>16</v>
      </c>
      <c r="S3946">
        <v>1</v>
      </c>
      <c r="T3946">
        <v>40</v>
      </c>
      <c r="U3946">
        <v>22</v>
      </c>
      <c r="V3946">
        <v>0.1</v>
      </c>
      <c r="W3946">
        <v>7650</v>
      </c>
      <c r="X3946">
        <v>4.3</v>
      </c>
    </row>
    <row r="3947" spans="1:24" hidden="1" x14ac:dyDescent="0.3">
      <c r="A3947" t="s">
        <v>15026</v>
      </c>
      <c r="B3947" t="s">
        <v>15027</v>
      </c>
      <c r="C3947" s="1" t="str">
        <f t="shared" si="640"/>
        <v>21:0272</v>
      </c>
      <c r="D3947" s="1" t="str">
        <f t="shared" si="644"/>
        <v>21:0126</v>
      </c>
      <c r="E3947" t="s">
        <v>15028</v>
      </c>
      <c r="F3947" t="s">
        <v>15029</v>
      </c>
      <c r="H3947">
        <v>59.144720100000001</v>
      </c>
      <c r="I3947">
        <v>-132.11447960000001</v>
      </c>
      <c r="J3947" s="1" t="str">
        <f>HYPERLINK("http://geochem.nrcan.gc.ca/cdogs/content/kwd/kwd020027_e.htm", "NGR lake sediment grab sample")</f>
        <v>NGR lake sediment grab sample</v>
      </c>
      <c r="K3947" s="1" t="str">
        <f t="shared" si="645"/>
        <v>&lt;177 micron (NGR)</v>
      </c>
      <c r="L3947">
        <v>19</v>
      </c>
      <c r="M3947" t="s">
        <v>111</v>
      </c>
      <c r="N3947">
        <v>360</v>
      </c>
      <c r="O3947">
        <v>6</v>
      </c>
      <c r="P3947">
        <v>90</v>
      </c>
      <c r="Q3947">
        <v>170</v>
      </c>
      <c r="R3947">
        <v>48</v>
      </c>
      <c r="S3947">
        <v>1</v>
      </c>
      <c r="T3947">
        <v>73</v>
      </c>
      <c r="U3947">
        <v>13</v>
      </c>
      <c r="V3947">
        <v>0.1</v>
      </c>
      <c r="W3947">
        <v>340</v>
      </c>
      <c r="X3947">
        <v>1.65</v>
      </c>
    </row>
    <row r="3948" spans="1:24" hidden="1" x14ac:dyDescent="0.3">
      <c r="A3948" t="s">
        <v>15030</v>
      </c>
      <c r="B3948" t="s">
        <v>15031</v>
      </c>
      <c r="C3948" s="1" t="str">
        <f t="shared" si="640"/>
        <v>21:0272</v>
      </c>
      <c r="D3948" s="1" t="str">
        <f t="shared" si="644"/>
        <v>21:0126</v>
      </c>
      <c r="E3948" t="s">
        <v>15032</v>
      </c>
      <c r="F3948" t="s">
        <v>15033</v>
      </c>
      <c r="H3948">
        <v>59.145220600000002</v>
      </c>
      <c r="I3948">
        <v>-132.13993379999999</v>
      </c>
      <c r="J3948" s="1" t="str">
        <f>HYPERLINK("http://geochem.nrcan.gc.ca/cdogs/content/kwd/kwd020030_e.htm", "NGR bulk stream sediment")</f>
        <v>NGR bulk stream sediment</v>
      </c>
      <c r="K3948" s="1" t="str">
        <f t="shared" si="645"/>
        <v>&lt;177 micron (NGR)</v>
      </c>
      <c r="L3948">
        <v>19</v>
      </c>
      <c r="M3948" t="s">
        <v>116</v>
      </c>
      <c r="N3948">
        <v>361</v>
      </c>
      <c r="O3948">
        <v>1</v>
      </c>
      <c r="P3948">
        <v>50</v>
      </c>
      <c r="Q3948">
        <v>120</v>
      </c>
      <c r="R3948">
        <v>22</v>
      </c>
      <c r="S3948">
        <v>1</v>
      </c>
      <c r="T3948">
        <v>59</v>
      </c>
      <c r="U3948">
        <v>15</v>
      </c>
      <c r="V3948">
        <v>0.1</v>
      </c>
      <c r="W3948">
        <v>790</v>
      </c>
      <c r="X3948">
        <v>2.8</v>
      </c>
    </row>
    <row r="3949" spans="1:24" hidden="1" x14ac:dyDescent="0.3">
      <c r="A3949" t="s">
        <v>15034</v>
      </c>
      <c r="B3949" t="s">
        <v>15035</v>
      </c>
      <c r="C3949" s="1" t="str">
        <f t="shared" si="640"/>
        <v>21:0272</v>
      </c>
      <c r="D3949" s="1" t="str">
        <f t="shared" si="644"/>
        <v>21:0126</v>
      </c>
      <c r="E3949" t="s">
        <v>15036</v>
      </c>
      <c r="F3949" t="s">
        <v>15037</v>
      </c>
      <c r="H3949">
        <v>59.145182599999998</v>
      </c>
      <c r="I3949">
        <v>-132.04675570000001</v>
      </c>
      <c r="J3949" s="1" t="str">
        <f>HYPERLINK("http://geochem.nrcan.gc.ca/cdogs/content/kwd/kwd020030_e.htm", "NGR bulk stream sediment")</f>
        <v>NGR bulk stream sediment</v>
      </c>
      <c r="K3949" s="1" t="str">
        <f t="shared" si="645"/>
        <v>&lt;177 micron (NGR)</v>
      </c>
      <c r="L3949">
        <v>19</v>
      </c>
      <c r="M3949" t="s">
        <v>121</v>
      </c>
      <c r="N3949">
        <v>362</v>
      </c>
      <c r="O3949">
        <v>2</v>
      </c>
      <c r="P3949">
        <v>70</v>
      </c>
      <c r="Q3949">
        <v>138</v>
      </c>
      <c r="R3949">
        <v>26</v>
      </c>
      <c r="S3949">
        <v>2</v>
      </c>
      <c r="T3949">
        <v>50</v>
      </c>
      <c r="U3949">
        <v>18</v>
      </c>
      <c r="V3949">
        <v>0.1</v>
      </c>
      <c r="W3949">
        <v>1250</v>
      </c>
      <c r="X3949">
        <v>3.05</v>
      </c>
    </row>
    <row r="3950" spans="1:24" hidden="1" x14ac:dyDescent="0.3">
      <c r="A3950" t="s">
        <v>15038</v>
      </c>
      <c r="B3950" t="s">
        <v>15039</v>
      </c>
      <c r="C3950" s="1" t="str">
        <f t="shared" si="640"/>
        <v>21:0272</v>
      </c>
      <c r="D3950" s="1" t="str">
        <f t="shared" si="644"/>
        <v>21:0126</v>
      </c>
      <c r="E3950" t="s">
        <v>14967</v>
      </c>
      <c r="F3950" t="s">
        <v>15040</v>
      </c>
      <c r="H3950">
        <v>59.155155499999999</v>
      </c>
      <c r="I3950">
        <v>-132.0215403</v>
      </c>
      <c r="J3950" s="1" t="str">
        <f>HYPERLINK("http://geochem.nrcan.gc.ca/cdogs/content/kwd/kwd020030_e.htm", "NGR bulk stream sediment")</f>
        <v>NGR bulk stream sediment</v>
      </c>
      <c r="K3950" s="1" t="str">
        <f t="shared" si="645"/>
        <v>&lt;177 micron (NGR)</v>
      </c>
      <c r="L3950">
        <v>19</v>
      </c>
      <c r="M3950" t="s">
        <v>71</v>
      </c>
      <c r="N3950">
        <v>363</v>
      </c>
      <c r="O3950">
        <v>1</v>
      </c>
      <c r="P3950">
        <v>90</v>
      </c>
      <c r="Q3950">
        <v>170</v>
      </c>
      <c r="R3950">
        <v>22</v>
      </c>
      <c r="S3950">
        <v>1</v>
      </c>
      <c r="T3950">
        <v>43</v>
      </c>
      <c r="U3950">
        <v>14</v>
      </c>
      <c r="V3950">
        <v>0.1</v>
      </c>
      <c r="W3950">
        <v>5750</v>
      </c>
      <c r="X3950">
        <v>4.1500000000000004</v>
      </c>
    </row>
    <row r="3951" spans="1:24" hidden="1" x14ac:dyDescent="0.3">
      <c r="A3951" t="s">
        <v>15041</v>
      </c>
      <c r="B3951" t="s">
        <v>15042</v>
      </c>
      <c r="C3951" s="1" t="str">
        <f t="shared" si="640"/>
        <v>21:0272</v>
      </c>
      <c r="D3951" s="1" t="str">
        <f t="shared" si="644"/>
        <v>21:0126</v>
      </c>
      <c r="E3951" t="s">
        <v>15043</v>
      </c>
      <c r="F3951" t="s">
        <v>15044</v>
      </c>
      <c r="H3951">
        <v>59.120137300000003</v>
      </c>
      <c r="I3951">
        <v>-132.2039972</v>
      </c>
      <c r="J3951" s="1" t="str">
        <f>HYPERLINK("http://geochem.nrcan.gc.ca/cdogs/content/kwd/kwd020030_e.htm", "NGR bulk stream sediment")</f>
        <v>NGR bulk stream sediment</v>
      </c>
      <c r="K3951" s="1" t="str">
        <f t="shared" si="645"/>
        <v>&lt;177 micron (NGR)</v>
      </c>
      <c r="L3951">
        <v>20</v>
      </c>
      <c r="M3951" t="s">
        <v>28</v>
      </c>
      <c r="N3951">
        <v>364</v>
      </c>
      <c r="O3951">
        <v>1</v>
      </c>
      <c r="P3951">
        <v>60</v>
      </c>
      <c r="Q3951">
        <v>72</v>
      </c>
      <c r="R3951">
        <v>42</v>
      </c>
      <c r="S3951">
        <v>2</v>
      </c>
      <c r="T3951">
        <v>122</v>
      </c>
      <c r="U3951">
        <v>20</v>
      </c>
      <c r="V3951">
        <v>0.1</v>
      </c>
      <c r="W3951">
        <v>1450</v>
      </c>
      <c r="X3951">
        <v>2.9</v>
      </c>
    </row>
    <row r="3952" spans="1:24" hidden="1" x14ac:dyDescent="0.3">
      <c r="A3952" t="s">
        <v>15045</v>
      </c>
      <c r="B3952" t="s">
        <v>15046</v>
      </c>
      <c r="C3952" s="1" t="str">
        <f t="shared" si="640"/>
        <v>21:0272</v>
      </c>
      <c r="D3952" s="1" t="str">
        <f t="shared" si="644"/>
        <v>21:0126</v>
      </c>
      <c r="E3952" t="s">
        <v>15047</v>
      </c>
      <c r="F3952" t="s">
        <v>15048</v>
      </c>
      <c r="H3952">
        <v>59.133072900000002</v>
      </c>
      <c r="I3952">
        <v>-132.01975229999999</v>
      </c>
      <c r="J3952" s="1" t="str">
        <f>HYPERLINK("http://geochem.nrcan.gc.ca/cdogs/content/kwd/kwd020027_e.htm", "NGR lake sediment grab sample")</f>
        <v>NGR lake sediment grab sample</v>
      </c>
      <c r="K3952" s="1" t="str">
        <f t="shared" si="645"/>
        <v>&lt;177 micron (NGR)</v>
      </c>
      <c r="L3952">
        <v>20</v>
      </c>
      <c r="M3952" t="s">
        <v>33</v>
      </c>
      <c r="N3952">
        <v>365</v>
      </c>
      <c r="O3952">
        <v>12</v>
      </c>
      <c r="Q3952">
        <v>88</v>
      </c>
      <c r="R3952">
        <v>72</v>
      </c>
      <c r="S3952">
        <v>1</v>
      </c>
      <c r="T3952">
        <v>62</v>
      </c>
      <c r="U3952">
        <v>8</v>
      </c>
      <c r="V3952">
        <v>0.1</v>
      </c>
      <c r="W3952">
        <v>410</v>
      </c>
      <c r="X3952">
        <v>1.6</v>
      </c>
    </row>
    <row r="3953" spans="1:24" hidden="1" x14ac:dyDescent="0.3">
      <c r="A3953" t="s">
        <v>15049</v>
      </c>
      <c r="B3953" t="s">
        <v>15050</v>
      </c>
      <c r="C3953" s="1" t="str">
        <f t="shared" si="640"/>
        <v>21:0272</v>
      </c>
      <c r="D3953" s="1" t="str">
        <f t="shared" si="644"/>
        <v>21:0126</v>
      </c>
      <c r="E3953" t="s">
        <v>15051</v>
      </c>
      <c r="F3953" t="s">
        <v>15052</v>
      </c>
      <c r="H3953">
        <v>59.108125000000001</v>
      </c>
      <c r="I3953">
        <v>-132.04314780000001</v>
      </c>
      <c r="J3953" s="1" t="str">
        <f>HYPERLINK("http://geochem.nrcan.gc.ca/cdogs/content/kwd/kwd020027_e.htm", "NGR lake sediment grab sample")</f>
        <v>NGR lake sediment grab sample</v>
      </c>
      <c r="K3953" s="1" t="str">
        <f t="shared" si="645"/>
        <v>&lt;177 micron (NGR)</v>
      </c>
      <c r="L3953">
        <v>20</v>
      </c>
      <c r="M3953" t="s">
        <v>38</v>
      </c>
      <c r="N3953">
        <v>366</v>
      </c>
      <c r="O3953">
        <v>5</v>
      </c>
      <c r="P3953">
        <v>110</v>
      </c>
      <c r="Q3953">
        <v>220</v>
      </c>
      <c r="R3953">
        <v>88</v>
      </c>
      <c r="S3953">
        <v>1</v>
      </c>
      <c r="T3953">
        <v>148</v>
      </c>
      <c r="U3953">
        <v>20</v>
      </c>
      <c r="V3953">
        <v>0.1</v>
      </c>
      <c r="W3953">
        <v>1150</v>
      </c>
      <c r="X3953">
        <v>3.45</v>
      </c>
    </row>
    <row r="3954" spans="1:24" hidden="1" x14ac:dyDescent="0.3">
      <c r="A3954" t="s">
        <v>15053</v>
      </c>
      <c r="B3954" t="s">
        <v>15054</v>
      </c>
      <c r="C3954" s="1" t="str">
        <f t="shared" si="640"/>
        <v>21:0272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79</v>
      </c>
      <c r="K3954" t="s">
        <v>80</v>
      </c>
      <c r="L3954">
        <v>20</v>
      </c>
      <c r="M3954" t="s">
        <v>81</v>
      </c>
      <c r="N3954">
        <v>367</v>
      </c>
      <c r="O3954">
        <v>1</v>
      </c>
      <c r="P3954">
        <v>50</v>
      </c>
      <c r="Q3954">
        <v>74</v>
      </c>
      <c r="R3954">
        <v>26</v>
      </c>
      <c r="S3954">
        <v>9</v>
      </c>
      <c r="T3954">
        <v>15</v>
      </c>
      <c r="U3954">
        <v>14</v>
      </c>
      <c r="V3954">
        <v>0.1</v>
      </c>
      <c r="W3954">
        <v>1050</v>
      </c>
      <c r="X3954">
        <v>2.8</v>
      </c>
    </row>
    <row r="3955" spans="1:24" hidden="1" x14ac:dyDescent="0.3">
      <c r="A3955" t="s">
        <v>15055</v>
      </c>
      <c r="B3955" t="s">
        <v>15056</v>
      </c>
      <c r="C3955" s="1" t="str">
        <f t="shared" si="640"/>
        <v>21:0272</v>
      </c>
      <c r="D3955" s="1" t="str">
        <f t="shared" ref="D3955:D3980" si="646">HYPERLINK("http://geochem.nrcan.gc.ca/cdogs/content/svy/svy210126_e.htm", "21:0126")</f>
        <v>21:0126</v>
      </c>
      <c r="E3955" t="s">
        <v>15057</v>
      </c>
      <c r="F3955" t="s">
        <v>15058</v>
      </c>
      <c r="H3955">
        <v>59.065023199999999</v>
      </c>
      <c r="I3955">
        <v>-132.04168770000001</v>
      </c>
      <c r="J3955" s="1" t="str">
        <f>HYPERLINK("http://geochem.nrcan.gc.ca/cdogs/content/kwd/kwd020030_e.htm", "NGR bulk stream sediment")</f>
        <v>NGR bulk stream sediment</v>
      </c>
      <c r="K3955" s="1" t="str">
        <f t="shared" ref="K3955:K3980" si="647">HYPERLINK("http://geochem.nrcan.gc.ca/cdogs/content/kwd/kwd080006_e.htm", "&lt;177 micron (NGR)")</f>
        <v>&lt;177 micron (NGR)</v>
      </c>
      <c r="L3955">
        <v>20</v>
      </c>
      <c r="M3955" t="s">
        <v>43</v>
      </c>
      <c r="N3955">
        <v>368</v>
      </c>
      <c r="O3955">
        <v>1</v>
      </c>
      <c r="P3955">
        <v>110</v>
      </c>
      <c r="Q3955">
        <v>152</v>
      </c>
      <c r="R3955">
        <v>40</v>
      </c>
      <c r="S3955">
        <v>2</v>
      </c>
      <c r="T3955">
        <v>56</v>
      </c>
      <c r="U3955">
        <v>14</v>
      </c>
      <c r="V3955">
        <v>0.1</v>
      </c>
      <c r="W3955">
        <v>805</v>
      </c>
      <c r="X3955">
        <v>3.5</v>
      </c>
    </row>
    <row r="3956" spans="1:24" hidden="1" x14ac:dyDescent="0.3">
      <c r="A3956" t="s">
        <v>15059</v>
      </c>
      <c r="B3956" t="s">
        <v>15060</v>
      </c>
      <c r="C3956" s="1" t="str">
        <f t="shared" si="640"/>
        <v>21:0272</v>
      </c>
      <c r="D3956" s="1" t="str">
        <f t="shared" si="646"/>
        <v>21:0126</v>
      </c>
      <c r="E3956" t="s">
        <v>15061</v>
      </c>
      <c r="F3956" t="s">
        <v>15062</v>
      </c>
      <c r="H3956">
        <v>59.034429899999999</v>
      </c>
      <c r="I3956">
        <v>-132.08266689999999</v>
      </c>
      <c r="J3956" s="1" t="str">
        <f>HYPERLINK("http://geochem.nrcan.gc.ca/cdogs/content/kwd/kwd020030_e.htm", "NGR bulk stream sediment")</f>
        <v>NGR bulk stream sediment</v>
      </c>
      <c r="K3956" s="1" t="str">
        <f t="shared" si="647"/>
        <v>&lt;177 micron (NGR)</v>
      </c>
      <c r="L3956">
        <v>20</v>
      </c>
      <c r="M3956" t="s">
        <v>57</v>
      </c>
      <c r="N3956">
        <v>369</v>
      </c>
      <c r="O3956">
        <v>1</v>
      </c>
      <c r="P3956">
        <v>50</v>
      </c>
      <c r="Q3956">
        <v>86</v>
      </c>
      <c r="R3956">
        <v>34</v>
      </c>
      <c r="S3956">
        <v>1</v>
      </c>
      <c r="T3956">
        <v>76</v>
      </c>
      <c r="U3956">
        <v>21</v>
      </c>
      <c r="V3956">
        <v>0.1</v>
      </c>
      <c r="W3956">
        <v>1150</v>
      </c>
      <c r="X3956">
        <v>3.4</v>
      </c>
    </row>
    <row r="3957" spans="1:24" hidden="1" x14ac:dyDescent="0.3">
      <c r="A3957" t="s">
        <v>15063</v>
      </c>
      <c r="B3957" t="s">
        <v>15064</v>
      </c>
      <c r="C3957" s="1" t="str">
        <f t="shared" si="640"/>
        <v>21:0272</v>
      </c>
      <c r="D3957" s="1" t="str">
        <f t="shared" si="646"/>
        <v>21:0126</v>
      </c>
      <c r="E3957" t="s">
        <v>15065</v>
      </c>
      <c r="F3957" t="s">
        <v>15066</v>
      </c>
      <c r="H3957">
        <v>59.000424000000002</v>
      </c>
      <c r="I3957">
        <v>-132.08728210000001</v>
      </c>
      <c r="J3957" s="1" t="str">
        <f>HYPERLINK("http://geochem.nrcan.gc.ca/cdogs/content/kwd/kwd020030_e.htm", "NGR bulk stream sediment")</f>
        <v>NGR bulk stream sediment</v>
      </c>
      <c r="K3957" s="1" t="str">
        <f t="shared" si="647"/>
        <v>&lt;177 micron (NGR)</v>
      </c>
      <c r="L3957">
        <v>20</v>
      </c>
      <c r="M3957" t="s">
        <v>62</v>
      </c>
      <c r="N3957">
        <v>370</v>
      </c>
      <c r="O3957">
        <v>1</v>
      </c>
      <c r="P3957">
        <v>30</v>
      </c>
      <c r="Q3957">
        <v>66</v>
      </c>
      <c r="R3957">
        <v>42</v>
      </c>
      <c r="S3957">
        <v>1</v>
      </c>
      <c r="T3957">
        <v>112</v>
      </c>
      <c r="U3957">
        <v>25</v>
      </c>
      <c r="V3957">
        <v>0.1</v>
      </c>
      <c r="W3957">
        <v>900</v>
      </c>
      <c r="X3957">
        <v>3.45</v>
      </c>
    </row>
    <row r="3958" spans="1:24" hidden="1" x14ac:dyDescent="0.3">
      <c r="A3958" t="s">
        <v>15067</v>
      </c>
      <c r="B3958" t="s">
        <v>15068</v>
      </c>
      <c r="C3958" s="1" t="str">
        <f t="shared" si="640"/>
        <v>21:0272</v>
      </c>
      <c r="D3958" s="1" t="str">
        <f t="shared" si="646"/>
        <v>21:0126</v>
      </c>
      <c r="E3958" t="s">
        <v>15069</v>
      </c>
      <c r="F3958" t="s">
        <v>15070</v>
      </c>
      <c r="H3958">
        <v>59.168816999999997</v>
      </c>
      <c r="I3958">
        <v>-132.20301040000001</v>
      </c>
      <c r="J3958" s="1" t="str">
        <f>HYPERLINK("http://geochem.nrcan.gc.ca/cdogs/content/kwd/kwd020030_e.htm", "NGR bulk stream sediment")</f>
        <v>NGR bulk stream sediment</v>
      </c>
      <c r="K3958" s="1" t="str">
        <f t="shared" si="647"/>
        <v>&lt;177 micron (NGR)</v>
      </c>
      <c r="L3958">
        <v>20</v>
      </c>
      <c r="M3958" t="s">
        <v>48</v>
      </c>
      <c r="N3958">
        <v>371</v>
      </c>
      <c r="O3958">
        <v>9</v>
      </c>
      <c r="P3958">
        <v>50</v>
      </c>
      <c r="Q3958">
        <v>340</v>
      </c>
      <c r="R3958">
        <v>14</v>
      </c>
      <c r="S3958">
        <v>1</v>
      </c>
      <c r="T3958">
        <v>55</v>
      </c>
      <c r="U3958">
        <v>20</v>
      </c>
      <c r="V3958">
        <v>0.1</v>
      </c>
      <c r="W3958">
        <v>72000</v>
      </c>
      <c r="X3958">
        <v>7.35</v>
      </c>
    </row>
    <row r="3959" spans="1:24" hidden="1" x14ac:dyDescent="0.3">
      <c r="A3959" t="s">
        <v>15071</v>
      </c>
      <c r="B3959" t="s">
        <v>15072</v>
      </c>
      <c r="C3959" s="1" t="str">
        <f t="shared" si="640"/>
        <v>21:0272</v>
      </c>
      <c r="D3959" s="1" t="str">
        <f t="shared" si="646"/>
        <v>21:0126</v>
      </c>
      <c r="E3959" t="s">
        <v>15069</v>
      </c>
      <c r="F3959" t="s">
        <v>15073</v>
      </c>
      <c r="H3959">
        <v>59.168816999999997</v>
      </c>
      <c r="I3959">
        <v>-132.20301040000001</v>
      </c>
      <c r="J3959" s="1" t="str">
        <f>HYPERLINK("http://geochem.nrcan.gc.ca/cdogs/content/kwd/kwd020030_e.htm", "NGR bulk stream sediment")</f>
        <v>NGR bulk stream sediment</v>
      </c>
      <c r="K3959" s="1" t="str">
        <f t="shared" si="647"/>
        <v>&lt;177 micron (NGR)</v>
      </c>
      <c r="L3959">
        <v>20</v>
      </c>
      <c r="M3959" t="s">
        <v>52</v>
      </c>
      <c r="N3959">
        <v>372</v>
      </c>
      <c r="O3959">
        <v>11</v>
      </c>
      <c r="P3959">
        <v>50</v>
      </c>
      <c r="Q3959">
        <v>335</v>
      </c>
      <c r="R3959">
        <v>12</v>
      </c>
      <c r="S3959">
        <v>1</v>
      </c>
      <c r="T3959">
        <v>65</v>
      </c>
      <c r="U3959">
        <v>18</v>
      </c>
      <c r="V3959">
        <v>0.1</v>
      </c>
      <c r="W3959">
        <v>80000</v>
      </c>
      <c r="X3959">
        <v>6.65</v>
      </c>
    </row>
    <row r="3960" spans="1:24" hidden="1" x14ac:dyDescent="0.3">
      <c r="A3960" t="s">
        <v>15074</v>
      </c>
      <c r="B3960" t="s">
        <v>15075</v>
      </c>
      <c r="C3960" s="1" t="str">
        <f t="shared" si="640"/>
        <v>21:0272</v>
      </c>
      <c r="D3960" s="1" t="str">
        <f t="shared" si="646"/>
        <v>21:0126</v>
      </c>
      <c r="E3960" t="s">
        <v>15076</v>
      </c>
      <c r="F3960" t="s">
        <v>15077</v>
      </c>
      <c r="H3960">
        <v>59.151679700000003</v>
      </c>
      <c r="I3960">
        <v>-132.20248760000001</v>
      </c>
      <c r="J3960" s="1" t="str">
        <f>HYPERLINK("http://geochem.nrcan.gc.ca/cdogs/content/kwd/kwd020027_e.htm", "NGR lake sediment grab sample")</f>
        <v>NGR lake sediment grab sample</v>
      </c>
      <c r="K3960" s="1" t="str">
        <f t="shared" si="647"/>
        <v>&lt;177 micron (NGR)</v>
      </c>
      <c r="L3960">
        <v>20</v>
      </c>
      <c r="M3960" t="s">
        <v>67</v>
      </c>
      <c r="N3960">
        <v>373</v>
      </c>
    </row>
    <row r="3961" spans="1:24" hidden="1" x14ac:dyDescent="0.3">
      <c r="A3961" t="s">
        <v>15078</v>
      </c>
      <c r="B3961" t="s">
        <v>15079</v>
      </c>
      <c r="C3961" s="1" t="str">
        <f t="shared" si="640"/>
        <v>21:0272</v>
      </c>
      <c r="D3961" s="1" t="str">
        <f t="shared" si="646"/>
        <v>21:0126</v>
      </c>
      <c r="E3961" t="s">
        <v>15043</v>
      </c>
      <c r="F3961" t="s">
        <v>15080</v>
      </c>
      <c r="H3961">
        <v>59.120137300000003</v>
      </c>
      <c r="I3961">
        <v>-132.2039972</v>
      </c>
      <c r="J3961" s="1" t="str">
        <f>HYPERLINK("http://geochem.nrcan.gc.ca/cdogs/content/kwd/kwd020030_e.htm", "NGR bulk stream sediment")</f>
        <v>NGR bulk stream sediment</v>
      </c>
      <c r="K3961" s="1" t="str">
        <f t="shared" si="647"/>
        <v>&lt;177 micron (NGR)</v>
      </c>
      <c r="L3961">
        <v>20</v>
      </c>
      <c r="M3961" t="s">
        <v>71</v>
      </c>
      <c r="N3961">
        <v>374</v>
      </c>
      <c r="O3961">
        <v>3</v>
      </c>
      <c r="P3961">
        <v>50</v>
      </c>
      <c r="Q3961">
        <v>74</v>
      </c>
      <c r="R3961">
        <v>42</v>
      </c>
      <c r="S3961">
        <v>1</v>
      </c>
      <c r="T3961">
        <v>124</v>
      </c>
      <c r="U3961">
        <v>21</v>
      </c>
      <c r="V3961">
        <v>0.1</v>
      </c>
      <c r="W3961">
        <v>1650</v>
      </c>
      <c r="X3961">
        <v>3.1</v>
      </c>
    </row>
    <row r="3962" spans="1:24" hidden="1" x14ac:dyDescent="0.3">
      <c r="A3962" t="s">
        <v>15081</v>
      </c>
      <c r="B3962" t="s">
        <v>15082</v>
      </c>
      <c r="C3962" s="1" t="str">
        <f t="shared" si="640"/>
        <v>21:0272</v>
      </c>
      <c r="D3962" s="1" t="str">
        <f t="shared" si="646"/>
        <v>21:0126</v>
      </c>
      <c r="E3962" t="s">
        <v>15083</v>
      </c>
      <c r="F3962" t="s">
        <v>15084</v>
      </c>
      <c r="H3962">
        <v>59.117191900000002</v>
      </c>
      <c r="I3962">
        <v>-132.21828769999999</v>
      </c>
      <c r="J3962" s="1" t="str">
        <f>HYPERLINK("http://geochem.nrcan.gc.ca/cdogs/content/kwd/kwd020027_e.htm", "NGR lake sediment grab sample")</f>
        <v>NGR lake sediment grab sample</v>
      </c>
      <c r="K3962" s="1" t="str">
        <f t="shared" si="647"/>
        <v>&lt;177 micron (NGR)</v>
      </c>
      <c r="L3962">
        <v>20</v>
      </c>
      <c r="M3962" t="s">
        <v>76</v>
      </c>
      <c r="N3962">
        <v>375</v>
      </c>
      <c r="O3962">
        <v>6</v>
      </c>
      <c r="P3962">
        <v>150</v>
      </c>
      <c r="Q3962">
        <v>152</v>
      </c>
      <c r="R3962">
        <v>56</v>
      </c>
      <c r="S3962">
        <v>3</v>
      </c>
      <c r="T3962">
        <v>100</v>
      </c>
      <c r="U3962">
        <v>24</v>
      </c>
      <c r="V3962">
        <v>0.1</v>
      </c>
      <c r="W3962">
        <v>710</v>
      </c>
      <c r="X3962">
        <v>4.5999999999999996</v>
      </c>
    </row>
    <row r="3963" spans="1:24" hidden="1" x14ac:dyDescent="0.3">
      <c r="A3963" t="s">
        <v>15085</v>
      </c>
      <c r="B3963" t="s">
        <v>15086</v>
      </c>
      <c r="C3963" s="1" t="str">
        <f t="shared" si="640"/>
        <v>21:0272</v>
      </c>
      <c r="D3963" s="1" t="str">
        <f t="shared" si="646"/>
        <v>21:0126</v>
      </c>
      <c r="E3963" t="s">
        <v>15087</v>
      </c>
      <c r="F3963" t="s">
        <v>15088</v>
      </c>
      <c r="H3963">
        <v>59.1108768</v>
      </c>
      <c r="I3963">
        <v>-132.14966440000001</v>
      </c>
      <c r="J3963" s="1" t="str">
        <f>HYPERLINK("http://geochem.nrcan.gc.ca/cdogs/content/kwd/kwd020030_e.htm", "NGR bulk stream sediment")</f>
        <v>NGR bulk stream sediment</v>
      </c>
      <c r="K3963" s="1" t="str">
        <f t="shared" si="647"/>
        <v>&lt;177 micron (NGR)</v>
      </c>
      <c r="L3963">
        <v>20</v>
      </c>
      <c r="M3963" t="s">
        <v>86</v>
      </c>
      <c r="N3963">
        <v>376</v>
      </c>
      <c r="O3963">
        <v>2</v>
      </c>
      <c r="P3963">
        <v>50</v>
      </c>
      <c r="Q3963">
        <v>100</v>
      </c>
      <c r="R3963">
        <v>18</v>
      </c>
      <c r="S3963">
        <v>2</v>
      </c>
      <c r="T3963">
        <v>48</v>
      </c>
      <c r="U3963">
        <v>15</v>
      </c>
      <c r="V3963">
        <v>0.1</v>
      </c>
      <c r="W3963">
        <v>1250</v>
      </c>
      <c r="X3963">
        <v>2.8</v>
      </c>
    </row>
    <row r="3964" spans="1:24" hidden="1" x14ac:dyDescent="0.3">
      <c r="A3964" t="s">
        <v>15089</v>
      </c>
      <c r="B3964" t="s">
        <v>15090</v>
      </c>
      <c r="C3964" s="1" t="str">
        <f t="shared" si="640"/>
        <v>21:0272</v>
      </c>
      <c r="D3964" s="1" t="str">
        <f t="shared" si="646"/>
        <v>21:0126</v>
      </c>
      <c r="E3964" t="s">
        <v>15091</v>
      </c>
      <c r="F3964" t="s">
        <v>15092</v>
      </c>
      <c r="H3964">
        <v>59.104249699999997</v>
      </c>
      <c r="I3964">
        <v>-132.085531</v>
      </c>
      <c r="J3964" s="1" t="str">
        <f>HYPERLINK("http://geochem.nrcan.gc.ca/cdogs/content/kwd/kwd020030_e.htm", "NGR bulk stream sediment")</f>
        <v>NGR bulk stream sediment</v>
      </c>
      <c r="K3964" s="1" t="str">
        <f t="shared" si="647"/>
        <v>&lt;177 micron (NGR)</v>
      </c>
      <c r="L3964">
        <v>20</v>
      </c>
      <c r="M3964" t="s">
        <v>91</v>
      </c>
      <c r="N3964">
        <v>377</v>
      </c>
      <c r="O3964">
        <v>4</v>
      </c>
      <c r="P3964">
        <v>70</v>
      </c>
      <c r="Q3964">
        <v>172</v>
      </c>
      <c r="R3964">
        <v>20</v>
      </c>
      <c r="S3964">
        <v>2</v>
      </c>
      <c r="T3964">
        <v>66</v>
      </c>
      <c r="U3964">
        <v>22</v>
      </c>
      <c r="V3964">
        <v>0.1</v>
      </c>
      <c r="W3964">
        <v>3500</v>
      </c>
      <c r="X3964">
        <v>4</v>
      </c>
    </row>
    <row r="3965" spans="1:24" hidden="1" x14ac:dyDescent="0.3">
      <c r="A3965" t="s">
        <v>15093</v>
      </c>
      <c r="B3965" t="s">
        <v>15094</v>
      </c>
      <c r="C3965" s="1" t="str">
        <f t="shared" si="640"/>
        <v>21:0272</v>
      </c>
      <c r="D3965" s="1" t="str">
        <f t="shared" si="646"/>
        <v>21:0126</v>
      </c>
      <c r="E3965" t="s">
        <v>15095</v>
      </c>
      <c r="F3965" t="s">
        <v>15096</v>
      </c>
      <c r="H3965">
        <v>59.094466799999999</v>
      </c>
      <c r="I3965">
        <v>-132.08643040000001</v>
      </c>
      <c r="J3965" s="1" t="str">
        <f>HYPERLINK("http://geochem.nrcan.gc.ca/cdogs/content/kwd/kwd020027_e.htm", "NGR lake sediment grab sample")</f>
        <v>NGR lake sediment grab sample</v>
      </c>
      <c r="K3965" s="1" t="str">
        <f t="shared" si="647"/>
        <v>&lt;177 micron (NGR)</v>
      </c>
      <c r="L3965">
        <v>20</v>
      </c>
      <c r="M3965" t="s">
        <v>96</v>
      </c>
      <c r="N3965">
        <v>378</v>
      </c>
      <c r="O3965">
        <v>8</v>
      </c>
      <c r="Q3965">
        <v>268</v>
      </c>
      <c r="R3965">
        <v>92</v>
      </c>
      <c r="S3965">
        <v>4</v>
      </c>
      <c r="T3965">
        <v>166</v>
      </c>
      <c r="U3965">
        <v>30</v>
      </c>
      <c r="V3965">
        <v>0.1</v>
      </c>
      <c r="W3965">
        <v>1190</v>
      </c>
      <c r="X3965">
        <v>3.7</v>
      </c>
    </row>
    <row r="3966" spans="1:24" hidden="1" x14ac:dyDescent="0.3">
      <c r="A3966" t="s">
        <v>15097</v>
      </c>
      <c r="B3966" t="s">
        <v>15098</v>
      </c>
      <c r="C3966" s="1" t="str">
        <f t="shared" si="640"/>
        <v>21:0272</v>
      </c>
      <c r="D3966" s="1" t="str">
        <f t="shared" si="646"/>
        <v>21:0126</v>
      </c>
      <c r="E3966" t="s">
        <v>15099</v>
      </c>
      <c r="F3966" t="s">
        <v>15100</v>
      </c>
      <c r="H3966">
        <v>59.073497000000003</v>
      </c>
      <c r="I3966">
        <v>-132.0937563</v>
      </c>
      <c r="J3966" s="1" t="str">
        <f>HYPERLINK("http://geochem.nrcan.gc.ca/cdogs/content/kwd/kwd020027_e.htm", "NGR lake sediment grab sample")</f>
        <v>NGR lake sediment grab sample</v>
      </c>
      <c r="K3966" s="1" t="str">
        <f t="shared" si="647"/>
        <v>&lt;177 micron (NGR)</v>
      </c>
      <c r="L3966">
        <v>20</v>
      </c>
      <c r="M3966" t="s">
        <v>101</v>
      </c>
      <c r="N3966">
        <v>379</v>
      </c>
      <c r="O3966">
        <v>13</v>
      </c>
      <c r="Q3966">
        <v>305</v>
      </c>
      <c r="R3966">
        <v>86</v>
      </c>
      <c r="S3966">
        <v>1</v>
      </c>
      <c r="T3966">
        <v>178</v>
      </c>
      <c r="U3966">
        <v>33</v>
      </c>
      <c r="V3966">
        <v>0.2</v>
      </c>
      <c r="W3966">
        <v>22000</v>
      </c>
      <c r="X3966">
        <v>7.65</v>
      </c>
    </row>
    <row r="3967" spans="1:24" hidden="1" x14ac:dyDescent="0.3">
      <c r="A3967" t="s">
        <v>15101</v>
      </c>
      <c r="B3967" t="s">
        <v>15102</v>
      </c>
      <c r="C3967" s="1" t="str">
        <f t="shared" si="640"/>
        <v>21:0272</v>
      </c>
      <c r="D3967" s="1" t="str">
        <f t="shared" si="646"/>
        <v>21:0126</v>
      </c>
      <c r="E3967" t="s">
        <v>15103</v>
      </c>
      <c r="F3967" t="s">
        <v>15104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HYPERLINK("http://geochem.nrcan.gc.ca/cdogs/content/kwd/kwd020030_e.htm", "NGR bulk stream sediment")</f>
        <v>NGR bulk stream sediment</v>
      </c>
      <c r="K3967" s="1" t="str">
        <f t="shared" si="647"/>
        <v>&lt;177 micron (NGR)</v>
      </c>
      <c r="L3967">
        <v>20</v>
      </c>
      <c r="M3967" t="s">
        <v>106</v>
      </c>
      <c r="N3967">
        <v>380</v>
      </c>
      <c r="O3967">
        <v>2</v>
      </c>
      <c r="P3967">
        <v>80</v>
      </c>
      <c r="Q3967">
        <v>126</v>
      </c>
      <c r="R3967">
        <v>26</v>
      </c>
      <c r="S3967">
        <v>2</v>
      </c>
      <c r="T3967">
        <v>71</v>
      </c>
      <c r="U3967">
        <v>15</v>
      </c>
      <c r="V3967">
        <v>0.1</v>
      </c>
      <c r="W3967">
        <v>1000</v>
      </c>
      <c r="X3967">
        <v>2.9</v>
      </c>
    </row>
    <row r="3968" spans="1:24" hidden="1" x14ac:dyDescent="0.3">
      <c r="A3968" t="s">
        <v>15105</v>
      </c>
      <c r="B3968" t="s">
        <v>15106</v>
      </c>
      <c r="C3968" s="1" t="str">
        <f t="shared" si="640"/>
        <v>21:0272</v>
      </c>
      <c r="D3968" s="1" t="str">
        <f t="shared" si="646"/>
        <v>21:0126</v>
      </c>
      <c r="E3968" t="s">
        <v>15107</v>
      </c>
      <c r="F3968" t="s">
        <v>15108</v>
      </c>
      <c r="H3968">
        <v>59.094705099999999</v>
      </c>
      <c r="I3968">
        <v>-132.14077459999999</v>
      </c>
      <c r="J3968" s="1" t="str">
        <f t="shared" si="648"/>
        <v>NGR bulk stream sediment</v>
      </c>
      <c r="K3968" s="1" t="str">
        <f t="shared" si="647"/>
        <v>&lt;177 micron (NGR)</v>
      </c>
      <c r="L3968">
        <v>20</v>
      </c>
      <c r="M3968" t="s">
        <v>111</v>
      </c>
      <c r="N3968">
        <v>381</v>
      </c>
      <c r="O3968">
        <v>2</v>
      </c>
      <c r="P3968">
        <v>160</v>
      </c>
      <c r="Q3968">
        <v>124</v>
      </c>
      <c r="R3968">
        <v>38</v>
      </c>
      <c r="S3968">
        <v>1</v>
      </c>
      <c r="T3968">
        <v>122</v>
      </c>
      <c r="U3968">
        <v>23</v>
      </c>
      <c r="V3968">
        <v>0.1</v>
      </c>
      <c r="W3968">
        <v>9150</v>
      </c>
      <c r="X3968">
        <v>6.05</v>
      </c>
    </row>
    <row r="3969" spans="1:24" hidden="1" x14ac:dyDescent="0.3">
      <c r="A3969" t="s">
        <v>15109</v>
      </c>
      <c r="B3969" t="s">
        <v>15110</v>
      </c>
      <c r="C3969" s="1" t="str">
        <f t="shared" si="640"/>
        <v>21:0272</v>
      </c>
      <c r="D3969" s="1" t="str">
        <f t="shared" si="646"/>
        <v>21:0126</v>
      </c>
      <c r="E3969" t="s">
        <v>15111</v>
      </c>
      <c r="F3969" t="s">
        <v>15112</v>
      </c>
      <c r="H3969">
        <v>59.046807299999998</v>
      </c>
      <c r="I3969">
        <v>-132.13603040000001</v>
      </c>
      <c r="J3969" s="1" t="str">
        <f t="shared" si="648"/>
        <v>NGR bulk stream sediment</v>
      </c>
      <c r="K3969" s="1" t="str">
        <f t="shared" si="647"/>
        <v>&lt;177 micron (NGR)</v>
      </c>
      <c r="L3969">
        <v>20</v>
      </c>
      <c r="M3969" t="s">
        <v>116</v>
      </c>
      <c r="N3969">
        <v>382</v>
      </c>
      <c r="O3969">
        <v>2</v>
      </c>
      <c r="P3969">
        <v>80</v>
      </c>
      <c r="Q3969">
        <v>102</v>
      </c>
      <c r="R3969">
        <v>36</v>
      </c>
      <c r="S3969">
        <v>1</v>
      </c>
      <c r="T3969">
        <v>64</v>
      </c>
      <c r="U3969">
        <v>16</v>
      </c>
      <c r="V3969">
        <v>0.1</v>
      </c>
      <c r="W3969">
        <v>1200</v>
      </c>
      <c r="X3969">
        <v>2.85</v>
      </c>
    </row>
    <row r="3970" spans="1:24" hidden="1" x14ac:dyDescent="0.3">
      <c r="A3970" t="s">
        <v>15113</v>
      </c>
      <c r="B3970" t="s">
        <v>15114</v>
      </c>
      <c r="C3970" s="1" t="str">
        <f t="shared" si="640"/>
        <v>21:0272</v>
      </c>
      <c r="D3970" s="1" t="str">
        <f t="shared" si="646"/>
        <v>21:0126</v>
      </c>
      <c r="E3970" t="s">
        <v>15115</v>
      </c>
      <c r="F3970" t="s">
        <v>15116</v>
      </c>
      <c r="H3970">
        <v>59.045654399999997</v>
      </c>
      <c r="I3970">
        <v>-132.14364219999999</v>
      </c>
      <c r="J3970" s="1" t="str">
        <f t="shared" si="648"/>
        <v>NGR bulk stream sediment</v>
      </c>
      <c r="K3970" s="1" t="str">
        <f t="shared" si="647"/>
        <v>&lt;177 micron (NGR)</v>
      </c>
      <c r="L3970">
        <v>20</v>
      </c>
      <c r="M3970" t="s">
        <v>121</v>
      </c>
      <c r="N3970">
        <v>383</v>
      </c>
      <c r="O3970">
        <v>1</v>
      </c>
      <c r="P3970">
        <v>50</v>
      </c>
      <c r="Q3970">
        <v>80</v>
      </c>
      <c r="R3970">
        <v>40</v>
      </c>
      <c r="S3970">
        <v>1</v>
      </c>
      <c r="T3970">
        <v>100</v>
      </c>
      <c r="U3970">
        <v>26</v>
      </c>
      <c r="V3970">
        <v>0.1</v>
      </c>
      <c r="W3970">
        <v>1150</v>
      </c>
      <c r="X3970">
        <v>4.0999999999999996</v>
      </c>
    </row>
    <row r="3971" spans="1:24" hidden="1" x14ac:dyDescent="0.3">
      <c r="A3971" t="s">
        <v>15117</v>
      </c>
      <c r="B3971" t="s">
        <v>15118</v>
      </c>
      <c r="C3971" s="1" t="str">
        <f t="shared" si="640"/>
        <v>21:0272</v>
      </c>
      <c r="D3971" s="1" t="str">
        <f t="shared" si="646"/>
        <v>21:0126</v>
      </c>
      <c r="E3971" t="s">
        <v>15119</v>
      </c>
      <c r="F3971" t="s">
        <v>15120</v>
      </c>
      <c r="H3971">
        <v>59.645750300000003</v>
      </c>
      <c r="I3971">
        <v>-133.07068910000001</v>
      </c>
      <c r="J3971" s="1" t="str">
        <f t="shared" si="648"/>
        <v>NGR bulk stream sediment</v>
      </c>
      <c r="K3971" s="1" t="str">
        <f t="shared" si="647"/>
        <v>&lt;177 micron (NGR)</v>
      </c>
      <c r="L3971">
        <v>21</v>
      </c>
      <c r="M3971" t="s">
        <v>28</v>
      </c>
      <c r="N3971">
        <v>384</v>
      </c>
      <c r="O3971">
        <v>1</v>
      </c>
      <c r="P3971">
        <v>10</v>
      </c>
      <c r="Q3971">
        <v>56</v>
      </c>
      <c r="R3971">
        <v>6</v>
      </c>
      <c r="S3971">
        <v>13</v>
      </c>
      <c r="T3971">
        <v>3</v>
      </c>
      <c r="U3971">
        <v>2</v>
      </c>
      <c r="V3971">
        <v>0.1</v>
      </c>
      <c r="W3971">
        <v>215</v>
      </c>
      <c r="X3971">
        <v>1.4</v>
      </c>
    </row>
    <row r="3972" spans="1:24" hidden="1" x14ac:dyDescent="0.3">
      <c r="A3972" t="s">
        <v>15121</v>
      </c>
      <c r="B3972" t="s">
        <v>15122</v>
      </c>
      <c r="C3972" s="1" t="str">
        <f t="shared" ref="C3972:C4035" si="649">HYPERLINK("http://geochem.nrcan.gc.ca/cdogs/content/bdl/bdl210272_e.htm", "21:0272")</f>
        <v>21:0272</v>
      </c>
      <c r="D3972" s="1" t="str">
        <f t="shared" si="646"/>
        <v>21:0126</v>
      </c>
      <c r="E3972" t="s">
        <v>15123</v>
      </c>
      <c r="F3972" t="s">
        <v>15124</v>
      </c>
      <c r="H3972">
        <v>59.016606699999997</v>
      </c>
      <c r="I3972">
        <v>-132.17033409999999</v>
      </c>
      <c r="J3972" s="1" t="str">
        <f t="shared" si="648"/>
        <v>NGR bulk stream sediment</v>
      </c>
      <c r="K3972" s="1" t="str">
        <f t="shared" si="647"/>
        <v>&lt;177 micron (NGR)</v>
      </c>
      <c r="L3972">
        <v>21</v>
      </c>
      <c r="M3972" t="s">
        <v>33</v>
      </c>
      <c r="N3972">
        <v>385</v>
      </c>
      <c r="O3972">
        <v>1</v>
      </c>
      <c r="P3972">
        <v>40</v>
      </c>
      <c r="Q3972">
        <v>76</v>
      </c>
      <c r="R3972">
        <v>52</v>
      </c>
      <c r="S3972">
        <v>1</v>
      </c>
      <c r="T3972">
        <v>108</v>
      </c>
      <c r="U3972">
        <v>29</v>
      </c>
      <c r="V3972">
        <v>0.1</v>
      </c>
      <c r="W3972">
        <v>900</v>
      </c>
      <c r="X3972">
        <v>4.3499999999999996</v>
      </c>
    </row>
    <row r="3973" spans="1:24" hidden="1" x14ac:dyDescent="0.3">
      <c r="A3973" t="s">
        <v>15125</v>
      </c>
      <c r="B3973" t="s">
        <v>15126</v>
      </c>
      <c r="C3973" s="1" t="str">
        <f t="shared" si="649"/>
        <v>21:0272</v>
      </c>
      <c r="D3973" s="1" t="str">
        <f t="shared" si="646"/>
        <v>21:0126</v>
      </c>
      <c r="E3973" t="s">
        <v>15127</v>
      </c>
      <c r="F3973" t="s">
        <v>15128</v>
      </c>
      <c r="H3973">
        <v>59.007520800000002</v>
      </c>
      <c r="I3973">
        <v>-132.1604007</v>
      </c>
      <c r="J3973" s="1" t="str">
        <f t="shared" si="648"/>
        <v>NGR bulk stream sediment</v>
      </c>
      <c r="K3973" s="1" t="str">
        <f t="shared" si="647"/>
        <v>&lt;177 micron (NGR)</v>
      </c>
      <c r="L3973">
        <v>21</v>
      </c>
      <c r="M3973" t="s">
        <v>38</v>
      </c>
      <c r="N3973">
        <v>386</v>
      </c>
      <c r="O3973">
        <v>1</v>
      </c>
      <c r="P3973">
        <v>50</v>
      </c>
      <c r="Q3973">
        <v>60</v>
      </c>
      <c r="R3973">
        <v>36</v>
      </c>
      <c r="S3973">
        <v>1</v>
      </c>
      <c r="T3973">
        <v>720</v>
      </c>
      <c r="U3973">
        <v>55</v>
      </c>
      <c r="V3973">
        <v>0.1</v>
      </c>
      <c r="W3973">
        <v>850</v>
      </c>
      <c r="X3973">
        <v>4.4000000000000004</v>
      </c>
    </row>
    <row r="3974" spans="1:24" hidden="1" x14ac:dyDescent="0.3">
      <c r="A3974" t="s">
        <v>15129</v>
      </c>
      <c r="B3974" t="s">
        <v>15130</v>
      </c>
      <c r="C3974" s="1" t="str">
        <f t="shared" si="649"/>
        <v>21:0272</v>
      </c>
      <c r="D3974" s="1" t="str">
        <f t="shared" si="646"/>
        <v>21:0126</v>
      </c>
      <c r="E3974" t="s">
        <v>15131</v>
      </c>
      <c r="F3974" t="s">
        <v>15132</v>
      </c>
      <c r="H3974">
        <v>59.024476100000001</v>
      </c>
      <c r="I3974">
        <v>-132.24823430000001</v>
      </c>
      <c r="J3974" s="1" t="str">
        <f t="shared" si="648"/>
        <v>NGR bulk stream sediment</v>
      </c>
      <c r="K3974" s="1" t="str">
        <f t="shared" si="647"/>
        <v>&lt;177 micron (NGR)</v>
      </c>
      <c r="L3974">
        <v>21</v>
      </c>
      <c r="M3974" t="s">
        <v>43</v>
      </c>
      <c r="N3974">
        <v>387</v>
      </c>
      <c r="O3974">
        <v>1</v>
      </c>
      <c r="P3974">
        <v>50</v>
      </c>
      <c r="Q3974">
        <v>66</v>
      </c>
      <c r="R3974">
        <v>36</v>
      </c>
      <c r="S3974">
        <v>1</v>
      </c>
      <c r="T3974">
        <v>335</v>
      </c>
      <c r="U3974">
        <v>34</v>
      </c>
      <c r="V3974">
        <v>0.1</v>
      </c>
      <c r="W3974">
        <v>990</v>
      </c>
      <c r="X3974">
        <v>3.6</v>
      </c>
    </row>
    <row r="3975" spans="1:24" hidden="1" x14ac:dyDescent="0.3">
      <c r="A3975" t="s">
        <v>15133</v>
      </c>
      <c r="B3975" t="s">
        <v>15134</v>
      </c>
      <c r="C3975" s="1" t="str">
        <f t="shared" si="649"/>
        <v>21:0272</v>
      </c>
      <c r="D3975" s="1" t="str">
        <f t="shared" si="646"/>
        <v>21:0126</v>
      </c>
      <c r="E3975" t="s">
        <v>15135</v>
      </c>
      <c r="F3975" t="s">
        <v>15136</v>
      </c>
      <c r="H3975">
        <v>59.007725200000003</v>
      </c>
      <c r="I3975">
        <v>-132.32175240000001</v>
      </c>
      <c r="J3975" s="1" t="str">
        <f t="shared" si="648"/>
        <v>NGR bulk stream sediment</v>
      </c>
      <c r="K3975" s="1" t="str">
        <f t="shared" si="647"/>
        <v>&lt;177 micron (NGR)</v>
      </c>
      <c r="L3975">
        <v>21</v>
      </c>
      <c r="M3975" t="s">
        <v>57</v>
      </c>
      <c r="N3975">
        <v>388</v>
      </c>
      <c r="O3975">
        <v>1</v>
      </c>
      <c r="P3975">
        <v>30</v>
      </c>
      <c r="Q3975">
        <v>58</v>
      </c>
      <c r="R3975">
        <v>34</v>
      </c>
      <c r="S3975">
        <v>1</v>
      </c>
      <c r="T3975">
        <v>440</v>
      </c>
      <c r="U3975">
        <v>36</v>
      </c>
      <c r="V3975">
        <v>0.1</v>
      </c>
      <c r="W3975">
        <v>670</v>
      </c>
      <c r="X3975">
        <v>3.55</v>
      </c>
    </row>
    <row r="3976" spans="1:24" hidden="1" x14ac:dyDescent="0.3">
      <c r="A3976" t="s">
        <v>15137</v>
      </c>
      <c r="B3976" t="s">
        <v>15138</v>
      </c>
      <c r="C3976" s="1" t="str">
        <f t="shared" si="649"/>
        <v>21:0272</v>
      </c>
      <c r="D3976" s="1" t="str">
        <f t="shared" si="646"/>
        <v>21:0126</v>
      </c>
      <c r="E3976" t="s">
        <v>15139</v>
      </c>
      <c r="F3976" t="s">
        <v>15140</v>
      </c>
      <c r="H3976">
        <v>59.0522183</v>
      </c>
      <c r="I3976">
        <v>-132.24176610000001</v>
      </c>
      <c r="J3976" s="1" t="str">
        <f t="shared" si="648"/>
        <v>NGR bulk stream sediment</v>
      </c>
      <c r="K3976" s="1" t="str">
        <f t="shared" si="647"/>
        <v>&lt;177 micron (NGR)</v>
      </c>
      <c r="L3976">
        <v>21</v>
      </c>
      <c r="M3976" t="s">
        <v>48</v>
      </c>
      <c r="N3976">
        <v>389</v>
      </c>
      <c r="O3976">
        <v>1</v>
      </c>
      <c r="P3976">
        <v>60</v>
      </c>
      <c r="Q3976">
        <v>76</v>
      </c>
      <c r="R3976">
        <v>52</v>
      </c>
      <c r="S3976">
        <v>1</v>
      </c>
      <c r="T3976">
        <v>200</v>
      </c>
      <c r="U3976">
        <v>24</v>
      </c>
      <c r="V3976">
        <v>0.1</v>
      </c>
      <c r="W3976">
        <v>590</v>
      </c>
      <c r="X3976">
        <v>3.2</v>
      </c>
    </row>
    <row r="3977" spans="1:24" hidden="1" x14ac:dyDescent="0.3">
      <c r="A3977" t="s">
        <v>15141</v>
      </c>
      <c r="B3977" t="s">
        <v>15142</v>
      </c>
      <c r="C3977" s="1" t="str">
        <f t="shared" si="649"/>
        <v>21:0272</v>
      </c>
      <c r="D3977" s="1" t="str">
        <f t="shared" si="646"/>
        <v>21:0126</v>
      </c>
      <c r="E3977" t="s">
        <v>15139</v>
      </c>
      <c r="F3977" t="s">
        <v>15143</v>
      </c>
      <c r="H3977">
        <v>59.0522183</v>
      </c>
      <c r="I3977">
        <v>-132.24176610000001</v>
      </c>
      <c r="J3977" s="1" t="str">
        <f t="shared" si="648"/>
        <v>NGR bulk stream sediment</v>
      </c>
      <c r="K3977" s="1" t="str">
        <f t="shared" si="647"/>
        <v>&lt;177 micron (NGR)</v>
      </c>
      <c r="L3977">
        <v>21</v>
      </c>
      <c r="M3977" t="s">
        <v>52</v>
      </c>
      <c r="N3977">
        <v>390</v>
      </c>
      <c r="O3977">
        <v>2</v>
      </c>
      <c r="P3977">
        <v>50</v>
      </c>
      <c r="Q3977">
        <v>74</v>
      </c>
      <c r="R3977">
        <v>54</v>
      </c>
      <c r="S3977">
        <v>1</v>
      </c>
      <c r="T3977">
        <v>200</v>
      </c>
      <c r="U3977">
        <v>24</v>
      </c>
      <c r="V3977">
        <v>0.1</v>
      </c>
      <c r="W3977">
        <v>730</v>
      </c>
      <c r="X3977">
        <v>3.1</v>
      </c>
    </row>
    <row r="3978" spans="1:24" hidden="1" x14ac:dyDescent="0.3">
      <c r="A3978" t="s">
        <v>15144</v>
      </c>
      <c r="B3978" t="s">
        <v>15145</v>
      </c>
      <c r="C3978" s="1" t="str">
        <f t="shared" si="649"/>
        <v>21:0272</v>
      </c>
      <c r="D3978" s="1" t="str">
        <f t="shared" si="646"/>
        <v>21:0126</v>
      </c>
      <c r="E3978" t="s">
        <v>15146</v>
      </c>
      <c r="F3978" t="s">
        <v>15147</v>
      </c>
      <c r="H3978">
        <v>59.057396799999999</v>
      </c>
      <c r="I3978">
        <v>-132.2597026</v>
      </c>
      <c r="J3978" s="1" t="str">
        <f t="shared" si="648"/>
        <v>NGR bulk stream sediment</v>
      </c>
      <c r="K3978" s="1" t="str">
        <f t="shared" si="647"/>
        <v>&lt;177 micron (NGR)</v>
      </c>
      <c r="L3978">
        <v>21</v>
      </c>
      <c r="M3978" t="s">
        <v>62</v>
      </c>
      <c r="N3978">
        <v>391</v>
      </c>
      <c r="O3978">
        <v>1</v>
      </c>
      <c r="P3978">
        <v>70</v>
      </c>
      <c r="Q3978">
        <v>66</v>
      </c>
      <c r="R3978">
        <v>30</v>
      </c>
      <c r="S3978">
        <v>2</v>
      </c>
      <c r="T3978">
        <v>158</v>
      </c>
      <c r="U3978">
        <v>22</v>
      </c>
      <c r="V3978">
        <v>0.1</v>
      </c>
      <c r="W3978">
        <v>770</v>
      </c>
      <c r="X3978">
        <v>3.2</v>
      </c>
    </row>
    <row r="3979" spans="1:24" hidden="1" x14ac:dyDescent="0.3">
      <c r="A3979" t="s">
        <v>15148</v>
      </c>
      <c r="B3979" t="s">
        <v>15149</v>
      </c>
      <c r="C3979" s="1" t="str">
        <f t="shared" si="649"/>
        <v>21:0272</v>
      </c>
      <c r="D3979" s="1" t="str">
        <f t="shared" si="646"/>
        <v>21:0126</v>
      </c>
      <c r="E3979" t="s">
        <v>15150</v>
      </c>
      <c r="F3979" t="s">
        <v>15151</v>
      </c>
      <c r="H3979">
        <v>59.664892899999998</v>
      </c>
      <c r="I3979">
        <v>-133.2454583</v>
      </c>
      <c r="J3979" s="1" t="str">
        <f t="shared" si="648"/>
        <v>NGR bulk stream sediment</v>
      </c>
      <c r="K3979" s="1" t="str">
        <f t="shared" si="647"/>
        <v>&lt;177 micron (NGR)</v>
      </c>
      <c r="L3979">
        <v>21</v>
      </c>
      <c r="M3979" t="s">
        <v>67</v>
      </c>
      <c r="N3979">
        <v>392</v>
      </c>
      <c r="O3979">
        <v>2</v>
      </c>
      <c r="P3979">
        <v>20</v>
      </c>
      <c r="Q3979">
        <v>62</v>
      </c>
      <c r="R3979">
        <v>10</v>
      </c>
      <c r="S3979">
        <v>6</v>
      </c>
      <c r="T3979">
        <v>20</v>
      </c>
      <c r="U3979">
        <v>4</v>
      </c>
      <c r="V3979">
        <v>0.1</v>
      </c>
      <c r="W3979">
        <v>235</v>
      </c>
      <c r="X3979">
        <v>1.35</v>
      </c>
    </row>
    <row r="3980" spans="1:24" hidden="1" x14ac:dyDescent="0.3">
      <c r="A3980" t="s">
        <v>15152</v>
      </c>
      <c r="B3980" t="s">
        <v>15153</v>
      </c>
      <c r="C3980" s="1" t="str">
        <f t="shared" si="649"/>
        <v>21:0272</v>
      </c>
      <c r="D3980" s="1" t="str">
        <f t="shared" si="646"/>
        <v>21:0126</v>
      </c>
      <c r="E3980" t="s">
        <v>15154</v>
      </c>
      <c r="F3980" t="s">
        <v>15155</v>
      </c>
      <c r="H3980">
        <v>59.648274000000001</v>
      </c>
      <c r="I3980">
        <v>-133.225987</v>
      </c>
      <c r="J3980" s="1" t="str">
        <f t="shared" si="648"/>
        <v>NGR bulk stream sediment</v>
      </c>
      <c r="K3980" s="1" t="str">
        <f t="shared" si="647"/>
        <v>&lt;177 micron (NGR)</v>
      </c>
      <c r="L3980">
        <v>21</v>
      </c>
      <c r="M3980" t="s">
        <v>76</v>
      </c>
      <c r="N3980">
        <v>393</v>
      </c>
      <c r="O3980">
        <v>2</v>
      </c>
      <c r="P3980">
        <v>20</v>
      </c>
      <c r="Q3980">
        <v>94</v>
      </c>
      <c r="R3980">
        <v>12</v>
      </c>
      <c r="S3980">
        <v>5</v>
      </c>
      <c r="T3980">
        <v>18</v>
      </c>
      <c r="U3980">
        <v>6</v>
      </c>
      <c r="V3980">
        <v>0.1</v>
      </c>
      <c r="W3980">
        <v>625</v>
      </c>
      <c r="X3980">
        <v>1.7</v>
      </c>
    </row>
    <row r="3981" spans="1:24" hidden="1" x14ac:dyDescent="0.3">
      <c r="A3981" t="s">
        <v>15156</v>
      </c>
      <c r="B3981" t="s">
        <v>15157</v>
      </c>
      <c r="C3981" s="1" t="str">
        <f t="shared" si="649"/>
        <v>21:0272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79</v>
      </c>
      <c r="K3981" t="s">
        <v>80</v>
      </c>
      <c r="L3981">
        <v>21</v>
      </c>
      <c r="M3981" t="s">
        <v>81</v>
      </c>
      <c r="N3981">
        <v>394</v>
      </c>
      <c r="O3981">
        <v>1</v>
      </c>
      <c r="P3981">
        <v>70</v>
      </c>
      <c r="Q3981">
        <v>112</v>
      </c>
      <c r="R3981">
        <v>90</v>
      </c>
      <c r="S3981">
        <v>17</v>
      </c>
      <c r="T3981">
        <v>28</v>
      </c>
      <c r="U3981">
        <v>35</v>
      </c>
      <c r="V3981">
        <v>0.2</v>
      </c>
      <c r="W3981">
        <v>2600</v>
      </c>
      <c r="X3981">
        <v>5.25</v>
      </c>
    </row>
    <row r="3982" spans="1:24" hidden="1" x14ac:dyDescent="0.3">
      <c r="A3982" t="s">
        <v>15158</v>
      </c>
      <c r="B3982" t="s">
        <v>15159</v>
      </c>
      <c r="C3982" s="1" t="str">
        <f t="shared" si="649"/>
        <v>21:0272</v>
      </c>
      <c r="D3982" s="1" t="str">
        <f t="shared" ref="D3982:D4006" si="650">HYPERLINK("http://geochem.nrcan.gc.ca/cdogs/content/svy/svy210126_e.htm", "21:0126")</f>
        <v>21:0126</v>
      </c>
      <c r="E3982" t="s">
        <v>15160</v>
      </c>
      <c r="F3982" t="s">
        <v>15161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HYPERLINK("http://geochem.nrcan.gc.ca/cdogs/content/kwd/kwd020030_e.htm", "NGR bulk stream sediment")</f>
        <v>NGR bulk stream sediment</v>
      </c>
      <c r="K3982" s="1" t="str">
        <f t="shared" ref="K3982:K4006" si="652">HYPERLINK("http://geochem.nrcan.gc.ca/cdogs/content/kwd/kwd080006_e.htm", "&lt;177 micron (NGR)")</f>
        <v>&lt;177 micron (NGR)</v>
      </c>
      <c r="L3982">
        <v>21</v>
      </c>
      <c r="M3982" t="s">
        <v>86</v>
      </c>
      <c r="N3982">
        <v>395</v>
      </c>
      <c r="O3982">
        <v>1</v>
      </c>
      <c r="P3982">
        <v>10</v>
      </c>
      <c r="Q3982">
        <v>52</v>
      </c>
      <c r="R3982">
        <v>6</v>
      </c>
      <c r="S3982">
        <v>6</v>
      </c>
      <c r="T3982">
        <v>4</v>
      </c>
      <c r="U3982">
        <v>1</v>
      </c>
      <c r="V3982">
        <v>0.1</v>
      </c>
      <c r="W3982">
        <v>155</v>
      </c>
      <c r="X3982">
        <v>0.95</v>
      </c>
    </row>
    <row r="3983" spans="1:24" hidden="1" x14ac:dyDescent="0.3">
      <c r="A3983" t="s">
        <v>15162</v>
      </c>
      <c r="B3983" t="s">
        <v>15163</v>
      </c>
      <c r="C3983" s="1" t="str">
        <f t="shared" si="649"/>
        <v>21:0272</v>
      </c>
      <c r="D3983" s="1" t="str">
        <f t="shared" si="650"/>
        <v>21:0126</v>
      </c>
      <c r="E3983" t="s">
        <v>15164</v>
      </c>
      <c r="F3983" t="s">
        <v>15165</v>
      </c>
      <c r="H3983">
        <v>59.640962399999999</v>
      </c>
      <c r="I3983">
        <v>-133.16866429999999</v>
      </c>
      <c r="J3983" s="1" t="str">
        <f t="shared" si="651"/>
        <v>NGR bulk stream sediment</v>
      </c>
      <c r="K3983" s="1" t="str">
        <f t="shared" si="652"/>
        <v>&lt;177 micron (NGR)</v>
      </c>
      <c r="L3983">
        <v>21</v>
      </c>
      <c r="M3983" t="s">
        <v>91</v>
      </c>
      <c r="N3983">
        <v>396</v>
      </c>
      <c r="O3983">
        <v>2</v>
      </c>
      <c r="P3983">
        <v>10</v>
      </c>
      <c r="Q3983">
        <v>78</v>
      </c>
      <c r="R3983">
        <v>6</v>
      </c>
      <c r="S3983">
        <v>12</v>
      </c>
      <c r="T3983">
        <v>4</v>
      </c>
      <c r="U3983">
        <v>2</v>
      </c>
      <c r="V3983">
        <v>0.1</v>
      </c>
      <c r="W3983">
        <v>175</v>
      </c>
      <c r="X3983">
        <v>1.25</v>
      </c>
    </row>
    <row r="3984" spans="1:24" hidden="1" x14ac:dyDescent="0.3">
      <c r="A3984" t="s">
        <v>15166</v>
      </c>
      <c r="B3984" t="s">
        <v>15167</v>
      </c>
      <c r="C3984" s="1" t="str">
        <f t="shared" si="649"/>
        <v>21:0272</v>
      </c>
      <c r="D3984" s="1" t="str">
        <f t="shared" si="650"/>
        <v>21:0126</v>
      </c>
      <c r="E3984" t="s">
        <v>15168</v>
      </c>
      <c r="F3984" t="s">
        <v>15169</v>
      </c>
      <c r="H3984">
        <v>59.657393300000003</v>
      </c>
      <c r="I3984">
        <v>-133.0873972</v>
      </c>
      <c r="J3984" s="1" t="str">
        <f t="shared" si="651"/>
        <v>NGR bulk stream sediment</v>
      </c>
      <c r="K3984" s="1" t="str">
        <f t="shared" si="652"/>
        <v>&lt;177 micron (NGR)</v>
      </c>
      <c r="L3984">
        <v>21</v>
      </c>
      <c r="M3984" t="s">
        <v>96</v>
      </c>
      <c r="N3984">
        <v>397</v>
      </c>
      <c r="O3984">
        <v>2</v>
      </c>
      <c r="P3984">
        <v>10</v>
      </c>
      <c r="Q3984">
        <v>42</v>
      </c>
      <c r="R3984">
        <v>6</v>
      </c>
      <c r="S3984">
        <v>9</v>
      </c>
      <c r="T3984">
        <v>2</v>
      </c>
      <c r="U3984">
        <v>2</v>
      </c>
      <c r="V3984">
        <v>0.1</v>
      </c>
      <c r="W3984">
        <v>150</v>
      </c>
      <c r="X3984">
        <v>1.05</v>
      </c>
    </row>
    <row r="3985" spans="1:24" hidden="1" x14ac:dyDescent="0.3">
      <c r="A3985" t="s">
        <v>15170</v>
      </c>
      <c r="B3985" t="s">
        <v>15171</v>
      </c>
      <c r="C3985" s="1" t="str">
        <f t="shared" si="649"/>
        <v>21:0272</v>
      </c>
      <c r="D3985" s="1" t="str">
        <f t="shared" si="650"/>
        <v>21:0126</v>
      </c>
      <c r="E3985" t="s">
        <v>15119</v>
      </c>
      <c r="F3985" t="s">
        <v>15172</v>
      </c>
      <c r="H3985">
        <v>59.645750300000003</v>
      </c>
      <c r="I3985">
        <v>-133.07068910000001</v>
      </c>
      <c r="J3985" s="1" t="str">
        <f t="shared" si="651"/>
        <v>NGR bulk stream sediment</v>
      </c>
      <c r="K3985" s="1" t="str">
        <f t="shared" si="652"/>
        <v>&lt;177 micron (NGR)</v>
      </c>
      <c r="L3985">
        <v>21</v>
      </c>
      <c r="M3985" t="s">
        <v>71</v>
      </c>
      <c r="N3985">
        <v>398</v>
      </c>
      <c r="O3985">
        <v>1</v>
      </c>
      <c r="P3985">
        <v>5</v>
      </c>
      <c r="Q3985">
        <v>58</v>
      </c>
      <c r="R3985">
        <v>6</v>
      </c>
      <c r="S3985">
        <v>13</v>
      </c>
      <c r="T3985">
        <v>2</v>
      </c>
      <c r="U3985">
        <v>2</v>
      </c>
      <c r="V3985">
        <v>0.1</v>
      </c>
      <c r="W3985">
        <v>225</v>
      </c>
      <c r="X3985">
        <v>1.4</v>
      </c>
    </row>
    <row r="3986" spans="1:24" hidden="1" x14ac:dyDescent="0.3">
      <c r="A3986" t="s">
        <v>15173</v>
      </c>
      <c r="B3986" t="s">
        <v>15174</v>
      </c>
      <c r="C3986" s="1" t="str">
        <f t="shared" si="649"/>
        <v>21:0272</v>
      </c>
      <c r="D3986" s="1" t="str">
        <f t="shared" si="650"/>
        <v>21:0126</v>
      </c>
      <c r="E3986" t="s">
        <v>15175</v>
      </c>
      <c r="F3986" t="s">
        <v>15176</v>
      </c>
      <c r="H3986">
        <v>59.634702300000001</v>
      </c>
      <c r="I3986">
        <v>-133.07859629999999</v>
      </c>
      <c r="J3986" s="1" t="str">
        <f t="shared" si="651"/>
        <v>NGR bulk stream sediment</v>
      </c>
      <c r="K3986" s="1" t="str">
        <f t="shared" si="652"/>
        <v>&lt;177 micron (NGR)</v>
      </c>
      <c r="L3986">
        <v>21</v>
      </c>
      <c r="M3986" t="s">
        <v>101</v>
      </c>
      <c r="N3986">
        <v>399</v>
      </c>
      <c r="O3986">
        <v>3</v>
      </c>
      <c r="P3986">
        <v>10</v>
      </c>
      <c r="Q3986">
        <v>52</v>
      </c>
      <c r="R3986">
        <v>8</v>
      </c>
      <c r="S3986">
        <v>9</v>
      </c>
      <c r="T3986">
        <v>4</v>
      </c>
      <c r="U3986">
        <v>2</v>
      </c>
      <c r="V3986">
        <v>0.1</v>
      </c>
      <c r="W3986">
        <v>265</v>
      </c>
      <c r="X3986">
        <v>1.4</v>
      </c>
    </row>
    <row r="3987" spans="1:24" hidden="1" x14ac:dyDescent="0.3">
      <c r="A3987" t="s">
        <v>15177</v>
      </c>
      <c r="B3987" t="s">
        <v>15178</v>
      </c>
      <c r="C3987" s="1" t="str">
        <f t="shared" si="649"/>
        <v>21:0272</v>
      </c>
      <c r="D3987" s="1" t="str">
        <f t="shared" si="650"/>
        <v>21:0126</v>
      </c>
      <c r="E3987" t="s">
        <v>15179</v>
      </c>
      <c r="F3987" t="s">
        <v>15180</v>
      </c>
      <c r="H3987">
        <v>59.625167900000001</v>
      </c>
      <c r="I3987">
        <v>-133.1134189</v>
      </c>
      <c r="J3987" s="1" t="str">
        <f t="shared" si="651"/>
        <v>NGR bulk stream sediment</v>
      </c>
      <c r="K3987" s="1" t="str">
        <f t="shared" si="652"/>
        <v>&lt;177 micron (NGR)</v>
      </c>
      <c r="L3987">
        <v>21</v>
      </c>
      <c r="M3987" t="s">
        <v>106</v>
      </c>
      <c r="N3987">
        <v>400</v>
      </c>
      <c r="O3987">
        <v>1</v>
      </c>
      <c r="P3987">
        <v>10</v>
      </c>
      <c r="Q3987">
        <v>66</v>
      </c>
      <c r="R3987">
        <v>8</v>
      </c>
      <c r="S3987">
        <v>19</v>
      </c>
      <c r="T3987">
        <v>2</v>
      </c>
      <c r="U3987">
        <v>1</v>
      </c>
      <c r="V3987">
        <v>0.1</v>
      </c>
      <c r="W3987">
        <v>195</v>
      </c>
      <c r="X3987">
        <v>1.1499999999999999</v>
      </c>
    </row>
    <row r="3988" spans="1:24" hidden="1" x14ac:dyDescent="0.3">
      <c r="A3988" t="s">
        <v>15181</v>
      </c>
      <c r="B3988" t="s">
        <v>15182</v>
      </c>
      <c r="C3988" s="1" t="str">
        <f t="shared" si="649"/>
        <v>21:0272</v>
      </c>
      <c r="D3988" s="1" t="str">
        <f t="shared" si="650"/>
        <v>21:0126</v>
      </c>
      <c r="E3988" t="s">
        <v>15183</v>
      </c>
      <c r="F3988" t="s">
        <v>15184</v>
      </c>
      <c r="H3988">
        <v>59.632451500000002</v>
      </c>
      <c r="I3988">
        <v>-133.08374449999999</v>
      </c>
      <c r="J3988" s="1" t="str">
        <f t="shared" si="651"/>
        <v>NGR bulk stream sediment</v>
      </c>
      <c r="K3988" s="1" t="str">
        <f t="shared" si="652"/>
        <v>&lt;177 micron (NGR)</v>
      </c>
      <c r="L3988">
        <v>21</v>
      </c>
      <c r="M3988" t="s">
        <v>111</v>
      </c>
      <c r="N3988">
        <v>401</v>
      </c>
      <c r="O3988">
        <v>1</v>
      </c>
      <c r="P3988">
        <v>10</v>
      </c>
      <c r="Q3988">
        <v>68</v>
      </c>
      <c r="R3988">
        <v>12</v>
      </c>
      <c r="S3988">
        <v>15</v>
      </c>
      <c r="T3988">
        <v>6</v>
      </c>
      <c r="U3988">
        <v>2</v>
      </c>
      <c r="V3988">
        <v>0.1</v>
      </c>
      <c r="W3988">
        <v>230</v>
      </c>
      <c r="X3988">
        <v>1.1000000000000001</v>
      </c>
    </row>
    <row r="3989" spans="1:24" hidden="1" x14ac:dyDescent="0.3">
      <c r="A3989" t="s">
        <v>15185</v>
      </c>
      <c r="B3989" t="s">
        <v>15186</v>
      </c>
      <c r="C3989" s="1" t="str">
        <f t="shared" si="649"/>
        <v>21:0272</v>
      </c>
      <c r="D3989" s="1" t="str">
        <f t="shared" si="650"/>
        <v>21:0126</v>
      </c>
      <c r="E3989" t="s">
        <v>15187</v>
      </c>
      <c r="F3989" t="s">
        <v>15188</v>
      </c>
      <c r="H3989">
        <v>59.609372</v>
      </c>
      <c r="I3989">
        <v>-133.13114289999999</v>
      </c>
      <c r="J3989" s="1" t="str">
        <f t="shared" si="651"/>
        <v>NGR bulk stream sediment</v>
      </c>
      <c r="K3989" s="1" t="str">
        <f t="shared" si="652"/>
        <v>&lt;177 micron (NGR)</v>
      </c>
      <c r="L3989">
        <v>21</v>
      </c>
      <c r="M3989" t="s">
        <v>116</v>
      </c>
      <c r="N3989">
        <v>402</v>
      </c>
      <c r="O3989">
        <v>4</v>
      </c>
      <c r="P3989">
        <v>10</v>
      </c>
      <c r="Q3989">
        <v>62</v>
      </c>
      <c r="R3989">
        <v>8</v>
      </c>
      <c r="S3989">
        <v>6</v>
      </c>
      <c r="T3989">
        <v>4</v>
      </c>
      <c r="U3989">
        <v>2</v>
      </c>
      <c r="V3989">
        <v>0.1</v>
      </c>
      <c r="W3989">
        <v>325</v>
      </c>
      <c r="X3989">
        <v>1.1499999999999999</v>
      </c>
    </row>
    <row r="3990" spans="1:24" hidden="1" x14ac:dyDescent="0.3">
      <c r="A3990" t="s">
        <v>15189</v>
      </c>
      <c r="B3990" t="s">
        <v>15190</v>
      </c>
      <c r="C3990" s="1" t="str">
        <f t="shared" si="649"/>
        <v>21:0272</v>
      </c>
      <c r="D3990" s="1" t="str">
        <f t="shared" si="650"/>
        <v>21:0126</v>
      </c>
      <c r="E3990" t="s">
        <v>15191</v>
      </c>
      <c r="F3990" t="s">
        <v>15192</v>
      </c>
      <c r="H3990">
        <v>59.604370799999998</v>
      </c>
      <c r="I3990">
        <v>-133.12812450000001</v>
      </c>
      <c r="J3990" s="1" t="str">
        <f t="shared" si="651"/>
        <v>NGR bulk stream sediment</v>
      </c>
      <c r="K3990" s="1" t="str">
        <f t="shared" si="652"/>
        <v>&lt;177 micron (NGR)</v>
      </c>
      <c r="L3990">
        <v>21</v>
      </c>
      <c r="M3990" t="s">
        <v>121</v>
      </c>
      <c r="N3990">
        <v>403</v>
      </c>
      <c r="O3990">
        <v>4</v>
      </c>
      <c r="P3990">
        <v>20</v>
      </c>
      <c r="Q3990">
        <v>310</v>
      </c>
      <c r="R3990">
        <v>38</v>
      </c>
      <c r="S3990">
        <v>13</v>
      </c>
      <c r="T3990">
        <v>28</v>
      </c>
      <c r="U3990">
        <v>7</v>
      </c>
      <c r="V3990">
        <v>0.2</v>
      </c>
      <c r="W3990">
        <v>360</v>
      </c>
      <c r="X3990">
        <v>2</v>
      </c>
    </row>
    <row r="3991" spans="1:24" hidden="1" x14ac:dyDescent="0.3">
      <c r="A3991" t="s">
        <v>15193</v>
      </c>
      <c r="B3991" t="s">
        <v>15194</v>
      </c>
      <c r="C3991" s="1" t="str">
        <f t="shared" si="649"/>
        <v>21:0272</v>
      </c>
      <c r="D3991" s="1" t="str">
        <f t="shared" si="650"/>
        <v>21:0126</v>
      </c>
      <c r="E3991" t="s">
        <v>15195</v>
      </c>
      <c r="F3991" t="s">
        <v>15196</v>
      </c>
      <c r="H3991">
        <v>59.633637899999997</v>
      </c>
      <c r="I3991">
        <v>-133.0009129</v>
      </c>
      <c r="J3991" s="1" t="str">
        <f t="shared" si="651"/>
        <v>NGR bulk stream sediment</v>
      </c>
      <c r="K3991" s="1" t="str">
        <f t="shared" si="652"/>
        <v>&lt;177 micron (NGR)</v>
      </c>
      <c r="L3991">
        <v>22</v>
      </c>
      <c r="M3991" t="s">
        <v>28</v>
      </c>
      <c r="N3991">
        <v>404</v>
      </c>
      <c r="O3991">
        <v>1</v>
      </c>
      <c r="P3991">
        <v>10</v>
      </c>
      <c r="Q3991">
        <v>275</v>
      </c>
      <c r="R3991">
        <v>8</v>
      </c>
      <c r="S3991">
        <v>24</v>
      </c>
      <c r="T3991">
        <v>4</v>
      </c>
      <c r="U3991">
        <v>2</v>
      </c>
      <c r="V3991">
        <v>0.1</v>
      </c>
      <c r="W3991">
        <v>150</v>
      </c>
      <c r="X3991">
        <v>0.9</v>
      </c>
    </row>
    <row r="3992" spans="1:24" hidden="1" x14ac:dyDescent="0.3">
      <c r="A3992" t="s">
        <v>15197</v>
      </c>
      <c r="B3992" t="s">
        <v>15198</v>
      </c>
      <c r="C3992" s="1" t="str">
        <f t="shared" si="649"/>
        <v>21:0272</v>
      </c>
      <c r="D3992" s="1" t="str">
        <f t="shared" si="650"/>
        <v>21:0126</v>
      </c>
      <c r="E3992" t="s">
        <v>15199</v>
      </c>
      <c r="F3992" t="s">
        <v>15200</v>
      </c>
      <c r="H3992">
        <v>59.610883999999999</v>
      </c>
      <c r="I3992">
        <v>-133.07930160000001</v>
      </c>
      <c r="J3992" s="1" t="str">
        <f t="shared" si="651"/>
        <v>NGR bulk stream sediment</v>
      </c>
      <c r="K3992" s="1" t="str">
        <f t="shared" si="652"/>
        <v>&lt;177 micron (NGR)</v>
      </c>
      <c r="L3992">
        <v>22</v>
      </c>
      <c r="M3992" t="s">
        <v>33</v>
      </c>
      <c r="N3992">
        <v>405</v>
      </c>
      <c r="O3992">
        <v>5</v>
      </c>
      <c r="P3992">
        <v>70</v>
      </c>
      <c r="Q3992">
        <v>290</v>
      </c>
      <c r="R3992">
        <v>38</v>
      </c>
      <c r="S3992">
        <v>10</v>
      </c>
      <c r="T3992">
        <v>30</v>
      </c>
      <c r="U3992">
        <v>12</v>
      </c>
      <c r="V3992">
        <v>0.2</v>
      </c>
      <c r="W3992">
        <v>560</v>
      </c>
      <c r="X3992">
        <v>2.6</v>
      </c>
    </row>
    <row r="3993" spans="1:24" hidden="1" x14ac:dyDescent="0.3">
      <c r="A3993" t="s">
        <v>15201</v>
      </c>
      <c r="B3993" t="s">
        <v>15202</v>
      </c>
      <c r="C3993" s="1" t="str">
        <f t="shared" si="649"/>
        <v>21:0272</v>
      </c>
      <c r="D3993" s="1" t="str">
        <f t="shared" si="650"/>
        <v>21:0126</v>
      </c>
      <c r="E3993" t="s">
        <v>15203</v>
      </c>
      <c r="F3993" t="s">
        <v>15204</v>
      </c>
      <c r="H3993">
        <v>59.613635500000001</v>
      </c>
      <c r="I3993">
        <v>-133.0497532</v>
      </c>
      <c r="J3993" s="1" t="str">
        <f t="shared" si="651"/>
        <v>NGR bulk stream sediment</v>
      </c>
      <c r="K3993" s="1" t="str">
        <f t="shared" si="652"/>
        <v>&lt;177 micron (NGR)</v>
      </c>
      <c r="L3993">
        <v>22</v>
      </c>
      <c r="M3993" t="s">
        <v>38</v>
      </c>
      <c r="N3993">
        <v>406</v>
      </c>
      <c r="O3993">
        <v>2</v>
      </c>
      <c r="P3993">
        <v>20</v>
      </c>
      <c r="Q3993">
        <v>76</v>
      </c>
      <c r="R3993">
        <v>20</v>
      </c>
      <c r="S3993">
        <v>9</v>
      </c>
      <c r="T3993">
        <v>10</v>
      </c>
      <c r="U3993">
        <v>5</v>
      </c>
      <c r="V3993">
        <v>0.1</v>
      </c>
      <c r="W3993">
        <v>320</v>
      </c>
      <c r="X3993">
        <v>1.4</v>
      </c>
    </row>
    <row r="3994" spans="1:24" hidden="1" x14ac:dyDescent="0.3">
      <c r="A3994" t="s">
        <v>15205</v>
      </c>
      <c r="B3994" t="s">
        <v>15206</v>
      </c>
      <c r="C3994" s="1" t="str">
        <f t="shared" si="649"/>
        <v>21:0272</v>
      </c>
      <c r="D3994" s="1" t="str">
        <f t="shared" si="650"/>
        <v>21:0126</v>
      </c>
      <c r="E3994" t="s">
        <v>15207</v>
      </c>
      <c r="F3994" t="s">
        <v>15208</v>
      </c>
      <c r="H3994">
        <v>59.6495441</v>
      </c>
      <c r="I3994">
        <v>-132.9576931</v>
      </c>
      <c r="J3994" s="1" t="str">
        <f t="shared" si="651"/>
        <v>NGR bulk stream sediment</v>
      </c>
      <c r="K3994" s="1" t="str">
        <f t="shared" si="652"/>
        <v>&lt;177 micron (NGR)</v>
      </c>
      <c r="L3994">
        <v>22</v>
      </c>
      <c r="M3994" t="s">
        <v>43</v>
      </c>
      <c r="N3994">
        <v>407</v>
      </c>
      <c r="O3994">
        <v>3</v>
      </c>
      <c r="P3994">
        <v>10</v>
      </c>
      <c r="Q3994">
        <v>74</v>
      </c>
      <c r="R3994">
        <v>10</v>
      </c>
      <c r="S3994">
        <v>10</v>
      </c>
      <c r="T3994">
        <v>6</v>
      </c>
      <c r="U3994">
        <v>3</v>
      </c>
      <c r="V3994">
        <v>0.1</v>
      </c>
      <c r="W3994">
        <v>240</v>
      </c>
      <c r="X3994">
        <v>1.35</v>
      </c>
    </row>
    <row r="3995" spans="1:24" hidden="1" x14ac:dyDescent="0.3">
      <c r="A3995" t="s">
        <v>15209</v>
      </c>
      <c r="B3995" t="s">
        <v>15210</v>
      </c>
      <c r="C3995" s="1" t="str">
        <f t="shared" si="649"/>
        <v>21:0272</v>
      </c>
      <c r="D3995" s="1" t="str">
        <f t="shared" si="650"/>
        <v>21:0126</v>
      </c>
      <c r="E3995" t="s">
        <v>15211</v>
      </c>
      <c r="F3995" t="s">
        <v>15212</v>
      </c>
      <c r="H3995">
        <v>59.6532895</v>
      </c>
      <c r="I3995">
        <v>-132.96751080000001</v>
      </c>
      <c r="J3995" s="1" t="str">
        <f t="shared" si="651"/>
        <v>NGR bulk stream sediment</v>
      </c>
      <c r="K3995" s="1" t="str">
        <f t="shared" si="652"/>
        <v>&lt;177 micron (NGR)</v>
      </c>
      <c r="L3995">
        <v>22</v>
      </c>
      <c r="M3995" t="s">
        <v>57</v>
      </c>
      <c r="N3995">
        <v>408</v>
      </c>
      <c r="O3995">
        <v>3</v>
      </c>
      <c r="P3995">
        <v>20</v>
      </c>
      <c r="Q3995">
        <v>505</v>
      </c>
      <c r="R3995">
        <v>32</v>
      </c>
      <c r="S3995">
        <v>46</v>
      </c>
      <c r="T3995">
        <v>8</v>
      </c>
      <c r="U3995">
        <v>3</v>
      </c>
      <c r="V3995">
        <v>0.1</v>
      </c>
      <c r="W3995">
        <v>310</v>
      </c>
      <c r="X3995">
        <v>1.45</v>
      </c>
    </row>
    <row r="3996" spans="1:24" hidden="1" x14ac:dyDescent="0.3">
      <c r="A3996" t="s">
        <v>15213</v>
      </c>
      <c r="B3996" t="s">
        <v>15214</v>
      </c>
      <c r="C3996" s="1" t="str">
        <f t="shared" si="649"/>
        <v>21:0272</v>
      </c>
      <c r="D3996" s="1" t="str">
        <f t="shared" si="650"/>
        <v>21:0126</v>
      </c>
      <c r="E3996" t="s">
        <v>15215</v>
      </c>
      <c r="F3996" t="s">
        <v>15216</v>
      </c>
      <c r="H3996">
        <v>59.636139900000003</v>
      </c>
      <c r="I3996">
        <v>-132.98423099999999</v>
      </c>
      <c r="J3996" s="1" t="str">
        <f t="shared" si="651"/>
        <v>NGR bulk stream sediment</v>
      </c>
      <c r="K3996" s="1" t="str">
        <f t="shared" si="652"/>
        <v>&lt;177 micron (NGR)</v>
      </c>
      <c r="L3996">
        <v>22</v>
      </c>
      <c r="M3996" t="s">
        <v>48</v>
      </c>
      <c r="N3996">
        <v>409</v>
      </c>
      <c r="O3996">
        <v>2</v>
      </c>
      <c r="P3996">
        <v>5</v>
      </c>
      <c r="Q3996">
        <v>80</v>
      </c>
      <c r="R3996">
        <v>10</v>
      </c>
      <c r="S3996">
        <v>22</v>
      </c>
      <c r="T3996">
        <v>4</v>
      </c>
      <c r="U3996">
        <v>2</v>
      </c>
      <c r="V3996">
        <v>0.1</v>
      </c>
      <c r="W3996">
        <v>255</v>
      </c>
      <c r="X3996">
        <v>1.7</v>
      </c>
    </row>
    <row r="3997" spans="1:24" hidden="1" x14ac:dyDescent="0.3">
      <c r="A3997" t="s">
        <v>15217</v>
      </c>
      <c r="B3997" t="s">
        <v>15218</v>
      </c>
      <c r="C3997" s="1" t="str">
        <f t="shared" si="649"/>
        <v>21:0272</v>
      </c>
      <c r="D3997" s="1" t="str">
        <f t="shared" si="650"/>
        <v>21:0126</v>
      </c>
      <c r="E3997" t="s">
        <v>15215</v>
      </c>
      <c r="F3997" t="s">
        <v>15219</v>
      </c>
      <c r="H3997">
        <v>59.636139900000003</v>
      </c>
      <c r="I3997">
        <v>-132.98423099999999</v>
      </c>
      <c r="J3997" s="1" t="str">
        <f t="shared" si="651"/>
        <v>NGR bulk stream sediment</v>
      </c>
      <c r="K3997" s="1" t="str">
        <f t="shared" si="652"/>
        <v>&lt;177 micron (NGR)</v>
      </c>
      <c r="L3997">
        <v>22</v>
      </c>
      <c r="M3997" t="s">
        <v>52</v>
      </c>
      <c r="N3997">
        <v>410</v>
      </c>
      <c r="O3997">
        <v>1</v>
      </c>
      <c r="P3997">
        <v>10</v>
      </c>
      <c r="Q3997">
        <v>78</v>
      </c>
      <c r="R3997">
        <v>8</v>
      </c>
      <c r="S3997">
        <v>21</v>
      </c>
      <c r="T3997">
        <v>4</v>
      </c>
      <c r="U3997">
        <v>3</v>
      </c>
      <c r="V3997">
        <v>0.1</v>
      </c>
      <c r="W3997">
        <v>260</v>
      </c>
      <c r="X3997">
        <v>1.75</v>
      </c>
    </row>
    <row r="3998" spans="1:24" hidden="1" x14ac:dyDescent="0.3">
      <c r="A3998" t="s">
        <v>15220</v>
      </c>
      <c r="B3998" t="s">
        <v>15221</v>
      </c>
      <c r="C3998" s="1" t="str">
        <f t="shared" si="649"/>
        <v>21:0272</v>
      </c>
      <c r="D3998" s="1" t="str">
        <f t="shared" si="650"/>
        <v>21:0126</v>
      </c>
      <c r="E3998" t="s">
        <v>15195</v>
      </c>
      <c r="F3998" t="s">
        <v>15222</v>
      </c>
      <c r="H3998">
        <v>59.633637899999997</v>
      </c>
      <c r="I3998">
        <v>-133.0009129</v>
      </c>
      <c r="J3998" s="1" t="str">
        <f t="shared" si="651"/>
        <v>NGR bulk stream sediment</v>
      </c>
      <c r="K3998" s="1" t="str">
        <f t="shared" si="652"/>
        <v>&lt;177 micron (NGR)</v>
      </c>
      <c r="L3998">
        <v>22</v>
      </c>
      <c r="M3998" t="s">
        <v>71</v>
      </c>
      <c r="N3998">
        <v>411</v>
      </c>
      <c r="O3998">
        <v>1</v>
      </c>
      <c r="P3998">
        <v>10</v>
      </c>
      <c r="Q3998">
        <v>285</v>
      </c>
      <c r="R3998">
        <v>10</v>
      </c>
      <c r="S3998">
        <v>24</v>
      </c>
      <c r="T3998">
        <v>2</v>
      </c>
      <c r="U3998">
        <v>2</v>
      </c>
      <c r="V3998">
        <v>0.1</v>
      </c>
      <c r="W3998">
        <v>150</v>
      </c>
      <c r="X3998">
        <v>0.9</v>
      </c>
    </row>
    <row r="3999" spans="1:24" hidden="1" x14ac:dyDescent="0.3">
      <c r="A3999" t="s">
        <v>15223</v>
      </c>
      <c r="B3999" t="s">
        <v>15224</v>
      </c>
      <c r="C3999" s="1" t="str">
        <f t="shared" si="649"/>
        <v>21:0272</v>
      </c>
      <c r="D3999" s="1" t="str">
        <f t="shared" si="650"/>
        <v>21:0126</v>
      </c>
      <c r="E3999" t="s">
        <v>15225</v>
      </c>
      <c r="F3999" t="s">
        <v>15226</v>
      </c>
      <c r="H3999">
        <v>59.6341641</v>
      </c>
      <c r="I3999">
        <v>-133.008917</v>
      </c>
      <c r="J3999" s="1" t="str">
        <f t="shared" si="651"/>
        <v>NGR bulk stream sediment</v>
      </c>
      <c r="K3999" s="1" t="str">
        <f t="shared" si="652"/>
        <v>&lt;177 micron (NGR)</v>
      </c>
      <c r="L3999">
        <v>22</v>
      </c>
      <c r="M3999" t="s">
        <v>62</v>
      </c>
      <c r="N3999">
        <v>412</v>
      </c>
      <c r="O3999">
        <v>2</v>
      </c>
      <c r="P3999">
        <v>10</v>
      </c>
      <c r="Q3999">
        <v>126</v>
      </c>
      <c r="R3999">
        <v>6</v>
      </c>
      <c r="S3999">
        <v>18</v>
      </c>
      <c r="T3999">
        <v>4</v>
      </c>
      <c r="U3999">
        <v>1</v>
      </c>
      <c r="V3999">
        <v>0.1</v>
      </c>
      <c r="W3999">
        <v>140</v>
      </c>
      <c r="X3999">
        <v>0.85</v>
      </c>
    </row>
    <row r="4000" spans="1:24" hidden="1" x14ac:dyDescent="0.3">
      <c r="A4000" t="s">
        <v>15227</v>
      </c>
      <c r="B4000" t="s">
        <v>15228</v>
      </c>
      <c r="C4000" s="1" t="str">
        <f t="shared" si="649"/>
        <v>21:0272</v>
      </c>
      <c r="D4000" s="1" t="str">
        <f t="shared" si="650"/>
        <v>21:0126</v>
      </c>
      <c r="E4000" t="s">
        <v>15229</v>
      </c>
      <c r="F4000" t="s">
        <v>15230</v>
      </c>
      <c r="H4000">
        <v>59.651100700000001</v>
      </c>
      <c r="I4000">
        <v>-133.03605909999999</v>
      </c>
      <c r="J4000" s="1" t="str">
        <f t="shared" si="651"/>
        <v>NGR bulk stream sediment</v>
      </c>
      <c r="K4000" s="1" t="str">
        <f t="shared" si="652"/>
        <v>&lt;177 micron (NGR)</v>
      </c>
      <c r="L4000">
        <v>22</v>
      </c>
      <c r="M4000" t="s">
        <v>67</v>
      </c>
      <c r="N4000">
        <v>413</v>
      </c>
      <c r="O4000">
        <v>2</v>
      </c>
      <c r="P4000">
        <v>5</v>
      </c>
      <c r="Q4000">
        <v>192</v>
      </c>
      <c r="R4000">
        <v>10</v>
      </c>
      <c r="S4000">
        <v>20</v>
      </c>
      <c r="T4000">
        <v>4</v>
      </c>
      <c r="U4000">
        <v>2</v>
      </c>
      <c r="V4000">
        <v>0.1</v>
      </c>
      <c r="W4000">
        <v>215</v>
      </c>
      <c r="X4000">
        <v>1</v>
      </c>
    </row>
    <row r="4001" spans="1:24" hidden="1" x14ac:dyDescent="0.3">
      <c r="A4001" t="s">
        <v>15231</v>
      </c>
      <c r="B4001" t="s">
        <v>15232</v>
      </c>
      <c r="C4001" s="1" t="str">
        <f t="shared" si="649"/>
        <v>21:0272</v>
      </c>
      <c r="D4001" s="1" t="str">
        <f t="shared" si="650"/>
        <v>21:0126</v>
      </c>
      <c r="E4001" t="s">
        <v>15233</v>
      </c>
      <c r="F4001" t="s">
        <v>15234</v>
      </c>
      <c r="H4001">
        <v>59.612597399999999</v>
      </c>
      <c r="I4001">
        <v>-133.01299549999999</v>
      </c>
      <c r="J4001" s="1" t="str">
        <f t="shared" si="651"/>
        <v>NGR bulk stream sediment</v>
      </c>
      <c r="K4001" s="1" t="str">
        <f t="shared" si="652"/>
        <v>&lt;177 micron (NGR)</v>
      </c>
      <c r="L4001">
        <v>22</v>
      </c>
      <c r="M4001" t="s">
        <v>76</v>
      </c>
      <c r="N4001">
        <v>414</v>
      </c>
      <c r="O4001">
        <v>2</v>
      </c>
      <c r="P4001">
        <v>5</v>
      </c>
      <c r="Q4001">
        <v>235</v>
      </c>
      <c r="R4001">
        <v>12</v>
      </c>
      <c r="S4001">
        <v>22</v>
      </c>
      <c r="T4001">
        <v>4</v>
      </c>
      <c r="U4001">
        <v>2</v>
      </c>
      <c r="V4001">
        <v>0.1</v>
      </c>
      <c r="W4001">
        <v>210</v>
      </c>
      <c r="X4001">
        <v>1.1499999999999999</v>
      </c>
    </row>
    <row r="4002" spans="1:24" hidden="1" x14ac:dyDescent="0.3">
      <c r="A4002" t="s">
        <v>15235</v>
      </c>
      <c r="B4002" t="s">
        <v>15236</v>
      </c>
      <c r="C4002" s="1" t="str">
        <f t="shared" si="649"/>
        <v>21:0272</v>
      </c>
      <c r="D4002" s="1" t="str">
        <f t="shared" si="650"/>
        <v>21:0126</v>
      </c>
      <c r="E4002" t="s">
        <v>15237</v>
      </c>
      <c r="F4002" t="s">
        <v>15238</v>
      </c>
      <c r="H4002">
        <v>59.694592299999996</v>
      </c>
      <c r="I4002">
        <v>-133.19775379999999</v>
      </c>
      <c r="J4002" s="1" t="str">
        <f t="shared" si="651"/>
        <v>NGR bulk stream sediment</v>
      </c>
      <c r="K4002" s="1" t="str">
        <f t="shared" si="652"/>
        <v>&lt;177 micron (NGR)</v>
      </c>
      <c r="L4002">
        <v>22</v>
      </c>
      <c r="M4002" t="s">
        <v>86</v>
      </c>
      <c r="N4002">
        <v>415</v>
      </c>
      <c r="O4002">
        <v>2</v>
      </c>
      <c r="P4002">
        <v>30</v>
      </c>
      <c r="Q4002">
        <v>80</v>
      </c>
      <c r="R4002">
        <v>14</v>
      </c>
      <c r="S4002">
        <v>9</v>
      </c>
      <c r="T4002">
        <v>34</v>
      </c>
      <c r="U4002">
        <v>4</v>
      </c>
      <c r="V4002">
        <v>0.1</v>
      </c>
      <c r="W4002">
        <v>235</v>
      </c>
      <c r="X4002">
        <v>1.8</v>
      </c>
    </row>
    <row r="4003" spans="1:24" hidden="1" x14ac:dyDescent="0.3">
      <c r="A4003" t="s">
        <v>15239</v>
      </c>
      <c r="B4003" t="s">
        <v>15240</v>
      </c>
      <c r="C4003" s="1" t="str">
        <f t="shared" si="649"/>
        <v>21:0272</v>
      </c>
      <c r="D4003" s="1" t="str">
        <f t="shared" si="650"/>
        <v>21:0126</v>
      </c>
      <c r="E4003" t="s">
        <v>15241</v>
      </c>
      <c r="F4003" t="s">
        <v>15242</v>
      </c>
      <c r="H4003">
        <v>59.676024400000003</v>
      </c>
      <c r="I4003">
        <v>-133.15312850000001</v>
      </c>
      <c r="J4003" s="1" t="str">
        <f t="shared" si="651"/>
        <v>NGR bulk stream sediment</v>
      </c>
      <c r="K4003" s="1" t="str">
        <f t="shared" si="652"/>
        <v>&lt;177 micron (NGR)</v>
      </c>
      <c r="L4003">
        <v>22</v>
      </c>
      <c r="M4003" t="s">
        <v>91</v>
      </c>
      <c r="N4003">
        <v>416</v>
      </c>
      <c r="O4003">
        <v>2</v>
      </c>
      <c r="P4003">
        <v>10</v>
      </c>
      <c r="Q4003">
        <v>138</v>
      </c>
      <c r="R4003">
        <v>10</v>
      </c>
      <c r="S4003">
        <v>12</v>
      </c>
      <c r="T4003">
        <v>2</v>
      </c>
      <c r="U4003">
        <v>2</v>
      </c>
      <c r="V4003">
        <v>0.1</v>
      </c>
      <c r="W4003">
        <v>200</v>
      </c>
      <c r="X4003">
        <v>1.25</v>
      </c>
    </row>
    <row r="4004" spans="1:24" hidden="1" x14ac:dyDescent="0.3">
      <c r="A4004" t="s">
        <v>15243</v>
      </c>
      <c r="B4004" t="s">
        <v>15244</v>
      </c>
      <c r="C4004" s="1" t="str">
        <f t="shared" si="649"/>
        <v>21:0272</v>
      </c>
      <c r="D4004" s="1" t="str">
        <f t="shared" si="650"/>
        <v>21:0126</v>
      </c>
      <c r="E4004" t="s">
        <v>15245</v>
      </c>
      <c r="F4004" t="s">
        <v>15246</v>
      </c>
      <c r="H4004">
        <v>59.674477199999998</v>
      </c>
      <c r="I4004">
        <v>-133.16188020000001</v>
      </c>
      <c r="J4004" s="1" t="str">
        <f t="shared" si="651"/>
        <v>NGR bulk stream sediment</v>
      </c>
      <c r="K4004" s="1" t="str">
        <f t="shared" si="652"/>
        <v>&lt;177 micron (NGR)</v>
      </c>
      <c r="L4004">
        <v>22</v>
      </c>
      <c r="M4004" t="s">
        <v>96</v>
      </c>
      <c r="N4004">
        <v>417</v>
      </c>
      <c r="O4004">
        <v>1</v>
      </c>
      <c r="P4004">
        <v>10</v>
      </c>
      <c r="Q4004">
        <v>104</v>
      </c>
      <c r="R4004">
        <v>12</v>
      </c>
      <c r="S4004">
        <v>13</v>
      </c>
      <c r="T4004">
        <v>4</v>
      </c>
      <c r="U4004">
        <v>3</v>
      </c>
      <c r="V4004">
        <v>0.1</v>
      </c>
      <c r="W4004">
        <v>255</v>
      </c>
      <c r="X4004">
        <v>1.4</v>
      </c>
    </row>
    <row r="4005" spans="1:24" hidden="1" x14ac:dyDescent="0.3">
      <c r="A4005" t="s">
        <v>15247</v>
      </c>
      <c r="B4005" t="s">
        <v>15248</v>
      </c>
      <c r="C4005" s="1" t="str">
        <f t="shared" si="649"/>
        <v>21:0272</v>
      </c>
      <c r="D4005" s="1" t="str">
        <f t="shared" si="650"/>
        <v>21:0126</v>
      </c>
      <c r="E4005" t="s">
        <v>15249</v>
      </c>
      <c r="F4005" t="s">
        <v>15250</v>
      </c>
      <c r="H4005">
        <v>59.658362799999999</v>
      </c>
      <c r="I4005">
        <v>-133.13393690000001</v>
      </c>
      <c r="J4005" s="1" t="str">
        <f t="shared" si="651"/>
        <v>NGR bulk stream sediment</v>
      </c>
      <c r="K4005" s="1" t="str">
        <f t="shared" si="652"/>
        <v>&lt;177 micron (NGR)</v>
      </c>
      <c r="L4005">
        <v>22</v>
      </c>
      <c r="M4005" t="s">
        <v>101</v>
      </c>
      <c r="N4005">
        <v>418</v>
      </c>
      <c r="O4005">
        <v>1</v>
      </c>
      <c r="P4005">
        <v>10</v>
      </c>
      <c r="Q4005">
        <v>192</v>
      </c>
      <c r="R4005">
        <v>14</v>
      </c>
      <c r="S4005">
        <v>15</v>
      </c>
      <c r="T4005">
        <v>2</v>
      </c>
      <c r="U4005">
        <v>2</v>
      </c>
      <c r="V4005">
        <v>0.2</v>
      </c>
      <c r="W4005">
        <v>250</v>
      </c>
      <c r="X4005">
        <v>1.4</v>
      </c>
    </row>
    <row r="4006" spans="1:24" hidden="1" x14ac:dyDescent="0.3">
      <c r="A4006" t="s">
        <v>15251</v>
      </c>
      <c r="B4006" t="s">
        <v>15252</v>
      </c>
      <c r="C4006" s="1" t="str">
        <f t="shared" si="649"/>
        <v>21:0272</v>
      </c>
      <c r="D4006" s="1" t="str">
        <f t="shared" si="650"/>
        <v>21:0126</v>
      </c>
      <c r="E4006" t="s">
        <v>15253</v>
      </c>
      <c r="F4006" t="s">
        <v>15254</v>
      </c>
      <c r="H4006">
        <v>59.690480700000002</v>
      </c>
      <c r="I4006">
        <v>-133.11629819999999</v>
      </c>
      <c r="J4006" s="1" t="str">
        <f t="shared" si="651"/>
        <v>NGR bulk stream sediment</v>
      </c>
      <c r="K4006" s="1" t="str">
        <f t="shared" si="652"/>
        <v>&lt;177 micron (NGR)</v>
      </c>
      <c r="L4006">
        <v>22</v>
      </c>
      <c r="M4006" t="s">
        <v>106</v>
      </c>
      <c r="N4006">
        <v>419</v>
      </c>
      <c r="O4006">
        <v>1</v>
      </c>
      <c r="P4006">
        <v>10</v>
      </c>
      <c r="Q4006">
        <v>148</v>
      </c>
      <c r="R4006">
        <v>8</v>
      </c>
      <c r="S4006">
        <v>22</v>
      </c>
      <c r="T4006">
        <v>4</v>
      </c>
      <c r="U4006">
        <v>2</v>
      </c>
      <c r="V4006">
        <v>0.1</v>
      </c>
      <c r="W4006">
        <v>215</v>
      </c>
      <c r="X4006">
        <v>1.2</v>
      </c>
    </row>
    <row r="4007" spans="1:24" hidden="1" x14ac:dyDescent="0.3">
      <c r="A4007" t="s">
        <v>15255</v>
      </c>
      <c r="B4007" t="s">
        <v>15256</v>
      </c>
      <c r="C4007" s="1" t="str">
        <f t="shared" si="649"/>
        <v>21:0272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79</v>
      </c>
      <c r="K4007" t="s">
        <v>80</v>
      </c>
      <c r="L4007">
        <v>22</v>
      </c>
      <c r="M4007" t="s">
        <v>81</v>
      </c>
      <c r="N4007">
        <v>420</v>
      </c>
      <c r="O4007">
        <v>1</v>
      </c>
      <c r="P4007">
        <v>60</v>
      </c>
      <c r="Q4007">
        <v>114</v>
      </c>
      <c r="R4007">
        <v>94</v>
      </c>
      <c r="S4007">
        <v>19</v>
      </c>
      <c r="T4007">
        <v>28</v>
      </c>
      <c r="U4007">
        <v>37</v>
      </c>
      <c r="V4007">
        <v>0.1</v>
      </c>
      <c r="W4007">
        <v>2700</v>
      </c>
      <c r="X4007">
        <v>5.3</v>
      </c>
    </row>
    <row r="4008" spans="1:24" hidden="1" x14ac:dyDescent="0.3">
      <c r="A4008" t="s">
        <v>15257</v>
      </c>
      <c r="B4008" t="s">
        <v>15258</v>
      </c>
      <c r="C4008" s="1" t="str">
        <f t="shared" si="649"/>
        <v>21:0272</v>
      </c>
      <c r="D4008" s="1" t="str">
        <f t="shared" ref="D4008:D4021" si="653">HYPERLINK("http://geochem.nrcan.gc.ca/cdogs/content/svy/svy210126_e.htm", "21:0126")</f>
        <v>21:0126</v>
      </c>
      <c r="E4008" t="s">
        <v>15259</v>
      </c>
      <c r="F4008" t="s">
        <v>15260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HYPERLINK("http://geochem.nrcan.gc.ca/cdogs/content/kwd/kwd020030_e.htm", "NGR bulk stream sediment")</f>
        <v>NGR bulk stream sediment</v>
      </c>
      <c r="K4008" s="1" t="str">
        <f t="shared" ref="K4008:K4021" si="655">HYPERLINK("http://geochem.nrcan.gc.ca/cdogs/content/kwd/kwd080006_e.htm", "&lt;177 micron (NGR)")</f>
        <v>&lt;177 micron (NGR)</v>
      </c>
      <c r="L4008">
        <v>22</v>
      </c>
      <c r="M4008" t="s">
        <v>111</v>
      </c>
      <c r="N4008">
        <v>421</v>
      </c>
      <c r="O4008">
        <v>1</v>
      </c>
      <c r="P4008">
        <v>10</v>
      </c>
      <c r="Q4008">
        <v>56</v>
      </c>
      <c r="R4008">
        <v>6</v>
      </c>
      <c r="S4008">
        <v>8</v>
      </c>
      <c r="T4008">
        <v>2</v>
      </c>
      <c r="U4008">
        <v>2</v>
      </c>
      <c r="V4008">
        <v>0.1</v>
      </c>
      <c r="W4008">
        <v>200</v>
      </c>
      <c r="X4008">
        <v>1.25</v>
      </c>
    </row>
    <row r="4009" spans="1:24" hidden="1" x14ac:dyDescent="0.3">
      <c r="A4009" t="s">
        <v>15261</v>
      </c>
      <c r="B4009" t="s">
        <v>15262</v>
      </c>
      <c r="C4009" s="1" t="str">
        <f t="shared" si="649"/>
        <v>21:0272</v>
      </c>
      <c r="D4009" s="1" t="str">
        <f t="shared" si="653"/>
        <v>21:0126</v>
      </c>
      <c r="E4009" t="s">
        <v>15263</v>
      </c>
      <c r="F4009" t="s">
        <v>15264</v>
      </c>
      <c r="H4009">
        <v>59.698141300000003</v>
      </c>
      <c r="I4009">
        <v>-133.15466219999999</v>
      </c>
      <c r="J4009" s="1" t="str">
        <f t="shared" si="654"/>
        <v>NGR bulk stream sediment</v>
      </c>
      <c r="K4009" s="1" t="str">
        <f t="shared" si="655"/>
        <v>&lt;177 micron (NGR)</v>
      </c>
      <c r="L4009">
        <v>22</v>
      </c>
      <c r="M4009" t="s">
        <v>116</v>
      </c>
      <c r="N4009">
        <v>422</v>
      </c>
      <c r="O4009">
        <v>1</v>
      </c>
      <c r="P4009">
        <v>20</v>
      </c>
      <c r="Q4009">
        <v>92</v>
      </c>
      <c r="R4009">
        <v>8</v>
      </c>
      <c r="S4009">
        <v>14</v>
      </c>
      <c r="T4009">
        <v>4</v>
      </c>
      <c r="U4009">
        <v>2</v>
      </c>
      <c r="V4009">
        <v>0.1</v>
      </c>
      <c r="W4009">
        <v>195</v>
      </c>
      <c r="X4009">
        <v>1.1499999999999999</v>
      </c>
    </row>
    <row r="4010" spans="1:24" hidden="1" x14ac:dyDescent="0.3">
      <c r="A4010" t="s">
        <v>15265</v>
      </c>
      <c r="B4010" t="s">
        <v>15266</v>
      </c>
      <c r="C4010" s="1" t="str">
        <f t="shared" si="649"/>
        <v>21:0272</v>
      </c>
      <c r="D4010" s="1" t="str">
        <f t="shared" si="653"/>
        <v>21:0126</v>
      </c>
      <c r="E4010" t="s">
        <v>15267</v>
      </c>
      <c r="F4010" t="s">
        <v>15268</v>
      </c>
      <c r="H4010">
        <v>59.699209099999997</v>
      </c>
      <c r="I4010">
        <v>-133.18542009999999</v>
      </c>
      <c r="J4010" s="1" t="str">
        <f t="shared" si="654"/>
        <v>NGR bulk stream sediment</v>
      </c>
      <c r="K4010" s="1" t="str">
        <f t="shared" si="655"/>
        <v>&lt;177 micron (NGR)</v>
      </c>
      <c r="L4010">
        <v>22</v>
      </c>
      <c r="M4010" t="s">
        <v>121</v>
      </c>
      <c r="N4010">
        <v>423</v>
      </c>
      <c r="O4010">
        <v>1</v>
      </c>
      <c r="P4010">
        <v>20</v>
      </c>
      <c r="Q4010">
        <v>108</v>
      </c>
      <c r="R4010">
        <v>10</v>
      </c>
      <c r="S4010">
        <v>17</v>
      </c>
      <c r="T4010">
        <v>12</v>
      </c>
      <c r="U4010">
        <v>2</v>
      </c>
      <c r="V4010">
        <v>0.1</v>
      </c>
      <c r="W4010">
        <v>340</v>
      </c>
      <c r="X4010">
        <v>1.55</v>
      </c>
    </row>
    <row r="4011" spans="1:24" hidden="1" x14ac:dyDescent="0.3">
      <c r="A4011" t="s">
        <v>15269</v>
      </c>
      <c r="B4011" t="s">
        <v>15270</v>
      </c>
      <c r="C4011" s="1" t="str">
        <f t="shared" si="649"/>
        <v>21:0272</v>
      </c>
      <c r="D4011" s="1" t="str">
        <f t="shared" si="653"/>
        <v>21:0126</v>
      </c>
      <c r="E4011" t="s">
        <v>15271</v>
      </c>
      <c r="F4011" t="s">
        <v>15272</v>
      </c>
      <c r="H4011">
        <v>59.541678699999999</v>
      </c>
      <c r="I4011">
        <v>-132.95520070000001</v>
      </c>
      <c r="J4011" s="1" t="str">
        <f t="shared" si="654"/>
        <v>NGR bulk stream sediment</v>
      </c>
      <c r="K4011" s="1" t="str">
        <f t="shared" si="655"/>
        <v>&lt;177 micron (NGR)</v>
      </c>
      <c r="L4011">
        <v>23</v>
      </c>
      <c r="M4011" t="s">
        <v>28</v>
      </c>
      <c r="N4011">
        <v>424</v>
      </c>
      <c r="O4011">
        <v>3</v>
      </c>
      <c r="P4011">
        <v>80</v>
      </c>
      <c r="Q4011">
        <v>104</v>
      </c>
      <c r="R4011">
        <v>62</v>
      </c>
      <c r="S4011">
        <v>5</v>
      </c>
      <c r="T4011">
        <v>24</v>
      </c>
      <c r="U4011">
        <v>9</v>
      </c>
      <c r="V4011">
        <v>0.1</v>
      </c>
      <c r="W4011">
        <v>315</v>
      </c>
      <c r="X4011">
        <v>2.0499999999999998</v>
      </c>
    </row>
    <row r="4012" spans="1:24" hidden="1" x14ac:dyDescent="0.3">
      <c r="A4012" t="s">
        <v>15273</v>
      </c>
      <c r="B4012" t="s">
        <v>15274</v>
      </c>
      <c r="C4012" s="1" t="str">
        <f t="shared" si="649"/>
        <v>21:0272</v>
      </c>
      <c r="D4012" s="1" t="str">
        <f t="shared" si="653"/>
        <v>21:0126</v>
      </c>
      <c r="E4012" t="s">
        <v>15275</v>
      </c>
      <c r="F4012" t="s">
        <v>15276</v>
      </c>
      <c r="H4012">
        <v>59.725194100000003</v>
      </c>
      <c r="I4012">
        <v>-133.16615229999999</v>
      </c>
      <c r="J4012" s="1" t="str">
        <f t="shared" si="654"/>
        <v>NGR bulk stream sediment</v>
      </c>
      <c r="K4012" s="1" t="str">
        <f t="shared" si="655"/>
        <v>&lt;177 micron (NGR)</v>
      </c>
      <c r="L4012">
        <v>23</v>
      </c>
      <c r="M4012" t="s">
        <v>33</v>
      </c>
      <c r="N4012">
        <v>425</v>
      </c>
      <c r="O4012">
        <v>1</v>
      </c>
      <c r="P4012">
        <v>10</v>
      </c>
      <c r="Q4012">
        <v>50</v>
      </c>
      <c r="R4012">
        <v>6</v>
      </c>
      <c r="S4012">
        <v>8</v>
      </c>
      <c r="T4012">
        <v>12</v>
      </c>
      <c r="U4012">
        <v>2</v>
      </c>
      <c r="V4012">
        <v>0.1</v>
      </c>
      <c r="W4012">
        <v>230</v>
      </c>
      <c r="X4012">
        <v>1.1499999999999999</v>
      </c>
    </row>
    <row r="4013" spans="1:24" hidden="1" x14ac:dyDescent="0.3">
      <c r="A4013" t="s">
        <v>15277</v>
      </c>
      <c r="B4013" t="s">
        <v>15278</v>
      </c>
      <c r="C4013" s="1" t="str">
        <f t="shared" si="649"/>
        <v>21:0272</v>
      </c>
      <c r="D4013" s="1" t="str">
        <f t="shared" si="653"/>
        <v>21:0126</v>
      </c>
      <c r="E4013" t="s">
        <v>15279</v>
      </c>
      <c r="F4013" t="s">
        <v>15280</v>
      </c>
      <c r="H4013">
        <v>59.738968700000001</v>
      </c>
      <c r="I4013">
        <v>-133.13030739999999</v>
      </c>
      <c r="J4013" s="1" t="str">
        <f t="shared" si="654"/>
        <v>NGR bulk stream sediment</v>
      </c>
      <c r="K4013" s="1" t="str">
        <f t="shared" si="655"/>
        <v>&lt;177 micron (NGR)</v>
      </c>
      <c r="L4013">
        <v>23</v>
      </c>
      <c r="M4013" t="s">
        <v>38</v>
      </c>
      <c r="N4013">
        <v>426</v>
      </c>
      <c r="O4013">
        <v>2</v>
      </c>
      <c r="P4013">
        <v>40</v>
      </c>
      <c r="Q4013">
        <v>98</v>
      </c>
      <c r="R4013">
        <v>8</v>
      </c>
      <c r="S4013">
        <v>11</v>
      </c>
      <c r="T4013">
        <v>8</v>
      </c>
      <c r="U4013">
        <v>3</v>
      </c>
      <c r="V4013">
        <v>0.1</v>
      </c>
      <c r="W4013">
        <v>445</v>
      </c>
      <c r="X4013">
        <v>1.55</v>
      </c>
    </row>
    <row r="4014" spans="1:24" hidden="1" x14ac:dyDescent="0.3">
      <c r="A4014" t="s">
        <v>15281</v>
      </c>
      <c r="B4014" t="s">
        <v>15282</v>
      </c>
      <c r="C4014" s="1" t="str">
        <f t="shared" si="649"/>
        <v>21:0272</v>
      </c>
      <c r="D4014" s="1" t="str">
        <f t="shared" si="653"/>
        <v>21:0126</v>
      </c>
      <c r="E4014" t="s">
        <v>15283</v>
      </c>
      <c r="F4014" t="s">
        <v>15284</v>
      </c>
      <c r="H4014">
        <v>59.7287246</v>
      </c>
      <c r="I4014">
        <v>-133.1394367</v>
      </c>
      <c r="J4014" s="1" t="str">
        <f t="shared" si="654"/>
        <v>NGR bulk stream sediment</v>
      </c>
      <c r="K4014" s="1" t="str">
        <f t="shared" si="655"/>
        <v>&lt;177 micron (NGR)</v>
      </c>
      <c r="L4014">
        <v>23</v>
      </c>
      <c r="M4014" t="s">
        <v>48</v>
      </c>
      <c r="N4014">
        <v>427</v>
      </c>
      <c r="O4014">
        <v>2</v>
      </c>
      <c r="P4014">
        <v>10</v>
      </c>
      <c r="Q4014">
        <v>68</v>
      </c>
      <c r="R4014">
        <v>8</v>
      </c>
      <c r="S4014">
        <v>13</v>
      </c>
      <c r="T4014">
        <v>6</v>
      </c>
      <c r="U4014">
        <v>1</v>
      </c>
      <c r="V4014">
        <v>0.1</v>
      </c>
      <c r="W4014">
        <v>315</v>
      </c>
      <c r="X4014">
        <v>1.2</v>
      </c>
    </row>
    <row r="4015" spans="1:24" hidden="1" x14ac:dyDescent="0.3">
      <c r="A4015" t="s">
        <v>15285</v>
      </c>
      <c r="B4015" t="s">
        <v>15286</v>
      </c>
      <c r="C4015" s="1" t="str">
        <f t="shared" si="649"/>
        <v>21:0272</v>
      </c>
      <c r="D4015" s="1" t="str">
        <f t="shared" si="653"/>
        <v>21:0126</v>
      </c>
      <c r="E4015" t="s">
        <v>15283</v>
      </c>
      <c r="F4015" t="s">
        <v>15287</v>
      </c>
      <c r="H4015">
        <v>59.7287246</v>
      </c>
      <c r="I4015">
        <v>-133.1394367</v>
      </c>
      <c r="J4015" s="1" t="str">
        <f t="shared" si="654"/>
        <v>NGR bulk stream sediment</v>
      </c>
      <c r="K4015" s="1" t="str">
        <f t="shared" si="655"/>
        <v>&lt;177 micron (NGR)</v>
      </c>
      <c r="L4015">
        <v>23</v>
      </c>
      <c r="M4015" t="s">
        <v>52</v>
      </c>
      <c r="N4015">
        <v>428</v>
      </c>
      <c r="O4015">
        <v>1</v>
      </c>
      <c r="P4015">
        <v>20</v>
      </c>
      <c r="Q4015">
        <v>76</v>
      </c>
      <c r="R4015">
        <v>8</v>
      </c>
      <c r="S4015">
        <v>15</v>
      </c>
      <c r="T4015">
        <v>6</v>
      </c>
      <c r="U4015">
        <v>1</v>
      </c>
      <c r="V4015">
        <v>0.1</v>
      </c>
      <c r="W4015">
        <v>345</v>
      </c>
      <c r="X4015">
        <v>1.25</v>
      </c>
    </row>
    <row r="4016" spans="1:24" hidden="1" x14ac:dyDescent="0.3">
      <c r="A4016" t="s">
        <v>15288</v>
      </c>
      <c r="B4016" t="s">
        <v>15289</v>
      </c>
      <c r="C4016" s="1" t="str">
        <f t="shared" si="649"/>
        <v>21:0272</v>
      </c>
      <c r="D4016" s="1" t="str">
        <f t="shared" si="653"/>
        <v>21:0126</v>
      </c>
      <c r="E4016" t="s">
        <v>15290</v>
      </c>
      <c r="F4016" t="s">
        <v>15291</v>
      </c>
      <c r="H4016">
        <v>59.586319500000002</v>
      </c>
      <c r="I4016">
        <v>-133.0720245</v>
      </c>
      <c r="J4016" s="1" t="str">
        <f t="shared" si="654"/>
        <v>NGR bulk stream sediment</v>
      </c>
      <c r="K4016" s="1" t="str">
        <f t="shared" si="655"/>
        <v>&lt;177 micron (NGR)</v>
      </c>
      <c r="L4016">
        <v>23</v>
      </c>
      <c r="M4016" t="s">
        <v>43</v>
      </c>
      <c r="N4016">
        <v>429</v>
      </c>
      <c r="O4016">
        <v>3</v>
      </c>
      <c r="P4016">
        <v>50</v>
      </c>
      <c r="Q4016">
        <v>122</v>
      </c>
      <c r="R4016">
        <v>78</v>
      </c>
      <c r="S4016">
        <v>7</v>
      </c>
      <c r="T4016">
        <v>30</v>
      </c>
      <c r="U4016">
        <v>11</v>
      </c>
      <c r="V4016">
        <v>0.1</v>
      </c>
      <c r="W4016">
        <v>725</v>
      </c>
      <c r="X4016">
        <v>2.4500000000000002</v>
      </c>
    </row>
    <row r="4017" spans="1:24" hidden="1" x14ac:dyDescent="0.3">
      <c r="A4017" t="s">
        <v>15292</v>
      </c>
      <c r="B4017" t="s">
        <v>15293</v>
      </c>
      <c r="C4017" s="1" t="str">
        <f t="shared" si="649"/>
        <v>21:0272</v>
      </c>
      <c r="D4017" s="1" t="str">
        <f t="shared" si="653"/>
        <v>21:0126</v>
      </c>
      <c r="E4017" t="s">
        <v>15294</v>
      </c>
      <c r="F4017" t="s">
        <v>15295</v>
      </c>
      <c r="H4017">
        <v>59.5891187</v>
      </c>
      <c r="I4017">
        <v>-133.04159110000001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23</v>
      </c>
      <c r="M4017" t="s">
        <v>57</v>
      </c>
      <c r="N4017">
        <v>430</v>
      </c>
      <c r="O4017">
        <v>1</v>
      </c>
      <c r="P4017">
        <v>40</v>
      </c>
      <c r="Q4017">
        <v>60</v>
      </c>
      <c r="R4017">
        <v>18</v>
      </c>
      <c r="S4017">
        <v>3</v>
      </c>
      <c r="T4017">
        <v>16</v>
      </c>
      <c r="U4017">
        <v>6</v>
      </c>
      <c r="V4017">
        <v>0.1</v>
      </c>
      <c r="W4017">
        <v>945</v>
      </c>
      <c r="X4017">
        <v>1.65</v>
      </c>
    </row>
    <row r="4018" spans="1:24" hidden="1" x14ac:dyDescent="0.3">
      <c r="A4018" t="s">
        <v>15296</v>
      </c>
      <c r="B4018" t="s">
        <v>15297</v>
      </c>
      <c r="C4018" s="1" t="str">
        <f t="shared" si="649"/>
        <v>21:0272</v>
      </c>
      <c r="D4018" s="1" t="str">
        <f t="shared" si="653"/>
        <v>21:0126</v>
      </c>
      <c r="E4018" t="s">
        <v>15298</v>
      </c>
      <c r="F4018" t="s">
        <v>15299</v>
      </c>
      <c r="H4018">
        <v>59.601400599999998</v>
      </c>
      <c r="I4018">
        <v>-133.0156064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23</v>
      </c>
      <c r="M4018" t="s">
        <v>62</v>
      </c>
      <c r="N4018">
        <v>431</v>
      </c>
      <c r="O4018">
        <v>2</v>
      </c>
      <c r="P4018">
        <v>40</v>
      </c>
      <c r="Q4018">
        <v>92</v>
      </c>
      <c r="R4018">
        <v>44</v>
      </c>
      <c r="S4018">
        <v>3</v>
      </c>
      <c r="T4018">
        <v>24</v>
      </c>
      <c r="U4018">
        <v>9</v>
      </c>
      <c r="V4018">
        <v>0.1</v>
      </c>
      <c r="W4018">
        <v>660</v>
      </c>
      <c r="X4018">
        <v>2.0499999999999998</v>
      </c>
    </row>
    <row r="4019" spans="1:24" hidden="1" x14ac:dyDescent="0.3">
      <c r="A4019" t="s">
        <v>15300</v>
      </c>
      <c r="B4019" t="s">
        <v>15301</v>
      </c>
      <c r="C4019" s="1" t="str">
        <f t="shared" si="649"/>
        <v>21:0272</v>
      </c>
      <c r="D4019" s="1" t="str">
        <f t="shared" si="653"/>
        <v>21:0126</v>
      </c>
      <c r="E4019" t="s">
        <v>15302</v>
      </c>
      <c r="F4019" t="s">
        <v>15303</v>
      </c>
      <c r="H4019">
        <v>59.5986549</v>
      </c>
      <c r="I4019">
        <v>-132.9945941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23</v>
      </c>
      <c r="M4019" t="s">
        <v>67</v>
      </c>
      <c r="N4019">
        <v>432</v>
      </c>
      <c r="O4019">
        <v>2</v>
      </c>
      <c r="P4019">
        <v>40</v>
      </c>
      <c r="Q4019">
        <v>138</v>
      </c>
      <c r="R4019">
        <v>52</v>
      </c>
      <c r="S4019">
        <v>6</v>
      </c>
      <c r="T4019">
        <v>40</v>
      </c>
      <c r="U4019">
        <v>12</v>
      </c>
      <c r="V4019">
        <v>0.1</v>
      </c>
      <c r="W4019">
        <v>410</v>
      </c>
      <c r="X4019">
        <v>2.5</v>
      </c>
    </row>
    <row r="4020" spans="1:24" hidden="1" x14ac:dyDescent="0.3">
      <c r="A4020" t="s">
        <v>15304</v>
      </c>
      <c r="B4020" t="s">
        <v>15305</v>
      </c>
      <c r="C4020" s="1" t="str">
        <f t="shared" si="649"/>
        <v>21:0272</v>
      </c>
      <c r="D4020" s="1" t="str">
        <f t="shared" si="653"/>
        <v>21:0126</v>
      </c>
      <c r="E4020" t="s">
        <v>15306</v>
      </c>
      <c r="F4020" t="s">
        <v>15307</v>
      </c>
      <c r="H4020">
        <v>59.597233500000002</v>
      </c>
      <c r="I4020">
        <v>-132.9613506</v>
      </c>
      <c r="J4020" s="1" t="str">
        <f t="shared" si="654"/>
        <v>NGR bulk stream sediment</v>
      </c>
      <c r="K4020" s="1" t="str">
        <f t="shared" si="655"/>
        <v>&lt;177 micron (NGR)</v>
      </c>
      <c r="L4020">
        <v>23</v>
      </c>
      <c r="M4020" t="s">
        <v>76</v>
      </c>
      <c r="N4020">
        <v>433</v>
      </c>
      <c r="O4020">
        <v>1</v>
      </c>
      <c r="P4020">
        <v>10</v>
      </c>
      <c r="Q4020">
        <v>108</v>
      </c>
      <c r="R4020">
        <v>16</v>
      </c>
      <c r="S4020">
        <v>57</v>
      </c>
      <c r="T4020">
        <v>8</v>
      </c>
      <c r="U4020">
        <v>3</v>
      </c>
      <c r="V4020">
        <v>0.1</v>
      </c>
      <c r="W4020">
        <v>300</v>
      </c>
      <c r="X4020">
        <v>1.6</v>
      </c>
    </row>
    <row r="4021" spans="1:24" hidden="1" x14ac:dyDescent="0.3">
      <c r="A4021" t="s">
        <v>15308</v>
      </c>
      <c r="B4021" t="s">
        <v>15309</v>
      </c>
      <c r="C4021" s="1" t="str">
        <f t="shared" si="649"/>
        <v>21:0272</v>
      </c>
      <c r="D4021" s="1" t="str">
        <f t="shared" si="653"/>
        <v>21:0126</v>
      </c>
      <c r="E4021" t="s">
        <v>15310</v>
      </c>
      <c r="F4021" t="s">
        <v>15311</v>
      </c>
      <c r="H4021">
        <v>59.575613400000002</v>
      </c>
      <c r="I4021">
        <v>-132.93794260000001</v>
      </c>
      <c r="J4021" s="1" t="str">
        <f t="shared" si="654"/>
        <v>NGR bulk stream sediment</v>
      </c>
      <c r="K4021" s="1" t="str">
        <f t="shared" si="655"/>
        <v>&lt;177 micron (NGR)</v>
      </c>
      <c r="L4021">
        <v>23</v>
      </c>
      <c r="M4021" t="s">
        <v>86</v>
      </c>
      <c r="N4021">
        <v>434</v>
      </c>
      <c r="O4021">
        <v>3</v>
      </c>
      <c r="P4021">
        <v>60</v>
      </c>
      <c r="Q4021">
        <v>148</v>
      </c>
      <c r="R4021">
        <v>52</v>
      </c>
      <c r="S4021">
        <v>6</v>
      </c>
      <c r="T4021">
        <v>36</v>
      </c>
      <c r="U4021">
        <v>11</v>
      </c>
      <c r="V4021">
        <v>0.1</v>
      </c>
      <c r="W4021">
        <v>655</v>
      </c>
      <c r="X4021">
        <v>2.35</v>
      </c>
    </row>
    <row r="4022" spans="1:24" hidden="1" x14ac:dyDescent="0.3">
      <c r="A4022" t="s">
        <v>15312</v>
      </c>
      <c r="B4022" t="s">
        <v>15313</v>
      </c>
      <c r="C4022" s="1" t="str">
        <f t="shared" si="649"/>
        <v>21:0272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79</v>
      </c>
      <c r="K4022" t="s">
        <v>80</v>
      </c>
      <c r="L4022">
        <v>23</v>
      </c>
      <c r="M4022" t="s">
        <v>81</v>
      </c>
      <c r="N4022">
        <v>435</v>
      </c>
      <c r="O4022">
        <v>1</v>
      </c>
      <c r="P4022">
        <v>100</v>
      </c>
      <c r="Q4022">
        <v>78</v>
      </c>
      <c r="R4022">
        <v>16</v>
      </c>
      <c r="S4022">
        <v>6</v>
      </c>
      <c r="T4022">
        <v>8</v>
      </c>
      <c r="U4022">
        <v>9</v>
      </c>
      <c r="V4022">
        <v>0.1</v>
      </c>
      <c r="W4022">
        <v>160</v>
      </c>
      <c r="X4022">
        <v>2.1</v>
      </c>
    </row>
    <row r="4023" spans="1:24" hidden="1" x14ac:dyDescent="0.3">
      <c r="A4023" t="s">
        <v>15314</v>
      </c>
      <c r="B4023" t="s">
        <v>15315</v>
      </c>
      <c r="C4023" s="1" t="str">
        <f t="shared" si="649"/>
        <v>21:0272</v>
      </c>
      <c r="D4023" s="1" t="str">
        <f t="shared" ref="D4023:D4046" si="656">HYPERLINK("http://geochem.nrcan.gc.ca/cdogs/content/svy/svy210126_e.htm", "21:0126")</f>
        <v>21:0126</v>
      </c>
      <c r="E4023" t="s">
        <v>15316</v>
      </c>
      <c r="F4023" t="s">
        <v>15317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HYPERLINK("http://geochem.nrcan.gc.ca/cdogs/content/kwd/kwd020030_e.htm", "NGR bulk stream sediment")</f>
        <v>NGR bulk stream sediment</v>
      </c>
      <c r="K4023" s="1" t="str">
        <f t="shared" ref="K4023:K4046" si="658">HYPERLINK("http://geochem.nrcan.gc.ca/cdogs/content/kwd/kwd080006_e.htm", "&lt;177 micron (NGR)")</f>
        <v>&lt;177 micron (NGR)</v>
      </c>
      <c r="L4023">
        <v>23</v>
      </c>
      <c r="M4023" t="s">
        <v>91</v>
      </c>
      <c r="N4023">
        <v>436</v>
      </c>
      <c r="O4023">
        <v>2</v>
      </c>
      <c r="P4023">
        <v>40</v>
      </c>
      <c r="Q4023">
        <v>96</v>
      </c>
      <c r="R4023">
        <v>42</v>
      </c>
      <c r="S4023">
        <v>5</v>
      </c>
      <c r="T4023">
        <v>26</v>
      </c>
      <c r="U4023">
        <v>8</v>
      </c>
      <c r="V4023">
        <v>0.1</v>
      </c>
      <c r="W4023">
        <v>405</v>
      </c>
      <c r="X4023">
        <v>1.95</v>
      </c>
    </row>
    <row r="4024" spans="1:24" hidden="1" x14ac:dyDescent="0.3">
      <c r="A4024" t="s">
        <v>15318</v>
      </c>
      <c r="B4024" t="s">
        <v>15319</v>
      </c>
      <c r="C4024" s="1" t="str">
        <f t="shared" si="649"/>
        <v>21:0272</v>
      </c>
      <c r="D4024" s="1" t="str">
        <f t="shared" si="656"/>
        <v>21:0126</v>
      </c>
      <c r="E4024" t="s">
        <v>15320</v>
      </c>
      <c r="F4024" t="s">
        <v>15321</v>
      </c>
      <c r="H4024">
        <v>59.612642100000002</v>
      </c>
      <c r="I4024">
        <v>-132.864105</v>
      </c>
      <c r="J4024" s="1" t="str">
        <f t="shared" si="657"/>
        <v>NGR bulk stream sediment</v>
      </c>
      <c r="K4024" s="1" t="str">
        <f t="shared" si="658"/>
        <v>&lt;177 micron (NGR)</v>
      </c>
      <c r="L4024">
        <v>23</v>
      </c>
      <c r="M4024" t="s">
        <v>96</v>
      </c>
      <c r="N4024">
        <v>437</v>
      </c>
      <c r="O4024">
        <v>8</v>
      </c>
      <c r="P4024">
        <v>40</v>
      </c>
      <c r="Q4024">
        <v>78</v>
      </c>
      <c r="R4024">
        <v>38</v>
      </c>
      <c r="S4024">
        <v>15</v>
      </c>
      <c r="T4024">
        <v>14</v>
      </c>
      <c r="U4024">
        <v>5</v>
      </c>
      <c r="V4024">
        <v>0.1</v>
      </c>
      <c r="W4024">
        <v>450</v>
      </c>
      <c r="X4024">
        <v>1.8</v>
      </c>
    </row>
    <row r="4025" spans="1:24" hidden="1" x14ac:dyDescent="0.3">
      <c r="A4025" t="s">
        <v>15322</v>
      </c>
      <c r="B4025" t="s">
        <v>15323</v>
      </c>
      <c r="C4025" s="1" t="str">
        <f t="shared" si="649"/>
        <v>21:0272</v>
      </c>
      <c r="D4025" s="1" t="str">
        <f t="shared" si="656"/>
        <v>21:0126</v>
      </c>
      <c r="E4025" t="s">
        <v>15324</v>
      </c>
      <c r="F4025" t="s">
        <v>15325</v>
      </c>
      <c r="H4025">
        <v>59.5708427</v>
      </c>
      <c r="I4025">
        <v>-132.8783578</v>
      </c>
      <c r="J4025" s="1" t="str">
        <f t="shared" si="657"/>
        <v>NGR bulk stream sediment</v>
      </c>
      <c r="K4025" s="1" t="str">
        <f t="shared" si="658"/>
        <v>&lt;177 micron (NGR)</v>
      </c>
      <c r="L4025">
        <v>23</v>
      </c>
      <c r="M4025" t="s">
        <v>101</v>
      </c>
      <c r="N4025">
        <v>438</v>
      </c>
      <c r="O4025">
        <v>3</v>
      </c>
      <c r="P4025">
        <v>70</v>
      </c>
      <c r="Q4025">
        <v>360</v>
      </c>
      <c r="R4025">
        <v>38</v>
      </c>
      <c r="S4025">
        <v>14</v>
      </c>
      <c r="T4025">
        <v>26</v>
      </c>
      <c r="U4025">
        <v>4</v>
      </c>
      <c r="V4025">
        <v>0.1</v>
      </c>
      <c r="W4025">
        <v>195</v>
      </c>
      <c r="X4025">
        <v>0.9</v>
      </c>
    </row>
    <row r="4026" spans="1:24" hidden="1" x14ac:dyDescent="0.3">
      <c r="A4026" t="s">
        <v>15326</v>
      </c>
      <c r="B4026" t="s">
        <v>15327</v>
      </c>
      <c r="C4026" s="1" t="str">
        <f t="shared" si="649"/>
        <v>21:0272</v>
      </c>
      <c r="D4026" s="1" t="str">
        <f t="shared" si="656"/>
        <v>21:0126</v>
      </c>
      <c r="E4026" t="s">
        <v>15328</v>
      </c>
      <c r="F4026" t="s">
        <v>15329</v>
      </c>
      <c r="H4026">
        <v>59.562238899999997</v>
      </c>
      <c r="I4026">
        <v>-132.8635544</v>
      </c>
      <c r="J4026" s="1" t="str">
        <f t="shared" si="657"/>
        <v>NGR bulk stream sediment</v>
      </c>
      <c r="K4026" s="1" t="str">
        <f t="shared" si="658"/>
        <v>&lt;177 micron (NGR)</v>
      </c>
      <c r="L4026">
        <v>23</v>
      </c>
      <c r="M4026" t="s">
        <v>106</v>
      </c>
      <c r="N4026">
        <v>439</v>
      </c>
      <c r="O4026">
        <v>4</v>
      </c>
      <c r="P4026">
        <v>80</v>
      </c>
      <c r="Q4026">
        <v>106</v>
      </c>
      <c r="R4026">
        <v>58</v>
      </c>
      <c r="S4026">
        <v>6</v>
      </c>
      <c r="T4026">
        <v>26</v>
      </c>
      <c r="U4026">
        <v>10</v>
      </c>
      <c r="V4026">
        <v>0.1</v>
      </c>
      <c r="W4026">
        <v>475</v>
      </c>
      <c r="X4026">
        <v>2.2000000000000002</v>
      </c>
    </row>
    <row r="4027" spans="1:24" hidden="1" x14ac:dyDescent="0.3">
      <c r="A4027" t="s">
        <v>15330</v>
      </c>
      <c r="B4027" t="s">
        <v>15331</v>
      </c>
      <c r="C4027" s="1" t="str">
        <f t="shared" si="649"/>
        <v>21:0272</v>
      </c>
      <c r="D4027" s="1" t="str">
        <f t="shared" si="656"/>
        <v>21:0126</v>
      </c>
      <c r="E4027" t="s">
        <v>15332</v>
      </c>
      <c r="F4027" t="s">
        <v>15333</v>
      </c>
      <c r="H4027">
        <v>59.554501000000002</v>
      </c>
      <c r="I4027">
        <v>-132.907791</v>
      </c>
      <c r="J4027" s="1" t="str">
        <f t="shared" si="657"/>
        <v>NGR bulk stream sediment</v>
      </c>
      <c r="K4027" s="1" t="str">
        <f t="shared" si="658"/>
        <v>&lt;177 micron (NGR)</v>
      </c>
      <c r="L4027">
        <v>23</v>
      </c>
      <c r="M4027" t="s">
        <v>111</v>
      </c>
      <c r="N4027">
        <v>440</v>
      </c>
      <c r="O4027">
        <v>4</v>
      </c>
      <c r="P4027">
        <v>80</v>
      </c>
      <c r="Q4027">
        <v>98</v>
      </c>
      <c r="R4027">
        <v>50</v>
      </c>
      <c r="S4027">
        <v>6</v>
      </c>
      <c r="T4027">
        <v>26</v>
      </c>
      <c r="U4027">
        <v>9</v>
      </c>
      <c r="V4027">
        <v>0.1</v>
      </c>
      <c r="W4027">
        <v>425</v>
      </c>
      <c r="X4027">
        <v>2</v>
      </c>
    </row>
    <row r="4028" spans="1:24" hidden="1" x14ac:dyDescent="0.3">
      <c r="A4028" t="s">
        <v>15334</v>
      </c>
      <c r="B4028" t="s">
        <v>15335</v>
      </c>
      <c r="C4028" s="1" t="str">
        <f t="shared" si="649"/>
        <v>21:0272</v>
      </c>
      <c r="D4028" s="1" t="str">
        <f t="shared" si="656"/>
        <v>21:0126</v>
      </c>
      <c r="E4028" t="s">
        <v>15336</v>
      </c>
      <c r="F4028" t="s">
        <v>15337</v>
      </c>
      <c r="H4028">
        <v>59.541669599999999</v>
      </c>
      <c r="I4028">
        <v>-132.92783510000001</v>
      </c>
      <c r="J4028" s="1" t="str">
        <f t="shared" si="657"/>
        <v>NGR bulk stream sediment</v>
      </c>
      <c r="K4028" s="1" t="str">
        <f t="shared" si="658"/>
        <v>&lt;177 micron (NGR)</v>
      </c>
      <c r="L4028">
        <v>23</v>
      </c>
      <c r="M4028" t="s">
        <v>116</v>
      </c>
      <c r="N4028">
        <v>441</v>
      </c>
      <c r="O4028">
        <v>8</v>
      </c>
      <c r="P4028">
        <v>200</v>
      </c>
      <c r="Q4028">
        <v>162</v>
      </c>
      <c r="R4028">
        <v>102</v>
      </c>
      <c r="S4028">
        <v>10</v>
      </c>
      <c r="T4028">
        <v>44</v>
      </c>
      <c r="U4028">
        <v>15</v>
      </c>
      <c r="V4028">
        <v>0.1</v>
      </c>
      <c r="W4028">
        <v>640</v>
      </c>
      <c r="X4028">
        <v>3.2</v>
      </c>
    </row>
    <row r="4029" spans="1:24" hidden="1" x14ac:dyDescent="0.3">
      <c r="A4029" t="s">
        <v>15338</v>
      </c>
      <c r="B4029" t="s">
        <v>15339</v>
      </c>
      <c r="C4029" s="1" t="str">
        <f t="shared" si="649"/>
        <v>21:0272</v>
      </c>
      <c r="D4029" s="1" t="str">
        <f t="shared" si="656"/>
        <v>21:0126</v>
      </c>
      <c r="E4029" t="s">
        <v>15340</v>
      </c>
      <c r="F4029" t="s">
        <v>15341</v>
      </c>
      <c r="H4029">
        <v>59.521895100000002</v>
      </c>
      <c r="I4029">
        <v>-132.9595673</v>
      </c>
      <c r="J4029" s="1" t="str">
        <f t="shared" si="657"/>
        <v>NGR bulk stream sediment</v>
      </c>
      <c r="K4029" s="1" t="str">
        <f t="shared" si="658"/>
        <v>&lt;177 micron (NGR)</v>
      </c>
      <c r="L4029">
        <v>23</v>
      </c>
      <c r="M4029" t="s">
        <v>121</v>
      </c>
      <c r="N4029">
        <v>442</v>
      </c>
      <c r="O4029">
        <v>3</v>
      </c>
      <c r="P4029">
        <v>180</v>
      </c>
      <c r="Q4029">
        <v>122</v>
      </c>
      <c r="R4029">
        <v>62</v>
      </c>
      <c r="S4029">
        <v>6</v>
      </c>
      <c r="T4029">
        <v>26</v>
      </c>
      <c r="U4029">
        <v>10</v>
      </c>
      <c r="V4029">
        <v>0.1</v>
      </c>
      <c r="W4029">
        <v>740</v>
      </c>
      <c r="X4029">
        <v>2.1</v>
      </c>
    </row>
    <row r="4030" spans="1:24" hidden="1" x14ac:dyDescent="0.3">
      <c r="A4030" t="s">
        <v>15342</v>
      </c>
      <c r="B4030" t="s">
        <v>15343</v>
      </c>
      <c r="C4030" s="1" t="str">
        <f t="shared" si="649"/>
        <v>21:0272</v>
      </c>
      <c r="D4030" s="1" t="str">
        <f t="shared" si="656"/>
        <v>21:0126</v>
      </c>
      <c r="E4030" t="s">
        <v>15271</v>
      </c>
      <c r="F4030" t="s">
        <v>15344</v>
      </c>
      <c r="H4030">
        <v>59.541678699999999</v>
      </c>
      <c r="I4030">
        <v>-132.95520070000001</v>
      </c>
      <c r="J4030" s="1" t="str">
        <f t="shared" si="657"/>
        <v>NGR bulk stream sediment</v>
      </c>
      <c r="K4030" s="1" t="str">
        <f t="shared" si="658"/>
        <v>&lt;177 micron (NGR)</v>
      </c>
      <c r="L4030">
        <v>23</v>
      </c>
      <c r="M4030" t="s">
        <v>71</v>
      </c>
      <c r="N4030">
        <v>443</v>
      </c>
      <c r="O4030">
        <v>3</v>
      </c>
      <c r="P4030">
        <v>100</v>
      </c>
      <c r="Q4030">
        <v>102</v>
      </c>
      <c r="R4030">
        <v>60</v>
      </c>
      <c r="S4030">
        <v>7</v>
      </c>
      <c r="T4030">
        <v>24</v>
      </c>
      <c r="U4030">
        <v>9</v>
      </c>
      <c r="V4030">
        <v>0.1</v>
      </c>
      <c r="W4030">
        <v>315</v>
      </c>
      <c r="X4030">
        <v>1.95</v>
      </c>
    </row>
    <row r="4031" spans="1:24" hidden="1" x14ac:dyDescent="0.3">
      <c r="A4031" t="s">
        <v>15345</v>
      </c>
      <c r="B4031" t="s">
        <v>15346</v>
      </c>
      <c r="C4031" s="1" t="str">
        <f t="shared" si="649"/>
        <v>21:0272</v>
      </c>
      <c r="D4031" s="1" t="str">
        <f t="shared" si="656"/>
        <v>21:0126</v>
      </c>
      <c r="E4031" t="s">
        <v>15347</v>
      </c>
      <c r="F4031" t="s">
        <v>15348</v>
      </c>
      <c r="H4031">
        <v>59.4464124</v>
      </c>
      <c r="I4031">
        <v>-132.83123649999999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24</v>
      </c>
      <c r="M4031" t="s">
        <v>28</v>
      </c>
      <c r="N4031">
        <v>444</v>
      </c>
      <c r="O4031">
        <v>12</v>
      </c>
      <c r="P4031">
        <v>20</v>
      </c>
      <c r="Q4031">
        <v>122</v>
      </c>
      <c r="R4031">
        <v>96</v>
      </c>
      <c r="S4031">
        <v>21</v>
      </c>
      <c r="T4031">
        <v>22</v>
      </c>
      <c r="U4031">
        <v>8</v>
      </c>
      <c r="V4031">
        <v>0.1</v>
      </c>
      <c r="W4031">
        <v>535</v>
      </c>
      <c r="X4031">
        <v>2.95</v>
      </c>
    </row>
    <row r="4032" spans="1:24" hidden="1" x14ac:dyDescent="0.3">
      <c r="A4032" t="s">
        <v>15349</v>
      </c>
      <c r="B4032" t="s">
        <v>15350</v>
      </c>
      <c r="C4032" s="1" t="str">
        <f t="shared" si="649"/>
        <v>21:0272</v>
      </c>
      <c r="D4032" s="1" t="str">
        <f t="shared" si="656"/>
        <v>21:0126</v>
      </c>
      <c r="E4032" t="s">
        <v>15351</v>
      </c>
      <c r="F4032" t="s">
        <v>15352</v>
      </c>
      <c r="H4032">
        <v>59.529975700000001</v>
      </c>
      <c r="I4032">
        <v>-132.98768960000001</v>
      </c>
      <c r="J4032" s="1" t="str">
        <f t="shared" si="657"/>
        <v>NGR bulk stream sediment</v>
      </c>
      <c r="K4032" s="1" t="str">
        <f t="shared" si="658"/>
        <v>&lt;177 micron (NGR)</v>
      </c>
      <c r="L4032">
        <v>24</v>
      </c>
      <c r="M4032" t="s">
        <v>33</v>
      </c>
      <c r="N4032">
        <v>445</v>
      </c>
      <c r="O4032">
        <v>11</v>
      </c>
      <c r="P4032">
        <v>200</v>
      </c>
      <c r="Q4032">
        <v>200</v>
      </c>
      <c r="R4032">
        <v>142</v>
      </c>
      <c r="S4032">
        <v>14</v>
      </c>
      <c r="T4032">
        <v>44</v>
      </c>
      <c r="U4032">
        <v>18</v>
      </c>
      <c r="V4032">
        <v>0.4</v>
      </c>
      <c r="W4032">
        <v>1050</v>
      </c>
      <c r="X4032">
        <v>3.65</v>
      </c>
    </row>
    <row r="4033" spans="1:24" hidden="1" x14ac:dyDescent="0.3">
      <c r="A4033" t="s">
        <v>15353</v>
      </c>
      <c r="B4033" t="s">
        <v>15354</v>
      </c>
      <c r="C4033" s="1" t="str">
        <f t="shared" si="649"/>
        <v>21:0272</v>
      </c>
      <c r="D4033" s="1" t="str">
        <f t="shared" si="656"/>
        <v>21:0126</v>
      </c>
      <c r="E4033" t="s">
        <v>15355</v>
      </c>
      <c r="F4033" t="s">
        <v>15356</v>
      </c>
      <c r="H4033">
        <v>59.542318999999999</v>
      </c>
      <c r="I4033">
        <v>-133.01240670000001</v>
      </c>
      <c r="J4033" s="1" t="str">
        <f t="shared" si="657"/>
        <v>NGR bulk stream sediment</v>
      </c>
      <c r="K4033" s="1" t="str">
        <f t="shared" si="658"/>
        <v>&lt;177 micron (NGR)</v>
      </c>
      <c r="L4033">
        <v>24</v>
      </c>
      <c r="M4033" t="s">
        <v>48</v>
      </c>
      <c r="N4033">
        <v>446</v>
      </c>
      <c r="O4033">
        <v>1</v>
      </c>
      <c r="P4033">
        <v>70</v>
      </c>
      <c r="Q4033">
        <v>78</v>
      </c>
      <c r="R4033">
        <v>40</v>
      </c>
      <c r="S4033">
        <v>5</v>
      </c>
      <c r="T4033">
        <v>24</v>
      </c>
      <c r="U4033">
        <v>8</v>
      </c>
      <c r="V4033">
        <v>0.1</v>
      </c>
      <c r="W4033">
        <v>785</v>
      </c>
      <c r="X4033">
        <v>1.9</v>
      </c>
    </row>
    <row r="4034" spans="1:24" hidden="1" x14ac:dyDescent="0.3">
      <c r="A4034" t="s">
        <v>15357</v>
      </c>
      <c r="B4034" t="s">
        <v>15358</v>
      </c>
      <c r="C4034" s="1" t="str">
        <f t="shared" si="649"/>
        <v>21:0272</v>
      </c>
      <c r="D4034" s="1" t="str">
        <f t="shared" si="656"/>
        <v>21:0126</v>
      </c>
      <c r="E4034" t="s">
        <v>15355</v>
      </c>
      <c r="F4034" t="s">
        <v>15359</v>
      </c>
      <c r="H4034">
        <v>59.542318999999999</v>
      </c>
      <c r="I4034">
        <v>-133.01240670000001</v>
      </c>
      <c r="J4034" s="1" t="str">
        <f t="shared" si="657"/>
        <v>NGR bulk stream sediment</v>
      </c>
      <c r="K4034" s="1" t="str">
        <f t="shared" si="658"/>
        <v>&lt;177 micron (NGR)</v>
      </c>
      <c r="L4034">
        <v>24</v>
      </c>
      <c r="M4034" t="s">
        <v>52</v>
      </c>
      <c r="N4034">
        <v>447</v>
      </c>
      <c r="O4034">
        <v>1</v>
      </c>
      <c r="P4034">
        <v>60</v>
      </c>
      <c r="Q4034">
        <v>80</v>
      </c>
      <c r="R4034">
        <v>40</v>
      </c>
      <c r="S4034">
        <v>5</v>
      </c>
      <c r="T4034">
        <v>24</v>
      </c>
      <c r="U4034">
        <v>8</v>
      </c>
      <c r="V4034">
        <v>0.1</v>
      </c>
      <c r="W4034">
        <v>830</v>
      </c>
      <c r="X4034">
        <v>1.85</v>
      </c>
    </row>
    <row r="4035" spans="1:24" hidden="1" x14ac:dyDescent="0.3">
      <c r="A4035" t="s">
        <v>15360</v>
      </c>
      <c r="B4035" t="s">
        <v>15361</v>
      </c>
      <c r="C4035" s="1" t="str">
        <f t="shared" si="649"/>
        <v>21:0272</v>
      </c>
      <c r="D4035" s="1" t="str">
        <f t="shared" si="656"/>
        <v>21:0126</v>
      </c>
      <c r="E4035" t="s">
        <v>15362</v>
      </c>
      <c r="F4035" t="s">
        <v>15363</v>
      </c>
      <c r="H4035">
        <v>59.502257</v>
      </c>
      <c r="I4035">
        <v>-132.94683330000001</v>
      </c>
      <c r="J4035" s="1" t="str">
        <f t="shared" si="657"/>
        <v>NGR bulk stream sediment</v>
      </c>
      <c r="K4035" s="1" t="str">
        <f t="shared" si="658"/>
        <v>&lt;177 micron (NGR)</v>
      </c>
      <c r="L4035">
        <v>24</v>
      </c>
      <c r="M4035" t="s">
        <v>38</v>
      </c>
      <c r="N4035">
        <v>448</v>
      </c>
      <c r="O4035">
        <v>3</v>
      </c>
      <c r="P4035">
        <v>150</v>
      </c>
      <c r="Q4035">
        <v>152</v>
      </c>
      <c r="R4035">
        <v>68</v>
      </c>
      <c r="S4035">
        <v>7</v>
      </c>
      <c r="T4035">
        <v>28</v>
      </c>
      <c r="U4035">
        <v>10</v>
      </c>
      <c r="V4035">
        <v>0.2</v>
      </c>
      <c r="W4035">
        <v>690</v>
      </c>
      <c r="X4035">
        <v>2.5499999999999998</v>
      </c>
    </row>
    <row r="4036" spans="1:24" hidden="1" x14ac:dyDescent="0.3">
      <c r="A4036" t="s">
        <v>15364</v>
      </c>
      <c r="B4036" t="s">
        <v>15365</v>
      </c>
      <c r="C4036" s="1" t="str">
        <f t="shared" ref="C4036:C4099" si="659">HYPERLINK("http://geochem.nrcan.gc.ca/cdogs/content/bdl/bdl210272_e.htm", "21:0272")</f>
        <v>21:0272</v>
      </c>
      <c r="D4036" s="1" t="str">
        <f t="shared" si="656"/>
        <v>21:0126</v>
      </c>
      <c r="E4036" t="s">
        <v>15366</v>
      </c>
      <c r="F4036" t="s">
        <v>15367</v>
      </c>
      <c r="H4036">
        <v>59.521801799999999</v>
      </c>
      <c r="I4036">
        <v>-132.9020615</v>
      </c>
      <c r="J4036" s="1" t="str">
        <f t="shared" si="657"/>
        <v>NGR bulk stream sediment</v>
      </c>
      <c r="K4036" s="1" t="str">
        <f t="shared" si="658"/>
        <v>&lt;177 micron (NGR)</v>
      </c>
      <c r="L4036">
        <v>24</v>
      </c>
      <c r="M4036" t="s">
        <v>43</v>
      </c>
      <c r="N4036">
        <v>449</v>
      </c>
      <c r="O4036">
        <v>3</v>
      </c>
      <c r="P4036">
        <v>120</v>
      </c>
      <c r="Q4036">
        <v>106</v>
      </c>
      <c r="R4036">
        <v>58</v>
      </c>
      <c r="S4036">
        <v>7</v>
      </c>
      <c r="T4036">
        <v>24</v>
      </c>
      <c r="U4036">
        <v>9</v>
      </c>
      <c r="V4036">
        <v>0.1</v>
      </c>
      <c r="W4036">
        <v>500</v>
      </c>
      <c r="X4036">
        <v>2.15</v>
      </c>
    </row>
    <row r="4037" spans="1:24" hidden="1" x14ac:dyDescent="0.3">
      <c r="A4037" t="s">
        <v>15368</v>
      </c>
      <c r="B4037" t="s">
        <v>15369</v>
      </c>
      <c r="C4037" s="1" t="str">
        <f t="shared" si="659"/>
        <v>21:0272</v>
      </c>
      <c r="D4037" s="1" t="str">
        <f t="shared" si="656"/>
        <v>21:0126</v>
      </c>
      <c r="E4037" t="s">
        <v>15370</v>
      </c>
      <c r="F4037" t="s">
        <v>15371</v>
      </c>
      <c r="H4037">
        <v>59.532739999999997</v>
      </c>
      <c r="I4037">
        <v>-132.86360490000001</v>
      </c>
      <c r="J4037" s="1" t="str">
        <f t="shared" si="657"/>
        <v>NGR bulk stream sediment</v>
      </c>
      <c r="K4037" s="1" t="str">
        <f t="shared" si="658"/>
        <v>&lt;177 micron (NGR)</v>
      </c>
      <c r="L4037">
        <v>24</v>
      </c>
      <c r="M4037" t="s">
        <v>57</v>
      </c>
      <c r="N4037">
        <v>450</v>
      </c>
      <c r="O4037">
        <v>1</v>
      </c>
      <c r="P4037">
        <v>40</v>
      </c>
      <c r="Q4037">
        <v>220</v>
      </c>
      <c r="R4037">
        <v>50</v>
      </c>
      <c r="S4037">
        <v>22</v>
      </c>
      <c r="T4037">
        <v>18</v>
      </c>
      <c r="U4037">
        <v>6</v>
      </c>
      <c r="V4037">
        <v>0.1</v>
      </c>
      <c r="W4037">
        <v>370</v>
      </c>
      <c r="X4037">
        <v>1.45</v>
      </c>
    </row>
    <row r="4038" spans="1:24" hidden="1" x14ac:dyDescent="0.3">
      <c r="A4038" t="s">
        <v>15372</v>
      </c>
      <c r="B4038" t="s">
        <v>15373</v>
      </c>
      <c r="C4038" s="1" t="str">
        <f t="shared" si="659"/>
        <v>21:0272</v>
      </c>
      <c r="D4038" s="1" t="str">
        <f t="shared" si="656"/>
        <v>21:0126</v>
      </c>
      <c r="E4038" t="s">
        <v>15374</v>
      </c>
      <c r="F4038" t="s">
        <v>15375</v>
      </c>
      <c r="H4038">
        <v>59.488457099999998</v>
      </c>
      <c r="I4038">
        <v>-132.84406999999999</v>
      </c>
      <c r="J4038" s="1" t="str">
        <f t="shared" si="657"/>
        <v>NGR bulk stream sediment</v>
      </c>
      <c r="K4038" s="1" t="str">
        <f t="shared" si="658"/>
        <v>&lt;177 micron (NGR)</v>
      </c>
      <c r="L4038">
        <v>24</v>
      </c>
      <c r="M4038" t="s">
        <v>62</v>
      </c>
      <c r="N4038">
        <v>451</v>
      </c>
      <c r="O4038">
        <v>8</v>
      </c>
      <c r="P4038">
        <v>60</v>
      </c>
      <c r="Q4038">
        <v>164</v>
      </c>
      <c r="R4038">
        <v>176</v>
      </c>
      <c r="S4038">
        <v>15</v>
      </c>
      <c r="T4038">
        <v>48</v>
      </c>
      <c r="U4038">
        <v>11</v>
      </c>
      <c r="V4038">
        <v>0.2</v>
      </c>
      <c r="W4038">
        <v>605</v>
      </c>
      <c r="X4038">
        <v>2.75</v>
      </c>
    </row>
    <row r="4039" spans="1:24" hidden="1" x14ac:dyDescent="0.3">
      <c r="A4039" t="s">
        <v>15376</v>
      </c>
      <c r="B4039" t="s">
        <v>15377</v>
      </c>
      <c r="C4039" s="1" t="str">
        <f t="shared" si="659"/>
        <v>21:0272</v>
      </c>
      <c r="D4039" s="1" t="str">
        <f t="shared" si="656"/>
        <v>21:0126</v>
      </c>
      <c r="E4039" t="s">
        <v>15378</v>
      </c>
      <c r="F4039" t="s">
        <v>15379</v>
      </c>
      <c r="H4039">
        <v>59.4788426</v>
      </c>
      <c r="I4039">
        <v>-132.8701652</v>
      </c>
      <c r="J4039" s="1" t="str">
        <f t="shared" si="657"/>
        <v>NGR bulk stream sediment</v>
      </c>
      <c r="K4039" s="1" t="str">
        <f t="shared" si="658"/>
        <v>&lt;177 micron (NGR)</v>
      </c>
      <c r="L4039">
        <v>24</v>
      </c>
      <c r="M4039" t="s">
        <v>67</v>
      </c>
      <c r="N4039">
        <v>452</v>
      </c>
      <c r="O4039">
        <v>1</v>
      </c>
      <c r="P4039">
        <v>50</v>
      </c>
      <c r="Q4039">
        <v>92</v>
      </c>
      <c r="R4039">
        <v>40</v>
      </c>
      <c r="S4039">
        <v>6</v>
      </c>
      <c r="T4039">
        <v>28</v>
      </c>
      <c r="U4039">
        <v>10</v>
      </c>
      <c r="V4039">
        <v>0.2</v>
      </c>
      <c r="W4039">
        <v>955</v>
      </c>
      <c r="X4039">
        <v>2</v>
      </c>
    </row>
    <row r="4040" spans="1:24" hidden="1" x14ac:dyDescent="0.3">
      <c r="A4040" t="s">
        <v>15380</v>
      </c>
      <c r="B4040" t="s">
        <v>15381</v>
      </c>
      <c r="C4040" s="1" t="str">
        <f t="shared" si="659"/>
        <v>21:0272</v>
      </c>
      <c r="D4040" s="1" t="str">
        <f t="shared" si="656"/>
        <v>21:0126</v>
      </c>
      <c r="E4040" t="s">
        <v>15382</v>
      </c>
      <c r="F4040" t="s">
        <v>15383</v>
      </c>
      <c r="H4040">
        <v>59.468759900000002</v>
      </c>
      <c r="I4040">
        <v>-132.96741610000001</v>
      </c>
      <c r="J4040" s="1" t="str">
        <f t="shared" si="657"/>
        <v>NGR bulk stream sediment</v>
      </c>
      <c r="K4040" s="1" t="str">
        <f t="shared" si="658"/>
        <v>&lt;177 micron (NGR)</v>
      </c>
      <c r="L4040">
        <v>24</v>
      </c>
      <c r="M4040" t="s">
        <v>76</v>
      </c>
      <c r="N4040">
        <v>453</v>
      </c>
      <c r="O4040">
        <v>3</v>
      </c>
      <c r="P4040">
        <v>50</v>
      </c>
      <c r="Q4040">
        <v>94</v>
      </c>
      <c r="R4040">
        <v>46</v>
      </c>
      <c r="S4040">
        <v>5</v>
      </c>
      <c r="T4040">
        <v>20</v>
      </c>
      <c r="U4040">
        <v>8</v>
      </c>
      <c r="V4040">
        <v>0.1</v>
      </c>
      <c r="W4040">
        <v>1000</v>
      </c>
      <c r="X4040">
        <v>2.25</v>
      </c>
    </row>
    <row r="4041" spans="1:24" hidden="1" x14ac:dyDescent="0.3">
      <c r="A4041" t="s">
        <v>15384</v>
      </c>
      <c r="B4041" t="s">
        <v>15385</v>
      </c>
      <c r="C4041" s="1" t="str">
        <f t="shared" si="659"/>
        <v>21:0272</v>
      </c>
      <c r="D4041" s="1" t="str">
        <f t="shared" si="656"/>
        <v>21:0126</v>
      </c>
      <c r="E4041" t="s">
        <v>15386</v>
      </c>
      <c r="F4041" t="s">
        <v>15387</v>
      </c>
      <c r="H4041">
        <v>59.449828199999999</v>
      </c>
      <c r="I4041">
        <v>-132.92367519999999</v>
      </c>
      <c r="J4041" s="1" t="str">
        <f t="shared" si="657"/>
        <v>NGR bulk stream sediment</v>
      </c>
      <c r="K4041" s="1" t="str">
        <f t="shared" si="658"/>
        <v>&lt;177 micron (NGR)</v>
      </c>
      <c r="L4041">
        <v>24</v>
      </c>
      <c r="M4041" t="s">
        <v>86</v>
      </c>
      <c r="N4041">
        <v>454</v>
      </c>
      <c r="O4041">
        <v>3</v>
      </c>
      <c r="P4041">
        <v>60</v>
      </c>
      <c r="Q4041">
        <v>94</v>
      </c>
      <c r="R4041">
        <v>54</v>
      </c>
      <c r="S4041">
        <v>8</v>
      </c>
      <c r="T4041">
        <v>24</v>
      </c>
      <c r="U4041">
        <v>11</v>
      </c>
      <c r="V4041">
        <v>0.1</v>
      </c>
      <c r="W4041">
        <v>480</v>
      </c>
      <c r="X4041">
        <v>2.2000000000000002</v>
      </c>
    </row>
    <row r="4042" spans="1:24" hidden="1" x14ac:dyDescent="0.3">
      <c r="A4042" t="s">
        <v>15388</v>
      </c>
      <c r="B4042" t="s">
        <v>15389</v>
      </c>
      <c r="C4042" s="1" t="str">
        <f t="shared" si="659"/>
        <v>21:0272</v>
      </c>
      <c r="D4042" s="1" t="str">
        <f t="shared" si="656"/>
        <v>21:0126</v>
      </c>
      <c r="E4042" t="s">
        <v>15390</v>
      </c>
      <c r="F4042" t="s">
        <v>15391</v>
      </c>
      <c r="H4042">
        <v>59.449301800000001</v>
      </c>
      <c r="I4042">
        <v>-132.8963972</v>
      </c>
      <c r="J4042" s="1" t="str">
        <f t="shared" si="657"/>
        <v>NGR bulk stream sediment</v>
      </c>
      <c r="K4042" s="1" t="str">
        <f t="shared" si="658"/>
        <v>&lt;177 micron (NGR)</v>
      </c>
      <c r="L4042">
        <v>24</v>
      </c>
      <c r="M4042" t="s">
        <v>91</v>
      </c>
      <c r="N4042">
        <v>455</v>
      </c>
      <c r="O4042">
        <v>2</v>
      </c>
      <c r="P4042">
        <v>30</v>
      </c>
      <c r="Q4042">
        <v>74</v>
      </c>
      <c r="R4042">
        <v>42</v>
      </c>
      <c r="S4042">
        <v>4</v>
      </c>
      <c r="T4042">
        <v>20</v>
      </c>
      <c r="U4042">
        <v>8</v>
      </c>
      <c r="V4042">
        <v>0.1</v>
      </c>
      <c r="W4042">
        <v>570</v>
      </c>
      <c r="X4042">
        <v>1.7</v>
      </c>
    </row>
    <row r="4043" spans="1:24" hidden="1" x14ac:dyDescent="0.3">
      <c r="A4043" t="s">
        <v>15392</v>
      </c>
      <c r="B4043" t="s">
        <v>15393</v>
      </c>
      <c r="C4043" s="1" t="str">
        <f t="shared" si="659"/>
        <v>21:0272</v>
      </c>
      <c r="D4043" s="1" t="str">
        <f t="shared" si="656"/>
        <v>21:0126</v>
      </c>
      <c r="E4043" t="s">
        <v>15394</v>
      </c>
      <c r="F4043" t="s">
        <v>15395</v>
      </c>
      <c r="H4043">
        <v>59.431388200000001</v>
      </c>
      <c r="I4043">
        <v>-132.86581150000001</v>
      </c>
      <c r="J4043" s="1" t="str">
        <f t="shared" si="657"/>
        <v>NGR bulk stream sediment</v>
      </c>
      <c r="K4043" s="1" t="str">
        <f t="shared" si="658"/>
        <v>&lt;177 micron (NGR)</v>
      </c>
      <c r="L4043">
        <v>24</v>
      </c>
      <c r="M4043" t="s">
        <v>96</v>
      </c>
      <c r="N4043">
        <v>456</v>
      </c>
      <c r="O4043">
        <v>3</v>
      </c>
      <c r="P4043">
        <v>20</v>
      </c>
      <c r="Q4043">
        <v>72</v>
      </c>
      <c r="R4043">
        <v>42</v>
      </c>
      <c r="S4043">
        <v>3</v>
      </c>
      <c r="T4043">
        <v>18</v>
      </c>
      <c r="U4043">
        <v>8</v>
      </c>
      <c r="V4043">
        <v>0.1</v>
      </c>
      <c r="W4043">
        <v>555</v>
      </c>
      <c r="X4043">
        <v>1.75</v>
      </c>
    </row>
    <row r="4044" spans="1:24" hidden="1" x14ac:dyDescent="0.3">
      <c r="A4044" t="s">
        <v>15396</v>
      </c>
      <c r="B4044" t="s">
        <v>15397</v>
      </c>
      <c r="C4044" s="1" t="str">
        <f t="shared" si="659"/>
        <v>21:0272</v>
      </c>
      <c r="D4044" s="1" t="str">
        <f t="shared" si="656"/>
        <v>21:0126</v>
      </c>
      <c r="E4044" t="s">
        <v>15398</v>
      </c>
      <c r="F4044" t="s">
        <v>15399</v>
      </c>
      <c r="H4044">
        <v>59.410688100000002</v>
      </c>
      <c r="I4044">
        <v>-132.84477580000001</v>
      </c>
      <c r="J4044" s="1" t="str">
        <f t="shared" si="657"/>
        <v>NGR bulk stream sediment</v>
      </c>
      <c r="K4044" s="1" t="str">
        <f t="shared" si="658"/>
        <v>&lt;177 micron (NGR)</v>
      </c>
      <c r="L4044">
        <v>24</v>
      </c>
      <c r="M4044" t="s">
        <v>101</v>
      </c>
      <c r="N4044">
        <v>457</v>
      </c>
      <c r="O4044">
        <v>6</v>
      </c>
      <c r="P4044">
        <v>50</v>
      </c>
      <c r="Q4044">
        <v>116</v>
      </c>
      <c r="R4044">
        <v>42</v>
      </c>
      <c r="S4044">
        <v>2</v>
      </c>
      <c r="T4044">
        <v>24</v>
      </c>
      <c r="U4044">
        <v>12</v>
      </c>
      <c r="V4044">
        <v>0.1</v>
      </c>
      <c r="W4044">
        <v>1050</v>
      </c>
      <c r="X4044">
        <v>2.85</v>
      </c>
    </row>
    <row r="4045" spans="1:24" hidden="1" x14ac:dyDescent="0.3">
      <c r="A4045" t="s">
        <v>15400</v>
      </c>
      <c r="B4045" t="s">
        <v>15401</v>
      </c>
      <c r="C4045" s="1" t="str">
        <f t="shared" si="659"/>
        <v>21:0272</v>
      </c>
      <c r="D4045" s="1" t="str">
        <f t="shared" si="656"/>
        <v>21:0126</v>
      </c>
      <c r="E4045" t="s">
        <v>15402</v>
      </c>
      <c r="F4045" t="s">
        <v>15403</v>
      </c>
      <c r="H4045">
        <v>59.426726199999997</v>
      </c>
      <c r="I4045">
        <v>-132.8024437</v>
      </c>
      <c r="J4045" s="1" t="str">
        <f t="shared" si="657"/>
        <v>NGR bulk stream sediment</v>
      </c>
      <c r="K4045" s="1" t="str">
        <f t="shared" si="658"/>
        <v>&lt;177 micron (NGR)</v>
      </c>
      <c r="L4045">
        <v>24</v>
      </c>
      <c r="M4045" t="s">
        <v>106</v>
      </c>
      <c r="N4045">
        <v>458</v>
      </c>
      <c r="O4045">
        <v>2</v>
      </c>
      <c r="P4045">
        <v>20</v>
      </c>
      <c r="Q4045">
        <v>64</v>
      </c>
      <c r="R4045">
        <v>30</v>
      </c>
      <c r="S4045">
        <v>2</v>
      </c>
      <c r="T4045">
        <v>10</v>
      </c>
      <c r="U4045">
        <v>8</v>
      </c>
      <c r="V4045">
        <v>0.1</v>
      </c>
      <c r="W4045">
        <v>505</v>
      </c>
      <c r="X4045">
        <v>1.95</v>
      </c>
    </row>
    <row r="4046" spans="1:24" hidden="1" x14ac:dyDescent="0.3">
      <c r="A4046" t="s">
        <v>15404</v>
      </c>
      <c r="B4046" t="s">
        <v>15405</v>
      </c>
      <c r="C4046" s="1" t="str">
        <f t="shared" si="659"/>
        <v>21:0272</v>
      </c>
      <c r="D4046" s="1" t="str">
        <f t="shared" si="656"/>
        <v>21:0126</v>
      </c>
      <c r="E4046" t="s">
        <v>15406</v>
      </c>
      <c r="F4046" t="s">
        <v>15407</v>
      </c>
      <c r="H4046">
        <v>59.428850799999999</v>
      </c>
      <c r="I4046">
        <v>-132.79685739999999</v>
      </c>
      <c r="J4046" s="1" t="str">
        <f t="shared" si="657"/>
        <v>NGR bulk stream sediment</v>
      </c>
      <c r="K4046" s="1" t="str">
        <f t="shared" si="658"/>
        <v>&lt;177 micron (NGR)</v>
      </c>
      <c r="L4046">
        <v>24</v>
      </c>
      <c r="M4046" t="s">
        <v>111</v>
      </c>
      <c r="N4046">
        <v>459</v>
      </c>
      <c r="O4046">
        <v>1</v>
      </c>
      <c r="P4046">
        <v>20</v>
      </c>
      <c r="Q4046">
        <v>64</v>
      </c>
      <c r="R4046">
        <v>34</v>
      </c>
      <c r="S4046">
        <v>2</v>
      </c>
      <c r="T4046">
        <v>18</v>
      </c>
      <c r="U4046">
        <v>8</v>
      </c>
      <c r="V4046">
        <v>0.1</v>
      </c>
      <c r="W4046">
        <v>430</v>
      </c>
      <c r="X4046">
        <v>2</v>
      </c>
    </row>
    <row r="4047" spans="1:24" hidden="1" x14ac:dyDescent="0.3">
      <c r="A4047" t="s">
        <v>15408</v>
      </c>
      <c r="B4047" t="s">
        <v>15409</v>
      </c>
      <c r="C4047" s="1" t="str">
        <f t="shared" si="659"/>
        <v>21:0272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79</v>
      </c>
      <c r="K4047" t="s">
        <v>80</v>
      </c>
      <c r="L4047">
        <v>24</v>
      </c>
      <c r="M4047" t="s">
        <v>81</v>
      </c>
      <c r="N4047">
        <v>460</v>
      </c>
      <c r="O4047">
        <v>1</v>
      </c>
      <c r="P4047">
        <v>50</v>
      </c>
      <c r="Q4047">
        <v>68</v>
      </c>
      <c r="R4047">
        <v>28</v>
      </c>
      <c r="S4047">
        <v>11</v>
      </c>
      <c r="T4047">
        <v>14</v>
      </c>
      <c r="U4047">
        <v>13</v>
      </c>
      <c r="V4047">
        <v>0.1</v>
      </c>
      <c r="W4047">
        <v>1100</v>
      </c>
      <c r="X4047">
        <v>2.95</v>
      </c>
    </row>
    <row r="4048" spans="1:24" hidden="1" x14ac:dyDescent="0.3">
      <c r="A4048" t="s">
        <v>15410</v>
      </c>
      <c r="B4048" t="s">
        <v>15411</v>
      </c>
      <c r="C4048" s="1" t="str">
        <f t="shared" si="659"/>
        <v>21:0272</v>
      </c>
      <c r="D4048" s="1" t="str">
        <f t="shared" ref="D4048:D4061" si="660">HYPERLINK("http://geochem.nrcan.gc.ca/cdogs/content/svy/svy210126_e.htm", "21:0126")</f>
        <v>21:0126</v>
      </c>
      <c r="E4048" t="s">
        <v>15347</v>
      </c>
      <c r="F4048" t="s">
        <v>15412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HYPERLINK("http://geochem.nrcan.gc.ca/cdogs/content/kwd/kwd020030_e.htm", "NGR bulk stream sediment")</f>
        <v>NGR bulk stream sediment</v>
      </c>
      <c r="K4048" s="1" t="str">
        <f t="shared" ref="K4048:K4061" si="662">HYPERLINK("http://geochem.nrcan.gc.ca/cdogs/content/kwd/kwd080006_e.htm", "&lt;177 micron (NGR)")</f>
        <v>&lt;177 micron (NGR)</v>
      </c>
      <c r="L4048">
        <v>24</v>
      </c>
      <c r="M4048" t="s">
        <v>71</v>
      </c>
      <c r="N4048">
        <v>461</v>
      </c>
      <c r="O4048">
        <v>12</v>
      </c>
      <c r="P4048">
        <v>10</v>
      </c>
      <c r="Q4048">
        <v>112</v>
      </c>
      <c r="R4048">
        <v>88</v>
      </c>
      <c r="S4048">
        <v>20</v>
      </c>
      <c r="T4048">
        <v>20</v>
      </c>
      <c r="U4048">
        <v>8</v>
      </c>
      <c r="V4048">
        <v>0.2</v>
      </c>
      <c r="W4048">
        <v>495</v>
      </c>
      <c r="X4048">
        <v>2.8</v>
      </c>
    </row>
    <row r="4049" spans="1:24" hidden="1" x14ac:dyDescent="0.3">
      <c r="A4049" t="s">
        <v>15413</v>
      </c>
      <c r="B4049" t="s">
        <v>15414</v>
      </c>
      <c r="C4049" s="1" t="str">
        <f t="shared" si="659"/>
        <v>21:0272</v>
      </c>
      <c r="D4049" s="1" t="str">
        <f t="shared" si="660"/>
        <v>21:0126</v>
      </c>
      <c r="E4049" t="s">
        <v>15415</v>
      </c>
      <c r="F4049" t="s">
        <v>15416</v>
      </c>
      <c r="H4049">
        <v>59.474465000000002</v>
      </c>
      <c r="I4049">
        <v>-132.8480557</v>
      </c>
      <c r="J4049" s="1" t="str">
        <f t="shared" si="661"/>
        <v>NGR bulk stream sediment</v>
      </c>
      <c r="K4049" s="1" t="str">
        <f t="shared" si="662"/>
        <v>&lt;177 micron (NGR)</v>
      </c>
      <c r="L4049">
        <v>24</v>
      </c>
      <c r="M4049" t="s">
        <v>116</v>
      </c>
      <c r="N4049">
        <v>462</v>
      </c>
      <c r="O4049">
        <v>4</v>
      </c>
      <c r="P4049">
        <v>20</v>
      </c>
      <c r="Q4049">
        <v>54</v>
      </c>
      <c r="R4049">
        <v>52</v>
      </c>
      <c r="S4049">
        <v>4</v>
      </c>
      <c r="T4049">
        <v>20</v>
      </c>
      <c r="U4049">
        <v>8</v>
      </c>
      <c r="V4049">
        <v>0.1</v>
      </c>
      <c r="W4049">
        <v>480</v>
      </c>
      <c r="X4049">
        <v>1.9</v>
      </c>
    </row>
    <row r="4050" spans="1:24" hidden="1" x14ac:dyDescent="0.3">
      <c r="A4050" t="s">
        <v>15417</v>
      </c>
      <c r="B4050" t="s">
        <v>15418</v>
      </c>
      <c r="C4050" s="1" t="str">
        <f t="shared" si="659"/>
        <v>21:0272</v>
      </c>
      <c r="D4050" s="1" t="str">
        <f t="shared" si="660"/>
        <v>21:0126</v>
      </c>
      <c r="E4050" t="s">
        <v>15419</v>
      </c>
      <c r="F4050" t="s">
        <v>15420</v>
      </c>
      <c r="H4050">
        <v>59.4604815</v>
      </c>
      <c r="I4050">
        <v>-132.84711390000001</v>
      </c>
      <c r="J4050" s="1" t="str">
        <f t="shared" si="661"/>
        <v>NGR bulk stream sediment</v>
      </c>
      <c r="K4050" s="1" t="str">
        <f t="shared" si="662"/>
        <v>&lt;177 micron (NGR)</v>
      </c>
      <c r="L4050">
        <v>24</v>
      </c>
      <c r="M4050" t="s">
        <v>121</v>
      </c>
      <c r="N4050">
        <v>463</v>
      </c>
      <c r="O4050">
        <v>6</v>
      </c>
      <c r="P4050">
        <v>50</v>
      </c>
      <c r="Q4050">
        <v>290</v>
      </c>
      <c r="R4050">
        <v>210</v>
      </c>
      <c r="S4050">
        <v>32</v>
      </c>
      <c r="T4050">
        <v>58</v>
      </c>
      <c r="U4050">
        <v>32</v>
      </c>
      <c r="V4050">
        <v>0.7</v>
      </c>
      <c r="W4050">
        <v>775</v>
      </c>
      <c r="X4050">
        <v>2.6</v>
      </c>
    </row>
    <row r="4051" spans="1:24" hidden="1" x14ac:dyDescent="0.3">
      <c r="A4051" t="s">
        <v>15421</v>
      </c>
      <c r="B4051" t="s">
        <v>15422</v>
      </c>
      <c r="C4051" s="1" t="str">
        <f t="shared" si="659"/>
        <v>21:0272</v>
      </c>
      <c r="D4051" s="1" t="str">
        <f t="shared" si="660"/>
        <v>21:0126</v>
      </c>
      <c r="E4051" t="s">
        <v>15423</v>
      </c>
      <c r="F4051" t="s">
        <v>15424</v>
      </c>
      <c r="H4051">
        <v>59.229647300000003</v>
      </c>
      <c r="I4051">
        <v>-132.76119700000001</v>
      </c>
      <c r="J4051" s="1" t="str">
        <f t="shared" si="661"/>
        <v>NGR bulk stream sediment</v>
      </c>
      <c r="K4051" s="1" t="str">
        <f t="shared" si="662"/>
        <v>&lt;177 micron (NGR)</v>
      </c>
      <c r="L4051">
        <v>25</v>
      </c>
      <c r="M4051" t="s">
        <v>28</v>
      </c>
      <c r="N4051">
        <v>464</v>
      </c>
      <c r="O4051">
        <v>2</v>
      </c>
      <c r="P4051">
        <v>20</v>
      </c>
      <c r="Q4051">
        <v>58</v>
      </c>
      <c r="R4051">
        <v>26</v>
      </c>
      <c r="S4051">
        <v>3</v>
      </c>
      <c r="T4051">
        <v>24</v>
      </c>
      <c r="U4051">
        <v>9</v>
      </c>
      <c r="V4051">
        <v>0.1</v>
      </c>
      <c r="W4051">
        <v>410</v>
      </c>
      <c r="X4051">
        <v>1.6</v>
      </c>
    </row>
    <row r="4052" spans="1:24" hidden="1" x14ac:dyDescent="0.3">
      <c r="A4052" t="s">
        <v>15425</v>
      </c>
      <c r="B4052" t="s">
        <v>15426</v>
      </c>
      <c r="C4052" s="1" t="str">
        <f t="shared" si="659"/>
        <v>21:0272</v>
      </c>
      <c r="D4052" s="1" t="str">
        <f t="shared" si="660"/>
        <v>21:0126</v>
      </c>
      <c r="E4052" t="s">
        <v>15427</v>
      </c>
      <c r="F4052" t="s">
        <v>15428</v>
      </c>
      <c r="H4052">
        <v>59.468104400000001</v>
      </c>
      <c r="I4052">
        <v>-132.87875270000001</v>
      </c>
      <c r="J4052" s="1" t="str">
        <f t="shared" si="661"/>
        <v>NGR bulk stream sediment</v>
      </c>
      <c r="K4052" s="1" t="str">
        <f t="shared" si="662"/>
        <v>&lt;177 micron (NGR)</v>
      </c>
      <c r="L4052">
        <v>25</v>
      </c>
      <c r="M4052" t="s">
        <v>48</v>
      </c>
      <c r="N4052">
        <v>465</v>
      </c>
      <c r="O4052">
        <v>12</v>
      </c>
      <c r="P4052">
        <v>20</v>
      </c>
      <c r="Q4052">
        <v>132</v>
      </c>
      <c r="R4052">
        <v>80</v>
      </c>
      <c r="S4052">
        <v>24</v>
      </c>
      <c r="T4052">
        <v>20</v>
      </c>
      <c r="U4052">
        <v>9</v>
      </c>
      <c r="V4052">
        <v>0.1</v>
      </c>
      <c r="W4052">
        <v>455</v>
      </c>
      <c r="X4052">
        <v>2.85</v>
      </c>
    </row>
    <row r="4053" spans="1:24" hidden="1" x14ac:dyDescent="0.3">
      <c r="A4053" t="s">
        <v>15429</v>
      </c>
      <c r="B4053" t="s">
        <v>15430</v>
      </c>
      <c r="C4053" s="1" t="str">
        <f t="shared" si="659"/>
        <v>21:0272</v>
      </c>
      <c r="D4053" s="1" t="str">
        <f t="shared" si="660"/>
        <v>21:0126</v>
      </c>
      <c r="E4053" t="s">
        <v>15427</v>
      </c>
      <c r="F4053" t="s">
        <v>15431</v>
      </c>
      <c r="H4053">
        <v>59.468104400000001</v>
      </c>
      <c r="I4053">
        <v>-132.87875270000001</v>
      </c>
      <c r="J4053" s="1" t="str">
        <f t="shared" si="661"/>
        <v>NGR bulk stream sediment</v>
      </c>
      <c r="K4053" s="1" t="str">
        <f t="shared" si="662"/>
        <v>&lt;177 micron (NGR)</v>
      </c>
      <c r="L4053">
        <v>25</v>
      </c>
      <c r="M4053" t="s">
        <v>52</v>
      </c>
      <c r="N4053">
        <v>466</v>
      </c>
      <c r="O4053">
        <v>12</v>
      </c>
      <c r="P4053">
        <v>10</v>
      </c>
      <c r="Q4053">
        <v>132</v>
      </c>
      <c r="R4053">
        <v>80</v>
      </c>
      <c r="S4053">
        <v>21</v>
      </c>
      <c r="T4053">
        <v>20</v>
      </c>
      <c r="U4053">
        <v>9</v>
      </c>
      <c r="V4053">
        <v>0.1</v>
      </c>
      <c r="W4053">
        <v>435</v>
      </c>
      <c r="X4053">
        <v>2.75</v>
      </c>
    </row>
    <row r="4054" spans="1:24" hidden="1" x14ac:dyDescent="0.3">
      <c r="A4054" t="s">
        <v>15432</v>
      </c>
      <c r="B4054" t="s">
        <v>15433</v>
      </c>
      <c r="C4054" s="1" t="str">
        <f t="shared" si="659"/>
        <v>21:0272</v>
      </c>
      <c r="D4054" s="1" t="str">
        <f t="shared" si="660"/>
        <v>21:0126</v>
      </c>
      <c r="E4054" t="s">
        <v>15434</v>
      </c>
      <c r="F4054" t="s">
        <v>15435</v>
      </c>
      <c r="H4054">
        <v>59.365875000000003</v>
      </c>
      <c r="I4054">
        <v>-132.80541869999999</v>
      </c>
      <c r="J4054" s="1" t="str">
        <f t="shared" si="661"/>
        <v>NGR bulk stream sediment</v>
      </c>
      <c r="K4054" s="1" t="str">
        <f t="shared" si="662"/>
        <v>&lt;177 micron (NGR)</v>
      </c>
      <c r="L4054">
        <v>25</v>
      </c>
      <c r="M4054" t="s">
        <v>33</v>
      </c>
      <c r="N4054">
        <v>467</v>
      </c>
      <c r="O4054">
        <v>3</v>
      </c>
      <c r="P4054">
        <v>10</v>
      </c>
      <c r="Q4054">
        <v>32</v>
      </c>
      <c r="R4054">
        <v>6</v>
      </c>
      <c r="S4054">
        <v>2</v>
      </c>
      <c r="T4054">
        <v>10</v>
      </c>
      <c r="U4054">
        <v>6</v>
      </c>
      <c r="V4054">
        <v>0.1</v>
      </c>
      <c r="W4054">
        <v>365</v>
      </c>
      <c r="X4054">
        <v>1.5</v>
      </c>
    </row>
    <row r="4055" spans="1:24" hidden="1" x14ac:dyDescent="0.3">
      <c r="A4055" t="s">
        <v>15436</v>
      </c>
      <c r="B4055" t="s">
        <v>15437</v>
      </c>
      <c r="C4055" s="1" t="str">
        <f t="shared" si="659"/>
        <v>21:0272</v>
      </c>
      <c r="D4055" s="1" t="str">
        <f t="shared" si="660"/>
        <v>21:0126</v>
      </c>
      <c r="E4055" t="s">
        <v>15438</v>
      </c>
      <c r="F4055" t="s">
        <v>15439</v>
      </c>
      <c r="H4055">
        <v>59.334580899999999</v>
      </c>
      <c r="I4055">
        <v>-132.8458838</v>
      </c>
      <c r="J4055" s="1" t="str">
        <f t="shared" si="661"/>
        <v>NGR bulk stream sediment</v>
      </c>
      <c r="K4055" s="1" t="str">
        <f t="shared" si="662"/>
        <v>&lt;177 micron (NGR)</v>
      </c>
      <c r="L4055">
        <v>25</v>
      </c>
      <c r="M4055" t="s">
        <v>38</v>
      </c>
      <c r="N4055">
        <v>468</v>
      </c>
      <c r="O4055">
        <v>3</v>
      </c>
      <c r="P4055">
        <v>5</v>
      </c>
      <c r="Q4055">
        <v>34</v>
      </c>
      <c r="R4055">
        <v>8</v>
      </c>
      <c r="S4055">
        <v>1</v>
      </c>
      <c r="T4055">
        <v>8</v>
      </c>
      <c r="U4055">
        <v>5</v>
      </c>
      <c r="V4055">
        <v>0.1</v>
      </c>
      <c r="W4055">
        <v>295</v>
      </c>
      <c r="X4055">
        <v>1.25</v>
      </c>
    </row>
    <row r="4056" spans="1:24" hidden="1" x14ac:dyDescent="0.3">
      <c r="A4056" t="s">
        <v>15440</v>
      </c>
      <c r="B4056" t="s">
        <v>15441</v>
      </c>
      <c r="C4056" s="1" t="str">
        <f t="shared" si="659"/>
        <v>21:0272</v>
      </c>
      <c r="D4056" s="1" t="str">
        <f t="shared" si="660"/>
        <v>21:0126</v>
      </c>
      <c r="E4056" t="s">
        <v>15442</v>
      </c>
      <c r="F4056" t="s">
        <v>15443</v>
      </c>
      <c r="H4056">
        <v>59.325515099999997</v>
      </c>
      <c r="I4056">
        <v>-132.86210299999999</v>
      </c>
      <c r="J4056" s="1" t="str">
        <f t="shared" si="661"/>
        <v>NGR bulk stream sediment</v>
      </c>
      <c r="K4056" s="1" t="str">
        <f t="shared" si="662"/>
        <v>&lt;177 micron (NGR)</v>
      </c>
      <c r="L4056">
        <v>25</v>
      </c>
      <c r="M4056" t="s">
        <v>43</v>
      </c>
      <c r="N4056">
        <v>469</v>
      </c>
      <c r="O4056">
        <v>6</v>
      </c>
      <c r="P4056">
        <v>80</v>
      </c>
      <c r="Q4056">
        <v>76</v>
      </c>
      <c r="R4056">
        <v>18</v>
      </c>
      <c r="S4056">
        <v>3</v>
      </c>
      <c r="T4056">
        <v>10</v>
      </c>
      <c r="U4056">
        <v>8</v>
      </c>
      <c r="V4056">
        <v>0.1</v>
      </c>
      <c r="W4056">
        <v>945</v>
      </c>
      <c r="X4056">
        <v>2.0499999999999998</v>
      </c>
    </row>
    <row r="4057" spans="1:24" hidden="1" x14ac:dyDescent="0.3">
      <c r="A4057" t="s">
        <v>15444</v>
      </c>
      <c r="B4057" t="s">
        <v>15445</v>
      </c>
      <c r="C4057" s="1" t="str">
        <f t="shared" si="659"/>
        <v>21:0272</v>
      </c>
      <c r="D4057" s="1" t="str">
        <f t="shared" si="660"/>
        <v>21:0126</v>
      </c>
      <c r="E4057" t="s">
        <v>15446</v>
      </c>
      <c r="F4057" t="s">
        <v>15447</v>
      </c>
      <c r="H4057">
        <v>59.305242800000002</v>
      </c>
      <c r="I4057">
        <v>-132.87479809999999</v>
      </c>
      <c r="J4057" s="1" t="str">
        <f t="shared" si="661"/>
        <v>NGR bulk stream sediment</v>
      </c>
      <c r="K4057" s="1" t="str">
        <f t="shared" si="662"/>
        <v>&lt;177 micron (NGR)</v>
      </c>
      <c r="L4057">
        <v>25</v>
      </c>
      <c r="M4057" t="s">
        <v>57</v>
      </c>
      <c r="N4057">
        <v>470</v>
      </c>
      <c r="O4057">
        <v>1</v>
      </c>
      <c r="P4057">
        <v>30</v>
      </c>
      <c r="Q4057">
        <v>22</v>
      </c>
      <c r="R4057">
        <v>6</v>
      </c>
      <c r="S4057">
        <v>1</v>
      </c>
      <c r="T4057">
        <v>6</v>
      </c>
      <c r="U4057">
        <v>4</v>
      </c>
      <c r="V4057">
        <v>0.1</v>
      </c>
      <c r="W4057">
        <v>195</v>
      </c>
      <c r="X4057">
        <v>0.9</v>
      </c>
    </row>
    <row r="4058" spans="1:24" hidden="1" x14ac:dyDescent="0.3">
      <c r="A4058" t="s">
        <v>15448</v>
      </c>
      <c r="B4058" t="s">
        <v>15449</v>
      </c>
      <c r="C4058" s="1" t="str">
        <f t="shared" si="659"/>
        <v>21:0272</v>
      </c>
      <c r="D4058" s="1" t="str">
        <f t="shared" si="660"/>
        <v>21:0126</v>
      </c>
      <c r="E4058" t="s">
        <v>15450</v>
      </c>
      <c r="F4058" t="s">
        <v>15451</v>
      </c>
      <c r="H4058">
        <v>59.294101099999999</v>
      </c>
      <c r="I4058">
        <v>-132.7982662</v>
      </c>
      <c r="J4058" s="1" t="str">
        <f t="shared" si="661"/>
        <v>NGR bulk stream sediment</v>
      </c>
      <c r="K4058" s="1" t="str">
        <f t="shared" si="662"/>
        <v>&lt;177 micron (NGR)</v>
      </c>
      <c r="L4058">
        <v>25</v>
      </c>
      <c r="M4058" t="s">
        <v>62</v>
      </c>
      <c r="N4058">
        <v>471</v>
      </c>
      <c r="O4058">
        <v>2</v>
      </c>
      <c r="P4058">
        <v>20</v>
      </c>
      <c r="Q4058">
        <v>22</v>
      </c>
      <c r="R4058">
        <v>6</v>
      </c>
      <c r="S4058">
        <v>1</v>
      </c>
      <c r="T4058">
        <v>4</v>
      </c>
      <c r="U4058">
        <v>3</v>
      </c>
      <c r="V4058">
        <v>0.1</v>
      </c>
      <c r="W4058">
        <v>160</v>
      </c>
      <c r="X4058">
        <v>0.85</v>
      </c>
    </row>
    <row r="4059" spans="1:24" hidden="1" x14ac:dyDescent="0.3">
      <c r="A4059" t="s">
        <v>15452</v>
      </c>
      <c r="B4059" t="s">
        <v>15453</v>
      </c>
      <c r="C4059" s="1" t="str">
        <f t="shared" si="659"/>
        <v>21:0272</v>
      </c>
      <c r="D4059" s="1" t="str">
        <f t="shared" si="660"/>
        <v>21:0126</v>
      </c>
      <c r="E4059" t="s">
        <v>15454</v>
      </c>
      <c r="F4059" t="s">
        <v>15455</v>
      </c>
      <c r="H4059">
        <v>59.293991400000003</v>
      </c>
      <c r="I4059">
        <v>-132.8045425</v>
      </c>
      <c r="J4059" s="1" t="str">
        <f t="shared" si="661"/>
        <v>NGR bulk stream sediment</v>
      </c>
      <c r="K4059" s="1" t="str">
        <f t="shared" si="662"/>
        <v>&lt;177 micron (NGR)</v>
      </c>
      <c r="L4059">
        <v>25</v>
      </c>
      <c r="M4059" t="s">
        <v>67</v>
      </c>
      <c r="N4059">
        <v>472</v>
      </c>
      <c r="O4059">
        <v>4</v>
      </c>
      <c r="P4059">
        <v>10</v>
      </c>
      <c r="Q4059">
        <v>40</v>
      </c>
      <c r="R4059">
        <v>8</v>
      </c>
      <c r="S4059">
        <v>1</v>
      </c>
      <c r="T4059">
        <v>8</v>
      </c>
      <c r="U4059">
        <v>4</v>
      </c>
      <c r="V4059">
        <v>0.1</v>
      </c>
      <c r="W4059">
        <v>320</v>
      </c>
      <c r="X4059">
        <v>1.25</v>
      </c>
    </row>
    <row r="4060" spans="1:24" hidden="1" x14ac:dyDescent="0.3">
      <c r="A4060" t="s">
        <v>15456</v>
      </c>
      <c r="B4060" t="s">
        <v>15457</v>
      </c>
      <c r="C4060" s="1" t="str">
        <f t="shared" si="659"/>
        <v>21:0272</v>
      </c>
      <c r="D4060" s="1" t="str">
        <f t="shared" si="660"/>
        <v>21:0126</v>
      </c>
      <c r="E4060" t="s">
        <v>15458</v>
      </c>
      <c r="F4060" t="s">
        <v>15459</v>
      </c>
      <c r="H4060">
        <v>59.310214500000001</v>
      </c>
      <c r="I4060">
        <v>-132.77070800000001</v>
      </c>
      <c r="J4060" s="1" t="str">
        <f t="shared" si="661"/>
        <v>NGR bulk stream sediment</v>
      </c>
      <c r="K4060" s="1" t="str">
        <f t="shared" si="662"/>
        <v>&lt;177 micron (NGR)</v>
      </c>
      <c r="L4060">
        <v>25</v>
      </c>
      <c r="M4060" t="s">
        <v>76</v>
      </c>
      <c r="N4060">
        <v>473</v>
      </c>
      <c r="O4060">
        <v>4</v>
      </c>
      <c r="P4060">
        <v>10</v>
      </c>
      <c r="Q4060">
        <v>34</v>
      </c>
      <c r="R4060">
        <v>8</v>
      </c>
      <c r="S4060">
        <v>1</v>
      </c>
      <c r="T4060">
        <v>8</v>
      </c>
      <c r="U4060">
        <v>4</v>
      </c>
      <c r="V4060">
        <v>0.1</v>
      </c>
      <c r="W4060">
        <v>280</v>
      </c>
      <c r="X4060">
        <v>1</v>
      </c>
    </row>
    <row r="4061" spans="1:24" hidden="1" x14ac:dyDescent="0.3">
      <c r="A4061" t="s">
        <v>15460</v>
      </c>
      <c r="B4061" t="s">
        <v>15461</v>
      </c>
      <c r="C4061" s="1" t="str">
        <f t="shared" si="659"/>
        <v>21:0272</v>
      </c>
      <c r="D4061" s="1" t="str">
        <f t="shared" si="660"/>
        <v>21:0126</v>
      </c>
      <c r="E4061" t="s">
        <v>15462</v>
      </c>
      <c r="F4061" t="s">
        <v>15463</v>
      </c>
      <c r="H4061">
        <v>59.264873700000003</v>
      </c>
      <c r="I4061">
        <v>-132.79624849999999</v>
      </c>
      <c r="J4061" s="1" t="str">
        <f t="shared" si="661"/>
        <v>NGR bulk stream sediment</v>
      </c>
      <c r="K4061" s="1" t="str">
        <f t="shared" si="662"/>
        <v>&lt;177 micron (NGR)</v>
      </c>
      <c r="L4061">
        <v>25</v>
      </c>
      <c r="M4061" t="s">
        <v>86</v>
      </c>
      <c r="N4061">
        <v>474</v>
      </c>
      <c r="O4061">
        <v>4</v>
      </c>
      <c r="P4061">
        <v>10</v>
      </c>
      <c r="Q4061">
        <v>28</v>
      </c>
      <c r="R4061">
        <v>8</v>
      </c>
      <c r="S4061">
        <v>2</v>
      </c>
      <c r="T4061">
        <v>8</v>
      </c>
      <c r="U4061">
        <v>4</v>
      </c>
      <c r="V4061">
        <v>0.1</v>
      </c>
      <c r="W4061">
        <v>205</v>
      </c>
      <c r="X4061">
        <v>1.1000000000000001</v>
      </c>
    </row>
    <row r="4062" spans="1:24" hidden="1" x14ac:dyDescent="0.3">
      <c r="A4062" t="s">
        <v>15464</v>
      </c>
      <c r="B4062" t="s">
        <v>15465</v>
      </c>
      <c r="C4062" s="1" t="str">
        <f t="shared" si="659"/>
        <v>21:0272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79</v>
      </c>
      <c r="K4062" t="s">
        <v>80</v>
      </c>
      <c r="L4062">
        <v>25</v>
      </c>
      <c r="M4062" t="s">
        <v>81</v>
      </c>
      <c r="N4062">
        <v>475</v>
      </c>
      <c r="O4062">
        <v>2</v>
      </c>
      <c r="P4062">
        <v>110</v>
      </c>
      <c r="Q4062">
        <v>72</v>
      </c>
      <c r="R4062">
        <v>16</v>
      </c>
      <c r="S4062">
        <v>6</v>
      </c>
      <c r="T4062">
        <v>8</v>
      </c>
      <c r="U4062">
        <v>9</v>
      </c>
      <c r="V4062">
        <v>0.2</v>
      </c>
      <c r="W4062">
        <v>155</v>
      </c>
      <c r="X4062">
        <v>2.1</v>
      </c>
    </row>
    <row r="4063" spans="1:24" hidden="1" x14ac:dyDescent="0.3">
      <c r="A4063" t="s">
        <v>15466</v>
      </c>
      <c r="B4063" t="s">
        <v>15467</v>
      </c>
      <c r="C4063" s="1" t="str">
        <f t="shared" si="659"/>
        <v>21:0272</v>
      </c>
      <c r="D4063" s="1" t="str">
        <f t="shared" ref="D4063:D4071" si="663">HYPERLINK("http://geochem.nrcan.gc.ca/cdogs/content/svy/svy210126_e.htm", "21:0126")</f>
        <v>21:0126</v>
      </c>
      <c r="E4063" t="s">
        <v>15468</v>
      </c>
      <c r="F4063" t="s">
        <v>15469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HYPERLINK("http://geochem.nrcan.gc.ca/cdogs/content/kwd/kwd020030_e.htm", "NGR bulk stream sediment")</f>
        <v>NGR bulk stream sediment</v>
      </c>
      <c r="K4063" s="1" t="str">
        <f t="shared" ref="K4063:K4071" si="665">HYPERLINK("http://geochem.nrcan.gc.ca/cdogs/content/kwd/kwd080006_e.htm", "&lt;177 micron (NGR)")</f>
        <v>&lt;177 micron (NGR)</v>
      </c>
      <c r="L4063">
        <v>25</v>
      </c>
      <c r="M4063" t="s">
        <v>91</v>
      </c>
      <c r="N4063">
        <v>476</v>
      </c>
      <c r="O4063">
        <v>1</v>
      </c>
      <c r="P4063">
        <v>10</v>
      </c>
      <c r="Q4063">
        <v>24</v>
      </c>
      <c r="R4063">
        <v>8</v>
      </c>
      <c r="S4063">
        <v>3</v>
      </c>
      <c r="T4063">
        <v>8</v>
      </c>
      <c r="U4063">
        <v>4</v>
      </c>
      <c r="V4063">
        <v>0.1</v>
      </c>
      <c r="W4063">
        <v>170</v>
      </c>
      <c r="X4063">
        <v>0.75</v>
      </c>
    </row>
    <row r="4064" spans="1:24" hidden="1" x14ac:dyDescent="0.3">
      <c r="A4064" t="s">
        <v>15470</v>
      </c>
      <c r="B4064" t="s">
        <v>15471</v>
      </c>
      <c r="C4064" s="1" t="str">
        <f t="shared" si="659"/>
        <v>21:0272</v>
      </c>
      <c r="D4064" s="1" t="str">
        <f t="shared" si="663"/>
        <v>21:0126</v>
      </c>
      <c r="E4064" t="s">
        <v>15423</v>
      </c>
      <c r="F4064" t="s">
        <v>15472</v>
      </c>
      <c r="H4064">
        <v>59.229647300000003</v>
      </c>
      <c r="I4064">
        <v>-132.76119700000001</v>
      </c>
      <c r="J4064" s="1" t="str">
        <f t="shared" si="664"/>
        <v>NGR bulk stream sediment</v>
      </c>
      <c r="K4064" s="1" t="str">
        <f t="shared" si="665"/>
        <v>&lt;177 micron (NGR)</v>
      </c>
      <c r="L4064">
        <v>25</v>
      </c>
      <c r="M4064" t="s">
        <v>71</v>
      </c>
      <c r="N4064">
        <v>477</v>
      </c>
      <c r="O4064">
        <v>2</v>
      </c>
      <c r="P4064">
        <v>20</v>
      </c>
      <c r="Q4064">
        <v>64</v>
      </c>
      <c r="R4064">
        <v>28</v>
      </c>
      <c r="S4064">
        <v>4</v>
      </c>
      <c r="T4064">
        <v>24</v>
      </c>
      <c r="U4064">
        <v>9</v>
      </c>
      <c r="V4064">
        <v>0.1</v>
      </c>
      <c r="W4064">
        <v>415</v>
      </c>
      <c r="X4064">
        <v>1.65</v>
      </c>
    </row>
    <row r="4065" spans="1:24" hidden="1" x14ac:dyDescent="0.3">
      <c r="A4065" t="s">
        <v>15473</v>
      </c>
      <c r="B4065" t="s">
        <v>15474</v>
      </c>
      <c r="C4065" s="1" t="str">
        <f t="shared" si="659"/>
        <v>21:0272</v>
      </c>
      <c r="D4065" s="1" t="str">
        <f t="shared" si="663"/>
        <v>21:0126</v>
      </c>
      <c r="E4065" t="s">
        <v>15475</v>
      </c>
      <c r="F4065" t="s">
        <v>15476</v>
      </c>
      <c r="H4065">
        <v>59.230924700000003</v>
      </c>
      <c r="I4065">
        <v>-132.73380359999999</v>
      </c>
      <c r="J4065" s="1" t="str">
        <f t="shared" si="664"/>
        <v>NGR bulk stream sediment</v>
      </c>
      <c r="K4065" s="1" t="str">
        <f t="shared" si="665"/>
        <v>&lt;177 micron (NGR)</v>
      </c>
      <c r="L4065">
        <v>25</v>
      </c>
      <c r="M4065" t="s">
        <v>96</v>
      </c>
      <c r="N4065">
        <v>478</v>
      </c>
      <c r="O4065">
        <v>4</v>
      </c>
      <c r="P4065">
        <v>20</v>
      </c>
      <c r="Q4065">
        <v>118</v>
      </c>
      <c r="R4065">
        <v>70</v>
      </c>
      <c r="S4065">
        <v>1</v>
      </c>
      <c r="T4065">
        <v>48</v>
      </c>
      <c r="U4065">
        <v>15</v>
      </c>
      <c r="V4065">
        <v>0.1</v>
      </c>
      <c r="W4065">
        <v>650</v>
      </c>
      <c r="X4065">
        <v>2.35</v>
      </c>
    </row>
    <row r="4066" spans="1:24" hidden="1" x14ac:dyDescent="0.3">
      <c r="A4066" t="s">
        <v>15477</v>
      </c>
      <c r="B4066" t="s">
        <v>15478</v>
      </c>
      <c r="C4066" s="1" t="str">
        <f t="shared" si="659"/>
        <v>21:0272</v>
      </c>
      <c r="D4066" s="1" t="str">
        <f t="shared" si="663"/>
        <v>21:0126</v>
      </c>
      <c r="E4066" t="s">
        <v>15479</v>
      </c>
      <c r="F4066" t="s">
        <v>15480</v>
      </c>
      <c r="H4066">
        <v>59.266947199999997</v>
      </c>
      <c r="I4066">
        <v>-133.05425120000001</v>
      </c>
      <c r="J4066" s="1" t="str">
        <f t="shared" si="664"/>
        <v>NGR bulk stream sediment</v>
      </c>
      <c r="K4066" s="1" t="str">
        <f t="shared" si="665"/>
        <v>&lt;177 micron (NGR)</v>
      </c>
      <c r="L4066">
        <v>25</v>
      </c>
      <c r="M4066" t="s">
        <v>101</v>
      </c>
      <c r="N4066">
        <v>479</v>
      </c>
      <c r="O4066">
        <v>1</v>
      </c>
      <c r="P4066">
        <v>20</v>
      </c>
      <c r="Q4066">
        <v>58</v>
      </c>
      <c r="R4066">
        <v>38</v>
      </c>
      <c r="S4066">
        <v>3</v>
      </c>
      <c r="T4066">
        <v>166</v>
      </c>
      <c r="U4066">
        <v>20</v>
      </c>
      <c r="V4066">
        <v>0.1</v>
      </c>
      <c r="W4066">
        <v>440</v>
      </c>
      <c r="X4066">
        <v>2.2000000000000002</v>
      </c>
    </row>
    <row r="4067" spans="1:24" hidden="1" x14ac:dyDescent="0.3">
      <c r="A4067" t="s">
        <v>15481</v>
      </c>
      <c r="B4067" t="s">
        <v>15482</v>
      </c>
      <c r="C4067" s="1" t="str">
        <f t="shared" si="659"/>
        <v>21:0272</v>
      </c>
      <c r="D4067" s="1" t="str">
        <f t="shared" si="663"/>
        <v>21:0126</v>
      </c>
      <c r="E4067" t="s">
        <v>15483</v>
      </c>
      <c r="F4067" t="s">
        <v>15484</v>
      </c>
      <c r="H4067">
        <v>59.238111099999998</v>
      </c>
      <c r="I4067">
        <v>-133.143743</v>
      </c>
      <c r="J4067" s="1" t="str">
        <f t="shared" si="664"/>
        <v>NGR bulk stream sediment</v>
      </c>
      <c r="K4067" s="1" t="str">
        <f t="shared" si="665"/>
        <v>&lt;177 micron (NGR)</v>
      </c>
      <c r="L4067">
        <v>25</v>
      </c>
      <c r="M4067" t="s">
        <v>106</v>
      </c>
      <c r="N4067">
        <v>480</v>
      </c>
      <c r="O4067">
        <v>1</v>
      </c>
      <c r="P4067">
        <v>40</v>
      </c>
      <c r="Q4067">
        <v>56</v>
      </c>
      <c r="R4067">
        <v>24</v>
      </c>
      <c r="S4067">
        <v>1</v>
      </c>
      <c r="T4067">
        <v>36</v>
      </c>
      <c r="U4067">
        <v>8</v>
      </c>
      <c r="V4067">
        <v>0.1</v>
      </c>
      <c r="W4067">
        <v>330</v>
      </c>
      <c r="X4067">
        <v>1.25</v>
      </c>
    </row>
    <row r="4068" spans="1:24" hidden="1" x14ac:dyDescent="0.3">
      <c r="A4068" t="s">
        <v>15485</v>
      </c>
      <c r="B4068" t="s">
        <v>15486</v>
      </c>
      <c r="C4068" s="1" t="str">
        <f t="shared" si="659"/>
        <v>21:0272</v>
      </c>
      <c r="D4068" s="1" t="str">
        <f t="shared" si="663"/>
        <v>21:0126</v>
      </c>
      <c r="E4068" t="s">
        <v>15487</v>
      </c>
      <c r="F4068" t="s">
        <v>15488</v>
      </c>
      <c r="H4068">
        <v>59.268810799999997</v>
      </c>
      <c r="I4068">
        <v>-133.0153124</v>
      </c>
      <c r="J4068" s="1" t="str">
        <f t="shared" si="664"/>
        <v>NGR bulk stream sediment</v>
      </c>
      <c r="K4068" s="1" t="str">
        <f t="shared" si="665"/>
        <v>&lt;177 micron (NGR)</v>
      </c>
      <c r="L4068">
        <v>25</v>
      </c>
      <c r="M4068" t="s">
        <v>111</v>
      </c>
      <c r="N4068">
        <v>481</v>
      </c>
      <c r="O4068">
        <v>1</v>
      </c>
      <c r="P4068">
        <v>50</v>
      </c>
      <c r="Q4068">
        <v>64</v>
      </c>
      <c r="R4068">
        <v>38</v>
      </c>
      <c r="S4068">
        <v>1</v>
      </c>
      <c r="T4068">
        <v>150</v>
      </c>
      <c r="U4068">
        <v>18</v>
      </c>
      <c r="V4068">
        <v>0.1</v>
      </c>
      <c r="W4068">
        <v>375</v>
      </c>
      <c r="X4068">
        <v>2.1</v>
      </c>
    </row>
    <row r="4069" spans="1:24" hidden="1" x14ac:dyDescent="0.3">
      <c r="A4069" t="s">
        <v>15489</v>
      </c>
      <c r="B4069" t="s">
        <v>15490</v>
      </c>
      <c r="C4069" s="1" t="str">
        <f t="shared" si="659"/>
        <v>21:0272</v>
      </c>
      <c r="D4069" s="1" t="str">
        <f t="shared" si="663"/>
        <v>21:0126</v>
      </c>
      <c r="E4069" t="s">
        <v>15491</v>
      </c>
      <c r="F4069" t="s">
        <v>15492</v>
      </c>
      <c r="H4069">
        <v>59.202677600000001</v>
      </c>
      <c r="I4069">
        <v>-132.79044709999999</v>
      </c>
      <c r="J4069" s="1" t="str">
        <f t="shared" si="664"/>
        <v>NGR bulk stream sediment</v>
      </c>
      <c r="K4069" s="1" t="str">
        <f t="shared" si="665"/>
        <v>&lt;177 micron (NGR)</v>
      </c>
      <c r="L4069">
        <v>25</v>
      </c>
      <c r="M4069" t="s">
        <v>116</v>
      </c>
      <c r="N4069">
        <v>482</v>
      </c>
      <c r="O4069">
        <v>3</v>
      </c>
      <c r="P4069">
        <v>70</v>
      </c>
      <c r="Q4069">
        <v>72</v>
      </c>
      <c r="R4069">
        <v>44</v>
      </c>
      <c r="S4069">
        <v>4</v>
      </c>
      <c r="T4069">
        <v>38</v>
      </c>
      <c r="U4069">
        <v>10</v>
      </c>
      <c r="V4069">
        <v>0.1</v>
      </c>
      <c r="W4069">
        <v>545</v>
      </c>
      <c r="X4069">
        <v>1.7</v>
      </c>
    </row>
    <row r="4070" spans="1:24" hidden="1" x14ac:dyDescent="0.3">
      <c r="A4070" t="s">
        <v>15493</v>
      </c>
      <c r="B4070" t="s">
        <v>15494</v>
      </c>
      <c r="C4070" s="1" t="str">
        <f t="shared" si="659"/>
        <v>21:0272</v>
      </c>
      <c r="D4070" s="1" t="str">
        <f t="shared" si="663"/>
        <v>21:0126</v>
      </c>
      <c r="E4070" t="s">
        <v>15495</v>
      </c>
      <c r="F4070" t="s">
        <v>15496</v>
      </c>
      <c r="H4070">
        <v>59.189186900000003</v>
      </c>
      <c r="I4070">
        <v>-132.7136931</v>
      </c>
      <c r="J4070" s="1" t="str">
        <f t="shared" si="664"/>
        <v>NGR bulk stream sediment</v>
      </c>
      <c r="K4070" s="1" t="str">
        <f t="shared" si="665"/>
        <v>&lt;177 micron (NGR)</v>
      </c>
      <c r="L4070">
        <v>25</v>
      </c>
      <c r="M4070" t="s">
        <v>121</v>
      </c>
      <c r="N4070">
        <v>483</v>
      </c>
      <c r="O4070">
        <v>3</v>
      </c>
      <c r="P4070">
        <v>20</v>
      </c>
      <c r="Q4070">
        <v>92</v>
      </c>
      <c r="R4070">
        <v>58</v>
      </c>
      <c r="S4070">
        <v>5</v>
      </c>
      <c r="T4070">
        <v>36</v>
      </c>
      <c r="U4070">
        <v>14</v>
      </c>
      <c r="V4070">
        <v>0.1</v>
      </c>
      <c r="W4070">
        <v>770</v>
      </c>
      <c r="X4070">
        <v>2.4500000000000002</v>
      </c>
    </row>
    <row r="4071" spans="1:24" hidden="1" x14ac:dyDescent="0.3">
      <c r="A4071" t="s">
        <v>15497</v>
      </c>
      <c r="B4071" t="s">
        <v>15498</v>
      </c>
      <c r="C4071" s="1" t="str">
        <f t="shared" si="659"/>
        <v>21:0272</v>
      </c>
      <c r="D4071" s="1" t="str">
        <f t="shared" si="663"/>
        <v>21:0126</v>
      </c>
      <c r="E4071" t="s">
        <v>15499</v>
      </c>
      <c r="F4071" t="s">
        <v>15500</v>
      </c>
      <c r="H4071">
        <v>59.1946467</v>
      </c>
      <c r="I4071">
        <v>-132.7207344</v>
      </c>
      <c r="J4071" s="1" t="str">
        <f t="shared" si="664"/>
        <v>NGR bulk stream sediment</v>
      </c>
      <c r="K4071" s="1" t="str">
        <f t="shared" si="665"/>
        <v>&lt;177 micron (NGR)</v>
      </c>
      <c r="L4071">
        <v>26</v>
      </c>
      <c r="M4071" t="s">
        <v>28</v>
      </c>
      <c r="N4071">
        <v>484</v>
      </c>
      <c r="O4071">
        <v>2</v>
      </c>
      <c r="P4071">
        <v>60</v>
      </c>
      <c r="Q4071">
        <v>82</v>
      </c>
      <c r="R4071">
        <v>54</v>
      </c>
      <c r="S4071">
        <v>9</v>
      </c>
      <c r="T4071">
        <v>34</v>
      </c>
      <c r="U4071">
        <v>12</v>
      </c>
      <c r="V4071">
        <v>0.1</v>
      </c>
      <c r="W4071">
        <v>700</v>
      </c>
      <c r="X4071">
        <v>2.4</v>
      </c>
    </row>
    <row r="4072" spans="1:24" hidden="1" x14ac:dyDescent="0.3">
      <c r="A4072" t="s">
        <v>15501</v>
      </c>
      <c r="B4072" t="s">
        <v>15502</v>
      </c>
      <c r="C4072" s="1" t="str">
        <f t="shared" si="659"/>
        <v>21:0272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79</v>
      </c>
      <c r="K4072" t="s">
        <v>80</v>
      </c>
      <c r="L4072">
        <v>26</v>
      </c>
      <c r="M4072" t="s">
        <v>81</v>
      </c>
      <c r="N4072">
        <v>485</v>
      </c>
      <c r="O4072">
        <v>1</v>
      </c>
      <c r="P4072">
        <v>80</v>
      </c>
      <c r="Q4072">
        <v>106</v>
      </c>
      <c r="R4072">
        <v>92</v>
      </c>
      <c r="S4072">
        <v>18</v>
      </c>
      <c r="T4072">
        <v>30</v>
      </c>
      <c r="U4072">
        <v>34</v>
      </c>
      <c r="V4072">
        <v>0.1</v>
      </c>
      <c r="W4072">
        <v>2700</v>
      </c>
      <c r="X4072">
        <v>5.3</v>
      </c>
    </row>
    <row r="4073" spans="1:24" hidden="1" x14ac:dyDescent="0.3">
      <c r="A4073" t="s">
        <v>15503</v>
      </c>
      <c r="B4073" t="s">
        <v>15504</v>
      </c>
      <c r="C4073" s="1" t="str">
        <f t="shared" si="659"/>
        <v>21:0272</v>
      </c>
      <c r="D4073" s="1" t="str">
        <f t="shared" ref="D4073:D4097" si="666">HYPERLINK("http://geochem.nrcan.gc.ca/cdogs/content/svy/svy210126_e.htm", "21:0126")</f>
        <v>21:0126</v>
      </c>
      <c r="E4073" t="s">
        <v>15499</v>
      </c>
      <c r="F4073" t="s">
        <v>15505</v>
      </c>
      <c r="H4073">
        <v>59.1946467</v>
      </c>
      <c r="I4073">
        <v>-132.7207344</v>
      </c>
      <c r="J4073" s="1" t="str">
        <f>HYPERLINK("http://geochem.nrcan.gc.ca/cdogs/content/kwd/kwd020030_e.htm", "NGR bulk stream sediment")</f>
        <v>NGR bulk stream sediment</v>
      </c>
      <c r="K4073" s="1" t="str">
        <f t="shared" ref="K4073:K4097" si="667">HYPERLINK("http://geochem.nrcan.gc.ca/cdogs/content/kwd/kwd080006_e.htm", "&lt;177 micron (NGR)")</f>
        <v>&lt;177 micron (NGR)</v>
      </c>
      <c r="L4073">
        <v>26</v>
      </c>
      <c r="M4073" t="s">
        <v>71</v>
      </c>
      <c r="N4073">
        <v>486</v>
      </c>
      <c r="O4073">
        <v>2</v>
      </c>
      <c r="P4073">
        <v>60</v>
      </c>
      <c r="Q4073">
        <v>86</v>
      </c>
      <c r="R4073">
        <v>58</v>
      </c>
      <c r="S4073">
        <v>5</v>
      </c>
      <c r="T4073">
        <v>36</v>
      </c>
      <c r="U4073">
        <v>13</v>
      </c>
      <c r="V4073">
        <v>0.1</v>
      </c>
      <c r="W4073">
        <v>745</v>
      </c>
      <c r="X4073">
        <v>2.5499999999999998</v>
      </c>
    </row>
    <row r="4074" spans="1:24" hidden="1" x14ac:dyDescent="0.3">
      <c r="A4074" t="s">
        <v>15506</v>
      </c>
      <c r="B4074" t="s">
        <v>15507</v>
      </c>
      <c r="C4074" s="1" t="str">
        <f t="shared" si="659"/>
        <v>21:0272</v>
      </c>
      <c r="D4074" s="1" t="str">
        <f t="shared" si="666"/>
        <v>21:0126</v>
      </c>
      <c r="E4074" t="s">
        <v>15508</v>
      </c>
      <c r="F4074" t="s">
        <v>15509</v>
      </c>
      <c r="H4074">
        <v>59.185292599999997</v>
      </c>
      <c r="I4074">
        <v>-132.66948780000001</v>
      </c>
      <c r="J4074" s="1" t="str">
        <f>HYPERLINK("http://geochem.nrcan.gc.ca/cdogs/content/kwd/kwd020030_e.htm", "NGR bulk stream sediment")</f>
        <v>NGR bulk stream sediment</v>
      </c>
      <c r="K4074" s="1" t="str">
        <f t="shared" si="667"/>
        <v>&lt;177 micron (NGR)</v>
      </c>
      <c r="L4074">
        <v>26</v>
      </c>
      <c r="M4074" t="s">
        <v>33</v>
      </c>
      <c r="N4074">
        <v>487</v>
      </c>
      <c r="O4074">
        <v>3</v>
      </c>
      <c r="P4074">
        <v>60</v>
      </c>
      <c r="Q4074">
        <v>94</v>
      </c>
      <c r="R4074">
        <v>64</v>
      </c>
      <c r="S4074">
        <v>4</v>
      </c>
      <c r="T4074">
        <v>46</v>
      </c>
      <c r="U4074">
        <v>16</v>
      </c>
      <c r="V4074">
        <v>0.1</v>
      </c>
      <c r="W4074">
        <v>835</v>
      </c>
      <c r="X4074">
        <v>3.15</v>
      </c>
    </row>
    <row r="4075" spans="1:24" hidden="1" x14ac:dyDescent="0.3">
      <c r="A4075" t="s">
        <v>15510</v>
      </c>
      <c r="B4075" t="s">
        <v>15511</v>
      </c>
      <c r="C4075" s="1" t="str">
        <f t="shared" si="659"/>
        <v>21:0272</v>
      </c>
      <c r="D4075" s="1" t="str">
        <f t="shared" si="666"/>
        <v>21:0126</v>
      </c>
      <c r="E4075" t="s">
        <v>15512</v>
      </c>
      <c r="F4075" t="s">
        <v>15513</v>
      </c>
      <c r="H4075">
        <v>59.167317500000003</v>
      </c>
      <c r="I4075">
        <v>-132.6496118</v>
      </c>
      <c r="J4075" s="1" t="str">
        <f>HYPERLINK("http://geochem.nrcan.gc.ca/cdogs/content/kwd/kwd020030_e.htm", "NGR bulk stream sediment")</f>
        <v>NGR bulk stream sediment</v>
      </c>
      <c r="K4075" s="1" t="str">
        <f t="shared" si="667"/>
        <v>&lt;177 micron (NGR)</v>
      </c>
      <c r="L4075">
        <v>26</v>
      </c>
      <c r="M4075" t="s">
        <v>38</v>
      </c>
      <c r="N4075">
        <v>488</v>
      </c>
      <c r="O4075">
        <v>4</v>
      </c>
      <c r="P4075">
        <v>90</v>
      </c>
      <c r="Q4075">
        <v>74</v>
      </c>
      <c r="R4075">
        <v>70</v>
      </c>
      <c r="S4075">
        <v>5</v>
      </c>
      <c r="T4075">
        <v>42</v>
      </c>
      <c r="U4075">
        <v>18</v>
      </c>
      <c r="V4075">
        <v>0.2</v>
      </c>
      <c r="W4075">
        <v>1250</v>
      </c>
      <c r="X4075">
        <v>2.75</v>
      </c>
    </row>
    <row r="4076" spans="1:24" hidden="1" x14ac:dyDescent="0.3">
      <c r="A4076" t="s">
        <v>15514</v>
      </c>
      <c r="B4076" t="s">
        <v>15515</v>
      </c>
      <c r="C4076" s="1" t="str">
        <f t="shared" si="659"/>
        <v>21:0272</v>
      </c>
      <c r="D4076" s="1" t="str">
        <f t="shared" si="666"/>
        <v>21:0126</v>
      </c>
      <c r="E4076" t="s">
        <v>15516</v>
      </c>
      <c r="F4076" t="s">
        <v>15517</v>
      </c>
      <c r="H4076">
        <v>59.160368300000002</v>
      </c>
      <c r="I4076">
        <v>-132.58084779999999</v>
      </c>
      <c r="J4076" s="1" t="str">
        <f>HYPERLINK("http://geochem.nrcan.gc.ca/cdogs/content/kwd/kwd020030_e.htm", "NGR bulk stream sediment")</f>
        <v>NGR bulk stream sediment</v>
      </c>
      <c r="K4076" s="1" t="str">
        <f t="shared" si="667"/>
        <v>&lt;177 micron (NGR)</v>
      </c>
      <c r="L4076">
        <v>26</v>
      </c>
      <c r="M4076" t="s">
        <v>43</v>
      </c>
      <c r="N4076">
        <v>489</v>
      </c>
      <c r="O4076">
        <v>4</v>
      </c>
      <c r="P4076">
        <v>130</v>
      </c>
      <c r="Q4076">
        <v>84</v>
      </c>
      <c r="R4076">
        <v>66</v>
      </c>
      <c r="S4076">
        <v>4</v>
      </c>
      <c r="T4076">
        <v>48</v>
      </c>
      <c r="U4076">
        <v>16</v>
      </c>
      <c r="V4076">
        <v>0.1</v>
      </c>
      <c r="W4076">
        <v>685</v>
      </c>
      <c r="X4076">
        <v>3.1</v>
      </c>
    </row>
    <row r="4077" spans="1:24" hidden="1" x14ac:dyDescent="0.3">
      <c r="A4077" t="s">
        <v>15518</v>
      </c>
      <c r="B4077" t="s">
        <v>15519</v>
      </c>
      <c r="C4077" s="1" t="str">
        <f t="shared" si="659"/>
        <v>21:0272</v>
      </c>
      <c r="D4077" s="1" t="str">
        <f t="shared" si="666"/>
        <v>21:0126</v>
      </c>
      <c r="E4077" t="s">
        <v>15520</v>
      </c>
      <c r="F4077" t="s">
        <v>15521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HYPERLINK("http://geochem.nrcan.gc.ca/cdogs/content/kwd/kwd020027_e.htm", "NGR lake sediment grab sample")</f>
        <v>NGR lake sediment grab sample</v>
      </c>
      <c r="K4077" s="1" t="str">
        <f t="shared" si="667"/>
        <v>&lt;177 micron (NGR)</v>
      </c>
      <c r="L4077">
        <v>26</v>
      </c>
      <c r="M4077" t="s">
        <v>57</v>
      </c>
      <c r="N4077">
        <v>490</v>
      </c>
      <c r="O4077">
        <v>4</v>
      </c>
      <c r="P4077">
        <v>90</v>
      </c>
      <c r="Q4077">
        <v>108</v>
      </c>
      <c r="R4077">
        <v>66</v>
      </c>
      <c r="S4077">
        <v>2</v>
      </c>
      <c r="T4077">
        <v>96</v>
      </c>
      <c r="U4077">
        <v>20</v>
      </c>
      <c r="V4077">
        <v>0.1</v>
      </c>
      <c r="W4077">
        <v>3000</v>
      </c>
      <c r="X4077">
        <v>5.3</v>
      </c>
    </row>
    <row r="4078" spans="1:24" hidden="1" x14ac:dyDescent="0.3">
      <c r="A4078" t="s">
        <v>15522</v>
      </c>
      <c r="B4078" t="s">
        <v>15523</v>
      </c>
      <c r="C4078" s="1" t="str">
        <f t="shared" si="659"/>
        <v>21:0272</v>
      </c>
      <c r="D4078" s="1" t="str">
        <f t="shared" si="666"/>
        <v>21:0126</v>
      </c>
      <c r="E4078" t="s">
        <v>15524</v>
      </c>
      <c r="F4078" t="s">
        <v>15525</v>
      </c>
      <c r="H4078">
        <v>59.472317799999999</v>
      </c>
      <c r="I4078">
        <v>-132.18175719999999</v>
      </c>
      <c r="J4078" s="1" t="str">
        <f t="shared" si="668"/>
        <v>NGR lake sediment grab sample</v>
      </c>
      <c r="K4078" s="1" t="str">
        <f t="shared" si="667"/>
        <v>&lt;177 micron (NGR)</v>
      </c>
      <c r="L4078">
        <v>26</v>
      </c>
      <c r="M4078" t="s">
        <v>62</v>
      </c>
      <c r="N4078">
        <v>491</v>
      </c>
      <c r="O4078">
        <v>3</v>
      </c>
      <c r="P4078">
        <v>80</v>
      </c>
      <c r="Q4078">
        <v>104</v>
      </c>
      <c r="R4078">
        <v>48</v>
      </c>
      <c r="S4078">
        <v>3</v>
      </c>
      <c r="T4078">
        <v>58</v>
      </c>
      <c r="U4078">
        <v>14</v>
      </c>
      <c r="V4078">
        <v>0.1</v>
      </c>
      <c r="W4078">
        <v>610</v>
      </c>
      <c r="X4078">
        <v>2.0499999999999998</v>
      </c>
    </row>
    <row r="4079" spans="1:24" hidden="1" x14ac:dyDescent="0.3">
      <c r="A4079" t="s">
        <v>15526</v>
      </c>
      <c r="B4079" t="s">
        <v>15527</v>
      </c>
      <c r="C4079" s="1" t="str">
        <f t="shared" si="659"/>
        <v>21:0272</v>
      </c>
      <c r="D4079" s="1" t="str">
        <f t="shared" si="666"/>
        <v>21:0126</v>
      </c>
      <c r="E4079" t="s">
        <v>15528</v>
      </c>
      <c r="F4079" t="s">
        <v>15529</v>
      </c>
      <c r="H4079">
        <v>59.428466499999999</v>
      </c>
      <c r="I4079">
        <v>-132.1443549</v>
      </c>
      <c r="J4079" s="1" t="str">
        <f t="shared" si="668"/>
        <v>NGR lake sediment grab sample</v>
      </c>
      <c r="K4079" s="1" t="str">
        <f t="shared" si="667"/>
        <v>&lt;177 micron (NGR)</v>
      </c>
      <c r="L4079">
        <v>26</v>
      </c>
      <c r="M4079" t="s">
        <v>67</v>
      </c>
      <c r="N4079">
        <v>492</v>
      </c>
      <c r="O4079">
        <v>7</v>
      </c>
      <c r="P4079">
        <v>60</v>
      </c>
      <c r="Q4079">
        <v>90</v>
      </c>
      <c r="R4079">
        <v>64</v>
      </c>
      <c r="S4079">
        <v>1</v>
      </c>
      <c r="T4079">
        <v>68</v>
      </c>
      <c r="U4079">
        <v>13</v>
      </c>
      <c r="V4079">
        <v>0.1</v>
      </c>
      <c r="W4079">
        <v>575</v>
      </c>
      <c r="X4079">
        <v>2.9</v>
      </c>
    </row>
    <row r="4080" spans="1:24" hidden="1" x14ac:dyDescent="0.3">
      <c r="A4080" t="s">
        <v>15530</v>
      </c>
      <c r="B4080" t="s">
        <v>15531</v>
      </c>
      <c r="C4080" s="1" t="str">
        <f t="shared" si="659"/>
        <v>21:0272</v>
      </c>
      <c r="D4080" s="1" t="str">
        <f t="shared" si="666"/>
        <v>21:0126</v>
      </c>
      <c r="E4080" t="s">
        <v>15532</v>
      </c>
      <c r="F4080" t="s">
        <v>15533</v>
      </c>
      <c r="H4080">
        <v>59.426403000000001</v>
      </c>
      <c r="I4080">
        <v>-132.09755190000001</v>
      </c>
      <c r="J4080" s="1" t="str">
        <f t="shared" si="668"/>
        <v>NGR lake sediment grab sample</v>
      </c>
      <c r="K4080" s="1" t="str">
        <f t="shared" si="667"/>
        <v>&lt;177 micron (NGR)</v>
      </c>
      <c r="L4080">
        <v>26</v>
      </c>
      <c r="M4080" t="s">
        <v>76</v>
      </c>
      <c r="N4080">
        <v>493</v>
      </c>
      <c r="O4080">
        <v>3</v>
      </c>
      <c r="P4080">
        <v>110</v>
      </c>
      <c r="Q4080">
        <v>104</v>
      </c>
      <c r="R4080">
        <v>66</v>
      </c>
      <c r="S4080">
        <v>3</v>
      </c>
      <c r="T4080">
        <v>68</v>
      </c>
      <c r="U4080">
        <v>23</v>
      </c>
      <c r="V4080">
        <v>0.1</v>
      </c>
      <c r="W4080">
        <v>1700</v>
      </c>
      <c r="X4080">
        <v>4.8499999999999996</v>
      </c>
    </row>
    <row r="4081" spans="1:24" hidden="1" x14ac:dyDescent="0.3">
      <c r="A4081" t="s">
        <v>15534</v>
      </c>
      <c r="B4081" t="s">
        <v>15535</v>
      </c>
      <c r="C4081" s="1" t="str">
        <f t="shared" si="659"/>
        <v>21:0272</v>
      </c>
      <c r="D4081" s="1" t="str">
        <f t="shared" si="666"/>
        <v>21:0126</v>
      </c>
      <c r="E4081" t="s">
        <v>15536</v>
      </c>
      <c r="F4081" t="s">
        <v>15537</v>
      </c>
      <c r="H4081">
        <v>59.404983700000003</v>
      </c>
      <c r="I4081">
        <v>-132.05628189999999</v>
      </c>
      <c r="J4081" s="1" t="str">
        <f t="shared" si="668"/>
        <v>NGR lake sediment grab sample</v>
      </c>
      <c r="K4081" s="1" t="str">
        <f t="shared" si="667"/>
        <v>&lt;177 micron (NGR)</v>
      </c>
      <c r="L4081">
        <v>26</v>
      </c>
      <c r="M4081" t="s">
        <v>86</v>
      </c>
      <c r="N4081">
        <v>494</v>
      </c>
      <c r="O4081">
        <v>4</v>
      </c>
      <c r="Q4081">
        <v>96</v>
      </c>
      <c r="R4081">
        <v>60</v>
      </c>
      <c r="S4081">
        <v>4</v>
      </c>
      <c r="T4081">
        <v>68</v>
      </c>
      <c r="U4081">
        <v>16</v>
      </c>
      <c r="V4081">
        <v>0.1</v>
      </c>
      <c r="W4081">
        <v>920</v>
      </c>
      <c r="X4081">
        <v>2.9</v>
      </c>
    </row>
    <row r="4082" spans="1:24" hidden="1" x14ac:dyDescent="0.3">
      <c r="A4082" t="s">
        <v>15538</v>
      </c>
      <c r="B4082" t="s">
        <v>15539</v>
      </c>
      <c r="C4082" s="1" t="str">
        <f t="shared" si="659"/>
        <v>21:0272</v>
      </c>
      <c r="D4082" s="1" t="str">
        <f t="shared" si="666"/>
        <v>21:0126</v>
      </c>
      <c r="E4082" t="s">
        <v>15540</v>
      </c>
      <c r="F4082" t="s">
        <v>15541</v>
      </c>
      <c r="H4082">
        <v>59.399916300000001</v>
      </c>
      <c r="I4082">
        <v>-132.01786820000001</v>
      </c>
      <c r="J4082" s="1" t="str">
        <f t="shared" si="668"/>
        <v>NGR lake sediment grab sample</v>
      </c>
      <c r="K4082" s="1" t="str">
        <f t="shared" si="667"/>
        <v>&lt;177 micron (NGR)</v>
      </c>
      <c r="L4082">
        <v>26</v>
      </c>
      <c r="M4082" t="s">
        <v>91</v>
      </c>
      <c r="N4082">
        <v>495</v>
      </c>
      <c r="O4082">
        <v>2</v>
      </c>
      <c r="P4082">
        <v>80</v>
      </c>
      <c r="Q4082">
        <v>100</v>
      </c>
      <c r="R4082">
        <v>46</v>
      </c>
      <c r="S4082">
        <v>5</v>
      </c>
      <c r="T4082">
        <v>46</v>
      </c>
      <c r="U4082">
        <v>17</v>
      </c>
      <c r="V4082">
        <v>0.1</v>
      </c>
      <c r="W4082">
        <v>550</v>
      </c>
      <c r="X4082">
        <v>3.3</v>
      </c>
    </row>
    <row r="4083" spans="1:24" hidden="1" x14ac:dyDescent="0.3">
      <c r="A4083" t="s">
        <v>15542</v>
      </c>
      <c r="B4083" t="s">
        <v>15543</v>
      </c>
      <c r="C4083" s="1" t="str">
        <f t="shared" si="659"/>
        <v>21:0272</v>
      </c>
      <c r="D4083" s="1" t="str">
        <f t="shared" si="666"/>
        <v>21:0126</v>
      </c>
      <c r="E4083" t="s">
        <v>15544</v>
      </c>
      <c r="F4083" t="s">
        <v>15545</v>
      </c>
      <c r="H4083">
        <v>59.379032299999999</v>
      </c>
      <c r="I4083">
        <v>-132.02296329999999</v>
      </c>
      <c r="J4083" s="1" t="str">
        <f t="shared" si="668"/>
        <v>NGR lake sediment grab sample</v>
      </c>
      <c r="K4083" s="1" t="str">
        <f t="shared" si="667"/>
        <v>&lt;177 micron (NGR)</v>
      </c>
      <c r="L4083">
        <v>26</v>
      </c>
      <c r="M4083" t="s">
        <v>96</v>
      </c>
      <c r="N4083">
        <v>496</v>
      </c>
      <c r="O4083">
        <v>3</v>
      </c>
      <c r="P4083">
        <v>70</v>
      </c>
      <c r="Q4083">
        <v>98</v>
      </c>
      <c r="R4083">
        <v>48</v>
      </c>
      <c r="S4083">
        <v>4</v>
      </c>
      <c r="T4083">
        <v>44</v>
      </c>
      <c r="U4083">
        <v>15</v>
      </c>
      <c r="V4083">
        <v>0.1</v>
      </c>
      <c r="W4083">
        <v>495</v>
      </c>
      <c r="X4083">
        <v>3.3</v>
      </c>
    </row>
    <row r="4084" spans="1:24" hidden="1" x14ac:dyDescent="0.3">
      <c r="A4084" t="s">
        <v>15546</v>
      </c>
      <c r="B4084" t="s">
        <v>15547</v>
      </c>
      <c r="C4084" s="1" t="str">
        <f t="shared" si="659"/>
        <v>21:0272</v>
      </c>
      <c r="D4084" s="1" t="str">
        <f t="shared" si="666"/>
        <v>21:0126</v>
      </c>
      <c r="E4084" t="s">
        <v>15548</v>
      </c>
      <c r="F4084" t="s">
        <v>15549</v>
      </c>
      <c r="H4084">
        <v>59.376640799999997</v>
      </c>
      <c r="I4084">
        <v>-132.07578960000001</v>
      </c>
      <c r="J4084" s="1" t="str">
        <f t="shared" si="668"/>
        <v>NGR lake sediment grab sample</v>
      </c>
      <c r="K4084" s="1" t="str">
        <f t="shared" si="667"/>
        <v>&lt;177 micron (NGR)</v>
      </c>
      <c r="L4084">
        <v>26</v>
      </c>
      <c r="M4084" t="s">
        <v>101</v>
      </c>
      <c r="N4084">
        <v>497</v>
      </c>
      <c r="O4084">
        <v>3</v>
      </c>
      <c r="Q4084">
        <v>90</v>
      </c>
      <c r="R4084">
        <v>38</v>
      </c>
      <c r="S4084">
        <v>2</v>
      </c>
      <c r="T4084">
        <v>52</v>
      </c>
      <c r="U4084">
        <v>12</v>
      </c>
      <c r="V4084">
        <v>0.1</v>
      </c>
      <c r="W4084">
        <v>325</v>
      </c>
      <c r="X4084">
        <v>2.15</v>
      </c>
    </row>
    <row r="4085" spans="1:24" hidden="1" x14ac:dyDescent="0.3">
      <c r="A4085" t="s">
        <v>15550</v>
      </c>
      <c r="B4085" t="s">
        <v>15551</v>
      </c>
      <c r="C4085" s="1" t="str">
        <f t="shared" si="659"/>
        <v>21:0272</v>
      </c>
      <c r="D4085" s="1" t="str">
        <f t="shared" si="666"/>
        <v>21:0126</v>
      </c>
      <c r="E4085" t="s">
        <v>15552</v>
      </c>
      <c r="F4085" t="s">
        <v>15553</v>
      </c>
      <c r="H4085">
        <v>59.366134799999998</v>
      </c>
      <c r="I4085">
        <v>-132.06329940000001</v>
      </c>
      <c r="J4085" s="1" t="str">
        <f>HYPERLINK("http://geochem.nrcan.gc.ca/cdogs/content/kwd/kwd020030_e.htm", "NGR bulk stream sediment")</f>
        <v>NGR bulk stream sediment</v>
      </c>
      <c r="K4085" s="1" t="str">
        <f t="shared" si="667"/>
        <v>&lt;177 micron (NGR)</v>
      </c>
      <c r="L4085">
        <v>26</v>
      </c>
      <c r="M4085" t="s">
        <v>106</v>
      </c>
      <c r="N4085">
        <v>498</v>
      </c>
      <c r="O4085">
        <v>1</v>
      </c>
      <c r="P4085">
        <v>40</v>
      </c>
      <c r="Q4085">
        <v>56</v>
      </c>
      <c r="R4085">
        <v>18</v>
      </c>
      <c r="S4085">
        <v>2</v>
      </c>
      <c r="T4085">
        <v>26</v>
      </c>
      <c r="U4085">
        <v>12</v>
      </c>
      <c r="V4085">
        <v>0.1</v>
      </c>
      <c r="W4085">
        <v>275</v>
      </c>
      <c r="X4085">
        <v>1.5</v>
      </c>
    </row>
    <row r="4086" spans="1:24" hidden="1" x14ac:dyDescent="0.3">
      <c r="A4086" t="s">
        <v>15554</v>
      </c>
      <c r="B4086" t="s">
        <v>15555</v>
      </c>
      <c r="C4086" s="1" t="str">
        <f t="shared" si="659"/>
        <v>21:0272</v>
      </c>
      <c r="D4086" s="1" t="str">
        <f t="shared" si="666"/>
        <v>21:0126</v>
      </c>
      <c r="E4086" t="s">
        <v>15556</v>
      </c>
      <c r="F4086" t="s">
        <v>15557</v>
      </c>
      <c r="H4086">
        <v>59.286763999999998</v>
      </c>
      <c r="I4086">
        <v>-132.02774339999999</v>
      </c>
      <c r="J4086" s="1" t="str">
        <f>HYPERLINK("http://geochem.nrcan.gc.ca/cdogs/content/kwd/kwd020027_e.htm", "NGR lake sediment grab sample")</f>
        <v>NGR lake sediment grab sample</v>
      </c>
      <c r="K4086" s="1" t="str">
        <f t="shared" si="667"/>
        <v>&lt;177 micron (NGR)</v>
      </c>
      <c r="L4086">
        <v>26</v>
      </c>
      <c r="M4086" t="s">
        <v>111</v>
      </c>
      <c r="N4086">
        <v>499</v>
      </c>
    </row>
    <row r="4087" spans="1:24" hidden="1" x14ac:dyDescent="0.3">
      <c r="A4087" t="s">
        <v>15558</v>
      </c>
      <c r="B4087" t="s">
        <v>15559</v>
      </c>
      <c r="C4087" s="1" t="str">
        <f t="shared" si="659"/>
        <v>21:0272</v>
      </c>
      <c r="D4087" s="1" t="str">
        <f t="shared" si="666"/>
        <v>21:0126</v>
      </c>
      <c r="E4087" t="s">
        <v>15560</v>
      </c>
      <c r="F4087" t="s">
        <v>15561</v>
      </c>
      <c r="H4087">
        <v>59.281911100000002</v>
      </c>
      <c r="I4087">
        <v>-132.05856850000001</v>
      </c>
      <c r="J4087" s="1" t="str">
        <f>HYPERLINK("http://geochem.nrcan.gc.ca/cdogs/content/kwd/kwd020030_e.htm", "NGR bulk stream sediment")</f>
        <v>NGR bulk stream sediment</v>
      </c>
      <c r="K4087" s="1" t="str">
        <f t="shared" si="667"/>
        <v>&lt;177 micron (NGR)</v>
      </c>
      <c r="L4087">
        <v>26</v>
      </c>
      <c r="M4087" t="s">
        <v>116</v>
      </c>
      <c r="N4087">
        <v>500</v>
      </c>
      <c r="O4087">
        <v>1</v>
      </c>
      <c r="P4087">
        <v>70</v>
      </c>
      <c r="Q4087">
        <v>76</v>
      </c>
      <c r="R4087">
        <v>30</v>
      </c>
      <c r="S4087">
        <v>2</v>
      </c>
      <c r="T4087">
        <v>34</v>
      </c>
      <c r="U4087">
        <v>12</v>
      </c>
      <c r="V4087">
        <v>0.1</v>
      </c>
      <c r="W4087">
        <v>310</v>
      </c>
      <c r="X4087">
        <v>2.15</v>
      </c>
    </row>
    <row r="4088" spans="1:24" hidden="1" x14ac:dyDescent="0.3">
      <c r="A4088" t="s">
        <v>15562</v>
      </c>
      <c r="B4088" t="s">
        <v>15563</v>
      </c>
      <c r="C4088" s="1" t="str">
        <f t="shared" si="659"/>
        <v>21:0272</v>
      </c>
      <c r="D4088" s="1" t="str">
        <f t="shared" si="666"/>
        <v>21:0126</v>
      </c>
      <c r="E4088" t="s">
        <v>15564</v>
      </c>
      <c r="F4088" t="s">
        <v>15565</v>
      </c>
      <c r="H4088">
        <v>59.255699300000003</v>
      </c>
      <c r="I4088">
        <v>-132.04156699999999</v>
      </c>
      <c r="J4088" s="1" t="str">
        <f>HYPERLINK("http://geochem.nrcan.gc.ca/cdogs/content/kwd/kwd020030_e.htm", "NGR bulk stream sediment")</f>
        <v>NGR bulk stream sediment</v>
      </c>
      <c r="K4088" s="1" t="str">
        <f t="shared" si="667"/>
        <v>&lt;177 micron (NGR)</v>
      </c>
      <c r="L4088">
        <v>26</v>
      </c>
      <c r="M4088" t="s">
        <v>121</v>
      </c>
      <c r="N4088">
        <v>501</v>
      </c>
      <c r="O4088">
        <v>2</v>
      </c>
      <c r="P4088">
        <v>130</v>
      </c>
      <c r="Q4088">
        <v>84</v>
      </c>
      <c r="R4088">
        <v>56</v>
      </c>
      <c r="S4088">
        <v>3</v>
      </c>
      <c r="T4088">
        <v>48</v>
      </c>
      <c r="U4088">
        <v>14</v>
      </c>
      <c r="V4088">
        <v>0.1</v>
      </c>
      <c r="W4088">
        <v>320</v>
      </c>
      <c r="X4088">
        <v>2.2999999999999998</v>
      </c>
    </row>
    <row r="4089" spans="1:24" hidden="1" x14ac:dyDescent="0.3">
      <c r="A4089" t="s">
        <v>15566</v>
      </c>
      <c r="B4089" t="s">
        <v>15567</v>
      </c>
      <c r="C4089" s="1" t="str">
        <f t="shared" si="659"/>
        <v>21:0272</v>
      </c>
      <c r="D4089" s="1" t="str">
        <f t="shared" si="666"/>
        <v>21:0126</v>
      </c>
      <c r="E4089" t="s">
        <v>15568</v>
      </c>
      <c r="F4089" t="s">
        <v>15569</v>
      </c>
      <c r="H4089">
        <v>59.261049399999997</v>
      </c>
      <c r="I4089">
        <v>-132.0134213</v>
      </c>
      <c r="J4089" s="1" t="str">
        <f>HYPERLINK("http://geochem.nrcan.gc.ca/cdogs/content/kwd/kwd020027_e.htm", "NGR lake sediment grab sample")</f>
        <v>NGR lake sediment grab sample</v>
      </c>
      <c r="K4089" s="1" t="str">
        <f t="shared" si="667"/>
        <v>&lt;177 micron (NGR)</v>
      </c>
      <c r="L4089">
        <v>26</v>
      </c>
      <c r="M4089" t="s">
        <v>353</v>
      </c>
      <c r="N4089">
        <v>502</v>
      </c>
      <c r="O4089">
        <v>4</v>
      </c>
      <c r="P4089">
        <v>150</v>
      </c>
      <c r="Q4089">
        <v>134</v>
      </c>
      <c r="R4089">
        <v>82</v>
      </c>
      <c r="S4089">
        <v>4</v>
      </c>
      <c r="T4089">
        <v>104</v>
      </c>
      <c r="U4089">
        <v>33</v>
      </c>
      <c r="V4089">
        <v>0.1</v>
      </c>
      <c r="W4089">
        <v>2150</v>
      </c>
      <c r="X4089">
        <v>6.4</v>
      </c>
    </row>
    <row r="4090" spans="1:24" hidden="1" x14ac:dyDescent="0.3">
      <c r="A4090" t="s">
        <v>15570</v>
      </c>
      <c r="B4090" t="s">
        <v>15571</v>
      </c>
      <c r="C4090" s="1" t="str">
        <f t="shared" si="659"/>
        <v>21:0272</v>
      </c>
      <c r="D4090" s="1" t="str">
        <f t="shared" si="666"/>
        <v>21:0126</v>
      </c>
      <c r="E4090" t="s">
        <v>15572</v>
      </c>
      <c r="F4090" t="s">
        <v>15573</v>
      </c>
      <c r="H4090">
        <v>59.297855200000001</v>
      </c>
      <c r="I4090">
        <v>-132.3668806</v>
      </c>
      <c r="J4090" s="1" t="str">
        <f>HYPERLINK("http://geochem.nrcan.gc.ca/cdogs/content/kwd/kwd020027_e.htm", "NGR lake sediment grab sample")</f>
        <v>NGR lake sediment grab sample</v>
      </c>
      <c r="K4090" s="1" t="str">
        <f t="shared" si="667"/>
        <v>&lt;177 micron (NGR)</v>
      </c>
      <c r="L4090">
        <v>26</v>
      </c>
      <c r="M4090" t="s">
        <v>1267</v>
      </c>
      <c r="N4090">
        <v>503</v>
      </c>
      <c r="O4090">
        <v>6</v>
      </c>
      <c r="P4090">
        <v>80</v>
      </c>
      <c r="Q4090">
        <v>78</v>
      </c>
      <c r="R4090">
        <v>82</v>
      </c>
      <c r="S4090">
        <v>3</v>
      </c>
      <c r="T4090">
        <v>64</v>
      </c>
      <c r="U4090">
        <v>14</v>
      </c>
      <c r="V4090">
        <v>0.1</v>
      </c>
      <c r="W4090">
        <v>280</v>
      </c>
      <c r="X4090">
        <v>2.1</v>
      </c>
    </row>
    <row r="4091" spans="1:24" hidden="1" x14ac:dyDescent="0.3">
      <c r="A4091" t="s">
        <v>15574</v>
      </c>
      <c r="B4091" t="s">
        <v>15575</v>
      </c>
      <c r="C4091" s="1" t="str">
        <f t="shared" si="659"/>
        <v>21:0272</v>
      </c>
      <c r="D4091" s="1" t="str">
        <f t="shared" si="666"/>
        <v>21:0126</v>
      </c>
      <c r="E4091" t="s">
        <v>15576</v>
      </c>
      <c r="F4091" t="s">
        <v>15577</v>
      </c>
      <c r="H4091">
        <v>59.455303399999998</v>
      </c>
      <c r="I4091">
        <v>-132.00629230000001</v>
      </c>
      <c r="J4091" s="1" t="str">
        <f>HYPERLINK("http://geochem.nrcan.gc.ca/cdogs/content/kwd/kwd020027_e.htm", "NGR lake sediment grab sample")</f>
        <v>NGR lake sediment grab sample</v>
      </c>
      <c r="K4091" s="1" t="str">
        <f t="shared" si="667"/>
        <v>&lt;177 micron (NGR)</v>
      </c>
      <c r="L4091">
        <v>27</v>
      </c>
      <c r="M4091" t="s">
        <v>28</v>
      </c>
      <c r="N4091">
        <v>504</v>
      </c>
      <c r="O4091">
        <v>5</v>
      </c>
      <c r="P4091">
        <v>90</v>
      </c>
      <c r="Q4091">
        <v>118</v>
      </c>
      <c r="R4091">
        <v>64</v>
      </c>
      <c r="S4091">
        <v>4</v>
      </c>
      <c r="T4091">
        <v>72</v>
      </c>
      <c r="U4091">
        <v>23</v>
      </c>
      <c r="V4091">
        <v>0.1</v>
      </c>
      <c r="W4091">
        <v>1200</v>
      </c>
      <c r="X4091">
        <v>5.3</v>
      </c>
    </row>
    <row r="4092" spans="1:24" hidden="1" x14ac:dyDescent="0.3">
      <c r="A4092" t="s">
        <v>15578</v>
      </c>
      <c r="B4092" t="s">
        <v>15579</v>
      </c>
      <c r="C4092" s="1" t="str">
        <f t="shared" si="659"/>
        <v>21:0272</v>
      </c>
      <c r="D4092" s="1" t="str">
        <f t="shared" si="666"/>
        <v>21:0126</v>
      </c>
      <c r="E4092" t="s">
        <v>15580</v>
      </c>
      <c r="F4092" t="s">
        <v>15581</v>
      </c>
      <c r="H4092">
        <v>59.256380900000003</v>
      </c>
      <c r="I4092">
        <v>-132.3220695</v>
      </c>
      <c r="J4092" s="1" t="str">
        <f>HYPERLINK("http://geochem.nrcan.gc.ca/cdogs/content/kwd/kwd020027_e.htm", "NGR lake sediment grab sample")</f>
        <v>NGR lake sediment grab sample</v>
      </c>
      <c r="K4092" s="1" t="str">
        <f t="shared" si="667"/>
        <v>&lt;177 micron (NGR)</v>
      </c>
      <c r="L4092">
        <v>27</v>
      </c>
      <c r="M4092" t="s">
        <v>33</v>
      </c>
      <c r="N4092">
        <v>505</v>
      </c>
      <c r="O4092">
        <v>12</v>
      </c>
      <c r="P4092">
        <v>80</v>
      </c>
      <c r="Q4092">
        <v>94</v>
      </c>
      <c r="R4092">
        <v>64</v>
      </c>
      <c r="S4092">
        <v>6</v>
      </c>
      <c r="T4092">
        <v>70</v>
      </c>
      <c r="U4092">
        <v>16</v>
      </c>
      <c r="V4092">
        <v>0.1</v>
      </c>
      <c r="W4092">
        <v>585</v>
      </c>
      <c r="X4092">
        <v>2.35</v>
      </c>
    </row>
    <row r="4093" spans="1:24" hidden="1" x14ac:dyDescent="0.3">
      <c r="A4093" t="s">
        <v>15582</v>
      </c>
      <c r="B4093" t="s">
        <v>15583</v>
      </c>
      <c r="C4093" s="1" t="str">
        <f t="shared" si="659"/>
        <v>21:0272</v>
      </c>
      <c r="D4093" s="1" t="str">
        <f t="shared" si="666"/>
        <v>21:0126</v>
      </c>
      <c r="E4093" t="s">
        <v>15584</v>
      </c>
      <c r="F4093" t="s">
        <v>15585</v>
      </c>
      <c r="H4093">
        <v>59.245261499999998</v>
      </c>
      <c r="I4093">
        <v>-132.2836562</v>
      </c>
      <c r="J4093" s="1" t="str">
        <f>HYPERLINK("http://geochem.nrcan.gc.ca/cdogs/content/kwd/kwd020027_e.htm", "NGR lake sediment grab sample")</f>
        <v>NGR lake sediment grab sample</v>
      </c>
      <c r="K4093" s="1" t="str">
        <f t="shared" si="667"/>
        <v>&lt;177 micron (NGR)</v>
      </c>
      <c r="L4093">
        <v>27</v>
      </c>
      <c r="M4093" t="s">
        <v>38</v>
      </c>
      <c r="N4093">
        <v>506</v>
      </c>
      <c r="O4093">
        <v>1</v>
      </c>
      <c r="P4093">
        <v>80</v>
      </c>
      <c r="Q4093">
        <v>80</v>
      </c>
      <c r="R4093">
        <v>48</v>
      </c>
      <c r="S4093">
        <v>3</v>
      </c>
      <c r="T4093">
        <v>60</v>
      </c>
      <c r="U4093">
        <v>15</v>
      </c>
      <c r="V4093">
        <v>0.1</v>
      </c>
      <c r="W4093">
        <v>385</v>
      </c>
      <c r="X4093">
        <v>2.4500000000000002</v>
      </c>
    </row>
    <row r="4094" spans="1:24" hidden="1" x14ac:dyDescent="0.3">
      <c r="A4094" t="s">
        <v>15586</v>
      </c>
      <c r="B4094" t="s">
        <v>15587</v>
      </c>
      <c r="C4094" s="1" t="str">
        <f t="shared" si="659"/>
        <v>21:0272</v>
      </c>
      <c r="D4094" s="1" t="str">
        <f t="shared" si="666"/>
        <v>21:0126</v>
      </c>
      <c r="E4094" t="s">
        <v>15588</v>
      </c>
      <c r="F4094" t="s">
        <v>15589</v>
      </c>
      <c r="H4094">
        <v>59.274422999999999</v>
      </c>
      <c r="I4094">
        <v>-132.19817069999999</v>
      </c>
      <c r="J4094" s="1" t="str">
        <f>HYPERLINK("http://geochem.nrcan.gc.ca/cdogs/content/kwd/kwd020030_e.htm", "NGR bulk stream sediment")</f>
        <v>NGR bulk stream sediment</v>
      </c>
      <c r="K4094" s="1" t="str">
        <f t="shared" si="667"/>
        <v>&lt;177 micron (NGR)</v>
      </c>
      <c r="L4094">
        <v>27</v>
      </c>
      <c r="M4094" t="s">
        <v>43</v>
      </c>
      <c r="N4094">
        <v>507</v>
      </c>
      <c r="O4094">
        <v>1</v>
      </c>
      <c r="P4094">
        <v>60</v>
      </c>
      <c r="Q4094">
        <v>66</v>
      </c>
      <c r="R4094">
        <v>36</v>
      </c>
      <c r="S4094">
        <v>3</v>
      </c>
      <c r="T4094">
        <v>76</v>
      </c>
      <c r="U4094">
        <v>18</v>
      </c>
      <c r="V4094">
        <v>0.1</v>
      </c>
      <c r="W4094">
        <v>500</v>
      </c>
      <c r="X4094">
        <v>2.6</v>
      </c>
    </row>
    <row r="4095" spans="1:24" hidden="1" x14ac:dyDescent="0.3">
      <c r="A4095" t="s">
        <v>15590</v>
      </c>
      <c r="B4095" t="s">
        <v>15591</v>
      </c>
      <c r="C4095" s="1" t="str">
        <f t="shared" si="659"/>
        <v>21:0272</v>
      </c>
      <c r="D4095" s="1" t="str">
        <f t="shared" si="666"/>
        <v>21:0126</v>
      </c>
      <c r="E4095" t="s">
        <v>15592</v>
      </c>
      <c r="F4095" t="s">
        <v>15593</v>
      </c>
      <c r="H4095">
        <v>59.270488700000001</v>
      </c>
      <c r="I4095">
        <v>-132.20320100000001</v>
      </c>
      <c r="J4095" s="1" t="str">
        <f>HYPERLINK("http://geochem.nrcan.gc.ca/cdogs/content/kwd/kwd020030_e.htm", "NGR bulk stream sediment")</f>
        <v>NGR bulk stream sediment</v>
      </c>
      <c r="K4095" s="1" t="str">
        <f t="shared" si="667"/>
        <v>&lt;177 micron (NGR)</v>
      </c>
      <c r="L4095">
        <v>27</v>
      </c>
      <c r="M4095" t="s">
        <v>57</v>
      </c>
      <c r="N4095">
        <v>508</v>
      </c>
      <c r="O4095">
        <v>1</v>
      </c>
      <c r="P4095">
        <v>80</v>
      </c>
      <c r="Q4095">
        <v>72</v>
      </c>
      <c r="R4095">
        <v>36</v>
      </c>
      <c r="S4095">
        <v>2</v>
      </c>
      <c r="T4095">
        <v>104</v>
      </c>
      <c r="U4095">
        <v>18</v>
      </c>
      <c r="V4095">
        <v>0.1</v>
      </c>
      <c r="W4095">
        <v>395</v>
      </c>
      <c r="X4095">
        <v>2.65</v>
      </c>
    </row>
    <row r="4096" spans="1:24" hidden="1" x14ac:dyDescent="0.3">
      <c r="A4096" t="s">
        <v>15594</v>
      </c>
      <c r="B4096" t="s">
        <v>15595</v>
      </c>
      <c r="C4096" s="1" t="str">
        <f t="shared" si="659"/>
        <v>21:0272</v>
      </c>
      <c r="D4096" s="1" t="str">
        <f t="shared" si="666"/>
        <v>21:0126</v>
      </c>
      <c r="E4096" t="s">
        <v>15596</v>
      </c>
      <c r="F4096" t="s">
        <v>15597</v>
      </c>
      <c r="H4096">
        <v>59.191585099999998</v>
      </c>
      <c r="I4096">
        <v>-132.0549043</v>
      </c>
      <c r="J4096" s="1" t="str">
        <f>HYPERLINK("http://geochem.nrcan.gc.ca/cdogs/content/kwd/kwd020030_e.htm", "NGR bulk stream sediment")</f>
        <v>NGR bulk stream sediment</v>
      </c>
      <c r="K4096" s="1" t="str">
        <f t="shared" si="667"/>
        <v>&lt;177 micron (NGR)</v>
      </c>
      <c r="L4096">
        <v>27</v>
      </c>
      <c r="M4096" t="s">
        <v>62</v>
      </c>
      <c r="N4096">
        <v>509</v>
      </c>
      <c r="O4096">
        <v>2</v>
      </c>
      <c r="P4096">
        <v>80</v>
      </c>
      <c r="Q4096">
        <v>116</v>
      </c>
      <c r="R4096">
        <v>30</v>
      </c>
      <c r="S4096">
        <v>3</v>
      </c>
      <c r="T4096">
        <v>72</v>
      </c>
      <c r="U4096">
        <v>19</v>
      </c>
      <c r="V4096">
        <v>0.1</v>
      </c>
      <c r="W4096">
        <v>3350</v>
      </c>
      <c r="X4096">
        <v>3.85</v>
      </c>
    </row>
    <row r="4097" spans="1:24" hidden="1" x14ac:dyDescent="0.3">
      <c r="A4097" t="s">
        <v>15598</v>
      </c>
      <c r="B4097" t="s">
        <v>15599</v>
      </c>
      <c r="C4097" s="1" t="str">
        <f t="shared" si="659"/>
        <v>21:0272</v>
      </c>
      <c r="D4097" s="1" t="str">
        <f t="shared" si="666"/>
        <v>21:0126</v>
      </c>
      <c r="E4097" t="s">
        <v>15600</v>
      </c>
      <c r="F4097" t="s">
        <v>15601</v>
      </c>
      <c r="H4097">
        <v>59.200678099999998</v>
      </c>
      <c r="I4097">
        <v>-132.07244069999999</v>
      </c>
      <c r="J4097" s="1" t="str">
        <f>HYPERLINK("http://geochem.nrcan.gc.ca/cdogs/content/kwd/kwd020030_e.htm", "NGR bulk stream sediment")</f>
        <v>NGR bulk stream sediment</v>
      </c>
      <c r="K4097" s="1" t="str">
        <f t="shared" si="667"/>
        <v>&lt;177 micron (NGR)</v>
      </c>
      <c r="L4097">
        <v>27</v>
      </c>
      <c r="M4097" t="s">
        <v>67</v>
      </c>
      <c r="N4097">
        <v>510</v>
      </c>
      <c r="O4097">
        <v>1</v>
      </c>
      <c r="P4097">
        <v>60</v>
      </c>
      <c r="Q4097">
        <v>104</v>
      </c>
      <c r="R4097">
        <v>48</v>
      </c>
      <c r="S4097">
        <v>3</v>
      </c>
      <c r="T4097">
        <v>62</v>
      </c>
      <c r="U4097">
        <v>18</v>
      </c>
      <c r="V4097">
        <v>0.1</v>
      </c>
      <c r="W4097">
        <v>1450</v>
      </c>
      <c r="X4097">
        <v>3.15</v>
      </c>
    </row>
    <row r="4098" spans="1:24" hidden="1" x14ac:dyDescent="0.3">
      <c r="A4098" t="s">
        <v>15602</v>
      </c>
      <c r="B4098" t="s">
        <v>15603</v>
      </c>
      <c r="C4098" s="1" t="str">
        <f t="shared" si="659"/>
        <v>21:0272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79</v>
      </c>
      <c r="K4098" t="s">
        <v>80</v>
      </c>
      <c r="L4098">
        <v>27</v>
      </c>
      <c r="M4098" t="s">
        <v>81</v>
      </c>
      <c r="N4098">
        <v>511</v>
      </c>
      <c r="O4098">
        <v>1</v>
      </c>
      <c r="P4098">
        <v>70</v>
      </c>
      <c r="Q4098">
        <v>116</v>
      </c>
      <c r="R4098">
        <v>88</v>
      </c>
      <c r="S4098">
        <v>17</v>
      </c>
      <c r="T4098">
        <v>28</v>
      </c>
      <c r="U4098">
        <v>34</v>
      </c>
      <c r="V4098">
        <v>0.1</v>
      </c>
      <c r="W4098">
        <v>2600</v>
      </c>
      <c r="X4098">
        <v>5</v>
      </c>
    </row>
    <row r="4099" spans="1:24" hidden="1" x14ac:dyDescent="0.3">
      <c r="A4099" t="s">
        <v>15604</v>
      </c>
      <c r="B4099" t="s">
        <v>15605</v>
      </c>
      <c r="C4099" s="1" t="str">
        <f t="shared" si="659"/>
        <v>21:0272</v>
      </c>
      <c r="D4099" s="1" t="str">
        <f t="shared" ref="D4099:D4122" si="669">HYPERLINK("http://geochem.nrcan.gc.ca/cdogs/content/svy/svy210126_e.htm", "21:0126")</f>
        <v>21:0126</v>
      </c>
      <c r="E4099" t="s">
        <v>15606</v>
      </c>
      <c r="F4099" t="s">
        <v>15607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HYPERLINK("http://geochem.nrcan.gc.ca/cdogs/content/kwd/kwd020027_e.htm", "NGR lake sediment grab sample")</f>
        <v>NGR lake sediment grab sample</v>
      </c>
      <c r="K4099" s="1" t="str">
        <f t="shared" ref="K4099:K4122" si="671">HYPERLINK("http://geochem.nrcan.gc.ca/cdogs/content/kwd/kwd080006_e.htm", "&lt;177 micron (NGR)")</f>
        <v>&lt;177 micron (NGR)</v>
      </c>
      <c r="L4099">
        <v>27</v>
      </c>
      <c r="M4099" t="s">
        <v>48</v>
      </c>
      <c r="N4099">
        <v>512</v>
      </c>
      <c r="O4099">
        <v>4</v>
      </c>
      <c r="P4099">
        <v>90</v>
      </c>
      <c r="Q4099">
        <v>92</v>
      </c>
      <c r="R4099">
        <v>52</v>
      </c>
      <c r="S4099">
        <v>2</v>
      </c>
      <c r="T4099">
        <v>56</v>
      </c>
      <c r="U4099">
        <v>12</v>
      </c>
      <c r="V4099">
        <v>0.1</v>
      </c>
      <c r="W4099">
        <v>270</v>
      </c>
      <c r="X4099">
        <v>2.15</v>
      </c>
    </row>
    <row r="4100" spans="1:24" hidden="1" x14ac:dyDescent="0.3">
      <c r="A4100" t="s">
        <v>15608</v>
      </c>
      <c r="B4100" t="s">
        <v>15609</v>
      </c>
      <c r="C4100" s="1" t="str">
        <f t="shared" ref="C4100:C4163" si="672">HYPERLINK("http://geochem.nrcan.gc.ca/cdogs/content/bdl/bdl210272_e.htm", "21:0272")</f>
        <v>21:0272</v>
      </c>
      <c r="D4100" s="1" t="str">
        <f t="shared" si="669"/>
        <v>21:0126</v>
      </c>
      <c r="E4100" t="s">
        <v>15606</v>
      </c>
      <c r="F4100" t="s">
        <v>15610</v>
      </c>
      <c r="H4100">
        <v>59.3252387</v>
      </c>
      <c r="I4100">
        <v>-132.11677130000001</v>
      </c>
      <c r="J4100" s="1" t="str">
        <f t="shared" si="670"/>
        <v>NGR lake sediment grab sample</v>
      </c>
      <c r="K4100" s="1" t="str">
        <f t="shared" si="671"/>
        <v>&lt;177 micron (NGR)</v>
      </c>
      <c r="L4100">
        <v>27</v>
      </c>
      <c r="M4100" t="s">
        <v>52</v>
      </c>
      <c r="N4100">
        <v>513</v>
      </c>
      <c r="O4100">
        <v>2</v>
      </c>
      <c r="Q4100">
        <v>84</v>
      </c>
      <c r="R4100">
        <v>48</v>
      </c>
      <c r="S4100">
        <v>1</v>
      </c>
      <c r="T4100">
        <v>56</v>
      </c>
      <c r="U4100">
        <v>12</v>
      </c>
      <c r="V4100">
        <v>0.1</v>
      </c>
      <c r="W4100">
        <v>290</v>
      </c>
      <c r="X4100">
        <v>2.1</v>
      </c>
    </row>
    <row r="4101" spans="1:24" hidden="1" x14ac:dyDescent="0.3">
      <c r="A4101" t="s">
        <v>15611</v>
      </c>
      <c r="B4101" t="s">
        <v>15612</v>
      </c>
      <c r="C4101" s="1" t="str">
        <f t="shared" si="672"/>
        <v>21:0272</v>
      </c>
      <c r="D4101" s="1" t="str">
        <f t="shared" si="669"/>
        <v>21:0126</v>
      </c>
      <c r="E4101" t="s">
        <v>15613</v>
      </c>
      <c r="F4101" t="s">
        <v>15614</v>
      </c>
      <c r="H4101">
        <v>59.3026616</v>
      </c>
      <c r="I4101">
        <v>-132.24280010000001</v>
      </c>
      <c r="J4101" s="1" t="str">
        <f t="shared" si="670"/>
        <v>NGR lake sediment grab sample</v>
      </c>
      <c r="K4101" s="1" t="str">
        <f t="shared" si="671"/>
        <v>&lt;177 micron (NGR)</v>
      </c>
      <c r="L4101">
        <v>27</v>
      </c>
      <c r="M4101" t="s">
        <v>76</v>
      </c>
      <c r="N4101">
        <v>514</v>
      </c>
    </row>
    <row r="4102" spans="1:24" hidden="1" x14ac:dyDescent="0.3">
      <c r="A4102" t="s">
        <v>15615</v>
      </c>
      <c r="B4102" t="s">
        <v>15616</v>
      </c>
      <c r="C4102" s="1" t="str">
        <f t="shared" si="672"/>
        <v>21:0272</v>
      </c>
      <c r="D4102" s="1" t="str">
        <f t="shared" si="669"/>
        <v>21:0126</v>
      </c>
      <c r="E4102" t="s">
        <v>15617</v>
      </c>
      <c r="F4102" t="s">
        <v>15618</v>
      </c>
      <c r="H4102">
        <v>59.332732700000001</v>
      </c>
      <c r="I4102">
        <v>-132.155294</v>
      </c>
      <c r="J4102" s="1" t="str">
        <f t="shared" si="670"/>
        <v>NGR lake sediment grab sample</v>
      </c>
      <c r="K4102" s="1" t="str">
        <f t="shared" si="671"/>
        <v>&lt;177 micron (NGR)</v>
      </c>
      <c r="L4102">
        <v>27</v>
      </c>
      <c r="M4102" t="s">
        <v>86</v>
      </c>
      <c r="N4102">
        <v>515</v>
      </c>
      <c r="O4102">
        <v>12</v>
      </c>
      <c r="P4102">
        <v>80</v>
      </c>
      <c r="Q4102">
        <v>70</v>
      </c>
      <c r="R4102">
        <v>68</v>
      </c>
      <c r="S4102">
        <v>1</v>
      </c>
      <c r="T4102">
        <v>70</v>
      </c>
      <c r="U4102">
        <v>11</v>
      </c>
      <c r="V4102">
        <v>0.1</v>
      </c>
      <c r="W4102">
        <v>800</v>
      </c>
      <c r="X4102">
        <v>2.75</v>
      </c>
    </row>
    <row r="4103" spans="1:24" hidden="1" x14ac:dyDescent="0.3">
      <c r="A4103" t="s">
        <v>15619</v>
      </c>
      <c r="B4103" t="s">
        <v>15620</v>
      </c>
      <c r="C4103" s="1" t="str">
        <f t="shared" si="672"/>
        <v>21:0272</v>
      </c>
      <c r="D4103" s="1" t="str">
        <f t="shared" si="669"/>
        <v>21:0126</v>
      </c>
      <c r="E4103" t="s">
        <v>15621</v>
      </c>
      <c r="F4103" t="s">
        <v>15622</v>
      </c>
      <c r="H4103">
        <v>59.366099200000001</v>
      </c>
      <c r="I4103">
        <v>-132.14107139999999</v>
      </c>
      <c r="J4103" s="1" t="str">
        <f t="shared" si="670"/>
        <v>NGR lake sediment grab sample</v>
      </c>
      <c r="K4103" s="1" t="str">
        <f t="shared" si="671"/>
        <v>&lt;177 micron (NGR)</v>
      </c>
      <c r="L4103">
        <v>27</v>
      </c>
      <c r="M4103" t="s">
        <v>91</v>
      </c>
      <c r="N4103">
        <v>516</v>
      </c>
      <c r="O4103">
        <v>4</v>
      </c>
      <c r="P4103">
        <v>70</v>
      </c>
      <c r="Q4103">
        <v>84</v>
      </c>
      <c r="R4103">
        <v>48</v>
      </c>
      <c r="S4103">
        <v>3</v>
      </c>
      <c r="T4103">
        <v>58</v>
      </c>
      <c r="U4103">
        <v>15</v>
      </c>
      <c r="V4103">
        <v>0.1</v>
      </c>
      <c r="W4103">
        <v>550</v>
      </c>
      <c r="X4103">
        <v>2.2999999999999998</v>
      </c>
    </row>
    <row r="4104" spans="1:24" hidden="1" x14ac:dyDescent="0.3">
      <c r="A4104" t="s">
        <v>15623</v>
      </c>
      <c r="B4104" t="s">
        <v>15624</v>
      </c>
      <c r="C4104" s="1" t="str">
        <f t="shared" si="672"/>
        <v>21:0272</v>
      </c>
      <c r="D4104" s="1" t="str">
        <f t="shared" si="669"/>
        <v>21:0126</v>
      </c>
      <c r="E4104" t="s">
        <v>15625</v>
      </c>
      <c r="F4104" t="s">
        <v>15626</v>
      </c>
      <c r="H4104">
        <v>59.381367699999998</v>
      </c>
      <c r="I4104">
        <v>-132.17877300000001</v>
      </c>
      <c r="J4104" s="1" t="str">
        <f t="shared" si="670"/>
        <v>NGR lake sediment grab sample</v>
      </c>
      <c r="K4104" s="1" t="str">
        <f t="shared" si="671"/>
        <v>&lt;177 micron (NGR)</v>
      </c>
      <c r="L4104">
        <v>27</v>
      </c>
      <c r="M4104" t="s">
        <v>96</v>
      </c>
      <c r="N4104">
        <v>517</v>
      </c>
      <c r="O4104">
        <v>5</v>
      </c>
      <c r="P4104">
        <v>100</v>
      </c>
      <c r="Q4104">
        <v>104</v>
      </c>
      <c r="R4104">
        <v>88</v>
      </c>
      <c r="S4104">
        <v>4</v>
      </c>
      <c r="T4104">
        <v>96</v>
      </c>
      <c r="U4104">
        <v>21</v>
      </c>
      <c r="V4104">
        <v>0.1</v>
      </c>
      <c r="W4104">
        <v>810</v>
      </c>
      <c r="X4104">
        <v>3.65</v>
      </c>
    </row>
    <row r="4105" spans="1:24" hidden="1" x14ac:dyDescent="0.3">
      <c r="A4105" t="s">
        <v>15627</v>
      </c>
      <c r="B4105" t="s">
        <v>15628</v>
      </c>
      <c r="C4105" s="1" t="str">
        <f t="shared" si="672"/>
        <v>21:0272</v>
      </c>
      <c r="D4105" s="1" t="str">
        <f t="shared" si="669"/>
        <v>21:0126</v>
      </c>
      <c r="E4105" t="s">
        <v>15629</v>
      </c>
      <c r="F4105" t="s">
        <v>15630</v>
      </c>
      <c r="H4105">
        <v>59.4060706</v>
      </c>
      <c r="I4105">
        <v>-132.1404632</v>
      </c>
      <c r="J4105" s="1" t="str">
        <f t="shared" si="670"/>
        <v>NGR lake sediment grab sample</v>
      </c>
      <c r="K4105" s="1" t="str">
        <f t="shared" si="671"/>
        <v>&lt;177 micron (NGR)</v>
      </c>
      <c r="L4105">
        <v>27</v>
      </c>
      <c r="M4105" t="s">
        <v>101</v>
      </c>
      <c r="N4105">
        <v>518</v>
      </c>
    </row>
    <row r="4106" spans="1:24" hidden="1" x14ac:dyDescent="0.3">
      <c r="A4106" t="s">
        <v>15631</v>
      </c>
      <c r="B4106" t="s">
        <v>15632</v>
      </c>
      <c r="C4106" s="1" t="str">
        <f t="shared" si="672"/>
        <v>21:0272</v>
      </c>
      <c r="D4106" s="1" t="str">
        <f t="shared" si="669"/>
        <v>21:0126</v>
      </c>
      <c r="E4106" t="s">
        <v>15576</v>
      </c>
      <c r="F4106" t="s">
        <v>15633</v>
      </c>
      <c r="H4106">
        <v>59.455303399999998</v>
      </c>
      <c r="I4106">
        <v>-132.00629230000001</v>
      </c>
      <c r="J4106" s="1" t="str">
        <f t="shared" si="670"/>
        <v>NGR lake sediment grab sample</v>
      </c>
      <c r="K4106" s="1" t="str">
        <f t="shared" si="671"/>
        <v>&lt;177 micron (NGR)</v>
      </c>
      <c r="L4106">
        <v>27</v>
      </c>
      <c r="M4106" t="s">
        <v>71</v>
      </c>
      <c r="N4106">
        <v>519</v>
      </c>
      <c r="O4106">
        <v>4</v>
      </c>
      <c r="P4106">
        <v>100</v>
      </c>
      <c r="Q4106">
        <v>118</v>
      </c>
      <c r="R4106">
        <v>64</v>
      </c>
      <c r="S4106">
        <v>5</v>
      </c>
      <c r="T4106">
        <v>74</v>
      </c>
      <c r="U4106">
        <v>24</v>
      </c>
      <c r="V4106">
        <v>0.1</v>
      </c>
      <c r="W4106">
        <v>1200</v>
      </c>
      <c r="X4106">
        <v>5.5</v>
      </c>
    </row>
    <row r="4107" spans="1:24" hidden="1" x14ac:dyDescent="0.3">
      <c r="A4107" t="s">
        <v>15634</v>
      </c>
      <c r="B4107" t="s">
        <v>15635</v>
      </c>
      <c r="C4107" s="1" t="str">
        <f t="shared" si="672"/>
        <v>21:0272</v>
      </c>
      <c r="D4107" s="1" t="str">
        <f t="shared" si="669"/>
        <v>21:0126</v>
      </c>
      <c r="E4107" t="s">
        <v>15636</v>
      </c>
      <c r="F4107" t="s">
        <v>15637</v>
      </c>
      <c r="H4107">
        <v>59.488233999999999</v>
      </c>
      <c r="I4107">
        <v>-132.05365280000001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27</v>
      </c>
      <c r="M4107" t="s">
        <v>106</v>
      </c>
      <c r="N4107">
        <v>520</v>
      </c>
      <c r="O4107">
        <v>5</v>
      </c>
      <c r="P4107">
        <v>60</v>
      </c>
      <c r="Q4107">
        <v>66</v>
      </c>
      <c r="R4107">
        <v>44</v>
      </c>
      <c r="S4107">
        <v>3</v>
      </c>
      <c r="T4107">
        <v>46</v>
      </c>
      <c r="U4107">
        <v>12</v>
      </c>
      <c r="V4107">
        <v>0.1</v>
      </c>
      <c r="W4107">
        <v>390</v>
      </c>
      <c r="X4107">
        <v>2.1</v>
      </c>
    </row>
    <row r="4108" spans="1:24" hidden="1" x14ac:dyDescent="0.3">
      <c r="A4108" t="s">
        <v>15638</v>
      </c>
      <c r="B4108" t="s">
        <v>15639</v>
      </c>
      <c r="C4108" s="1" t="str">
        <f t="shared" si="672"/>
        <v>21:0272</v>
      </c>
      <c r="D4108" s="1" t="str">
        <f t="shared" si="669"/>
        <v>21:0126</v>
      </c>
      <c r="E4108" t="s">
        <v>15640</v>
      </c>
      <c r="F4108" t="s">
        <v>15641</v>
      </c>
      <c r="H4108">
        <v>59.515533300000001</v>
      </c>
      <c r="I4108">
        <v>-132.03692620000001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27</v>
      </c>
      <c r="M4108" t="s">
        <v>111</v>
      </c>
      <c r="N4108">
        <v>521</v>
      </c>
      <c r="O4108">
        <v>17</v>
      </c>
      <c r="P4108">
        <v>40</v>
      </c>
      <c r="Q4108">
        <v>60</v>
      </c>
      <c r="R4108">
        <v>30</v>
      </c>
      <c r="S4108">
        <v>1</v>
      </c>
      <c r="T4108">
        <v>26</v>
      </c>
      <c r="U4108">
        <v>5</v>
      </c>
      <c r="V4108">
        <v>0.1</v>
      </c>
      <c r="W4108">
        <v>525</v>
      </c>
      <c r="X4108">
        <v>1.5</v>
      </c>
    </row>
    <row r="4109" spans="1:24" hidden="1" x14ac:dyDescent="0.3">
      <c r="A4109" t="s">
        <v>15642</v>
      </c>
      <c r="B4109" t="s">
        <v>15643</v>
      </c>
      <c r="C4109" s="1" t="str">
        <f t="shared" si="672"/>
        <v>21:0272</v>
      </c>
      <c r="D4109" s="1" t="str">
        <f t="shared" si="669"/>
        <v>21:0126</v>
      </c>
      <c r="E4109" t="s">
        <v>15644</v>
      </c>
      <c r="F4109" t="s">
        <v>15645</v>
      </c>
      <c r="H4109">
        <v>59.5406981</v>
      </c>
      <c r="I4109">
        <v>-132.01220219999999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27</v>
      </c>
      <c r="M4109" t="s">
        <v>116</v>
      </c>
      <c r="N4109">
        <v>522</v>
      </c>
      <c r="O4109">
        <v>17</v>
      </c>
      <c r="P4109">
        <v>80</v>
      </c>
      <c r="Q4109">
        <v>76</v>
      </c>
      <c r="R4109">
        <v>66</v>
      </c>
      <c r="S4109">
        <v>3</v>
      </c>
      <c r="T4109">
        <v>44</v>
      </c>
      <c r="U4109">
        <v>10</v>
      </c>
      <c r="V4109">
        <v>0.1</v>
      </c>
      <c r="W4109">
        <v>405</v>
      </c>
      <c r="X4109">
        <v>2.5</v>
      </c>
    </row>
    <row r="4110" spans="1:24" hidden="1" x14ac:dyDescent="0.3">
      <c r="A4110" t="s">
        <v>15646</v>
      </c>
      <c r="B4110" t="s">
        <v>15647</v>
      </c>
      <c r="C4110" s="1" t="str">
        <f t="shared" si="672"/>
        <v>21:0272</v>
      </c>
      <c r="D4110" s="1" t="str">
        <f t="shared" si="669"/>
        <v>21:0126</v>
      </c>
      <c r="E4110" t="s">
        <v>15648</v>
      </c>
      <c r="F4110" t="s">
        <v>15649</v>
      </c>
      <c r="H4110">
        <v>59.565792700000003</v>
      </c>
      <c r="I4110">
        <v>-132.03106270000001</v>
      </c>
      <c r="J4110" s="1" t="str">
        <f>HYPERLINK("http://geochem.nrcan.gc.ca/cdogs/content/kwd/kwd020030_e.htm", "NGR bulk stream sediment")</f>
        <v>NGR bulk stream sediment</v>
      </c>
      <c r="K4110" s="1" t="str">
        <f t="shared" si="671"/>
        <v>&lt;177 micron (NGR)</v>
      </c>
      <c r="L4110">
        <v>27</v>
      </c>
      <c r="M4110" t="s">
        <v>121</v>
      </c>
      <c r="N4110">
        <v>523</v>
      </c>
      <c r="O4110">
        <v>2</v>
      </c>
      <c r="P4110">
        <v>40</v>
      </c>
      <c r="Q4110">
        <v>52</v>
      </c>
      <c r="R4110">
        <v>16</v>
      </c>
      <c r="S4110">
        <v>2</v>
      </c>
      <c r="T4110">
        <v>26</v>
      </c>
      <c r="U4110">
        <v>8</v>
      </c>
      <c r="V4110">
        <v>0.1</v>
      </c>
      <c r="W4110">
        <v>410</v>
      </c>
      <c r="X4110">
        <v>1.75</v>
      </c>
    </row>
    <row r="4111" spans="1:24" hidden="1" x14ac:dyDescent="0.3">
      <c r="A4111" t="s">
        <v>15650</v>
      </c>
      <c r="B4111" t="s">
        <v>15651</v>
      </c>
      <c r="C4111" s="1" t="str">
        <f t="shared" si="672"/>
        <v>21:0272</v>
      </c>
      <c r="D4111" s="1" t="str">
        <f t="shared" si="669"/>
        <v>21:0126</v>
      </c>
      <c r="E4111" t="s">
        <v>15652</v>
      </c>
      <c r="F4111" t="s">
        <v>15653</v>
      </c>
      <c r="H4111">
        <v>59.595428099999999</v>
      </c>
      <c r="I4111">
        <v>-132.07021760000001</v>
      </c>
      <c r="J4111" s="1" t="str">
        <f>HYPERLINK("http://geochem.nrcan.gc.ca/cdogs/content/kwd/kwd020030_e.htm", "NGR bulk stream sediment")</f>
        <v>NGR bulk stream sediment</v>
      </c>
      <c r="K4111" s="1" t="str">
        <f t="shared" si="671"/>
        <v>&lt;177 micron (NGR)</v>
      </c>
      <c r="L4111">
        <v>28</v>
      </c>
      <c r="M4111" t="s">
        <v>28</v>
      </c>
      <c r="N4111">
        <v>524</v>
      </c>
      <c r="O4111">
        <v>2</v>
      </c>
      <c r="P4111">
        <v>50</v>
      </c>
      <c r="Q4111">
        <v>64</v>
      </c>
      <c r="R4111">
        <v>24</v>
      </c>
      <c r="S4111">
        <v>2</v>
      </c>
      <c r="T4111">
        <v>32</v>
      </c>
      <c r="U4111">
        <v>12</v>
      </c>
      <c r="V4111">
        <v>0.1</v>
      </c>
      <c r="W4111">
        <v>1250</v>
      </c>
      <c r="X4111">
        <v>2.35</v>
      </c>
    </row>
    <row r="4112" spans="1:24" hidden="1" x14ac:dyDescent="0.3">
      <c r="A4112" t="s">
        <v>15654</v>
      </c>
      <c r="B4112" t="s">
        <v>15655</v>
      </c>
      <c r="C4112" s="1" t="str">
        <f t="shared" si="672"/>
        <v>21:0272</v>
      </c>
      <c r="D4112" s="1" t="str">
        <f t="shared" si="669"/>
        <v>21:0126</v>
      </c>
      <c r="E4112" t="s">
        <v>15656</v>
      </c>
      <c r="F4112" t="s">
        <v>15657</v>
      </c>
      <c r="H4112">
        <v>59.575514599999998</v>
      </c>
      <c r="I4112">
        <v>-132.03023920000001</v>
      </c>
      <c r="J4112" s="1" t="str">
        <f>HYPERLINK("http://geochem.nrcan.gc.ca/cdogs/content/kwd/kwd020027_e.htm", "NGR lake sediment grab sample")</f>
        <v>NGR lake sediment grab sample</v>
      </c>
      <c r="K4112" s="1" t="str">
        <f t="shared" si="671"/>
        <v>&lt;177 micron (NGR)</v>
      </c>
      <c r="L4112">
        <v>28</v>
      </c>
      <c r="M4112" t="s">
        <v>33</v>
      </c>
      <c r="N4112">
        <v>525</v>
      </c>
      <c r="O4112">
        <v>7</v>
      </c>
      <c r="P4112">
        <v>60</v>
      </c>
      <c r="Q4112">
        <v>86</v>
      </c>
      <c r="R4112">
        <v>52</v>
      </c>
      <c r="S4112">
        <v>5</v>
      </c>
      <c r="T4112">
        <v>54</v>
      </c>
      <c r="U4112">
        <v>14</v>
      </c>
      <c r="V4112">
        <v>0.1</v>
      </c>
      <c r="W4112">
        <v>390</v>
      </c>
      <c r="X4112">
        <v>2.85</v>
      </c>
    </row>
    <row r="4113" spans="1:24" hidden="1" x14ac:dyDescent="0.3">
      <c r="A4113" t="s">
        <v>15658</v>
      </c>
      <c r="B4113" t="s">
        <v>15659</v>
      </c>
      <c r="C4113" s="1" t="str">
        <f t="shared" si="672"/>
        <v>21:0272</v>
      </c>
      <c r="D4113" s="1" t="str">
        <f t="shared" si="669"/>
        <v>21:0126</v>
      </c>
      <c r="E4113" t="s">
        <v>15652</v>
      </c>
      <c r="F4113" t="s">
        <v>15660</v>
      </c>
      <c r="H4113">
        <v>59.595428099999999</v>
      </c>
      <c r="I4113">
        <v>-132.07021760000001</v>
      </c>
      <c r="J4113" s="1" t="str">
        <f>HYPERLINK("http://geochem.nrcan.gc.ca/cdogs/content/kwd/kwd020030_e.htm", "NGR bulk stream sediment")</f>
        <v>NGR bulk stream sediment</v>
      </c>
      <c r="K4113" s="1" t="str">
        <f t="shared" si="671"/>
        <v>&lt;177 micron (NGR)</v>
      </c>
      <c r="L4113">
        <v>28</v>
      </c>
      <c r="M4113" t="s">
        <v>71</v>
      </c>
      <c r="N4113">
        <v>526</v>
      </c>
      <c r="O4113">
        <v>1</v>
      </c>
      <c r="P4113">
        <v>60</v>
      </c>
      <c r="Q4113">
        <v>64</v>
      </c>
      <c r="R4113">
        <v>24</v>
      </c>
      <c r="S4113">
        <v>3</v>
      </c>
      <c r="T4113">
        <v>32</v>
      </c>
      <c r="U4113">
        <v>12</v>
      </c>
      <c r="V4113">
        <v>0.1</v>
      </c>
      <c r="W4113">
        <v>1200</v>
      </c>
      <c r="X4113">
        <v>2.35</v>
      </c>
    </row>
    <row r="4114" spans="1:24" hidden="1" x14ac:dyDescent="0.3">
      <c r="A4114" t="s">
        <v>15661</v>
      </c>
      <c r="B4114" t="s">
        <v>15662</v>
      </c>
      <c r="C4114" s="1" t="str">
        <f t="shared" si="672"/>
        <v>21:0272</v>
      </c>
      <c r="D4114" s="1" t="str">
        <f t="shared" si="669"/>
        <v>21:0126</v>
      </c>
      <c r="E4114" t="s">
        <v>15663</v>
      </c>
      <c r="F4114" t="s">
        <v>15664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HYPERLINK("http://geochem.nrcan.gc.ca/cdogs/content/kwd/kwd020027_e.htm", "NGR lake sediment grab sample")</f>
        <v>NGR lake sediment grab sample</v>
      </c>
      <c r="K4114" s="1" t="str">
        <f t="shared" si="671"/>
        <v>&lt;177 micron (NGR)</v>
      </c>
      <c r="L4114">
        <v>28</v>
      </c>
      <c r="M4114" t="s">
        <v>38</v>
      </c>
      <c r="N4114">
        <v>527</v>
      </c>
      <c r="O4114">
        <v>8</v>
      </c>
      <c r="P4114">
        <v>60</v>
      </c>
      <c r="Q4114">
        <v>78</v>
      </c>
      <c r="R4114">
        <v>52</v>
      </c>
      <c r="S4114">
        <v>3</v>
      </c>
      <c r="T4114">
        <v>54</v>
      </c>
      <c r="U4114">
        <v>13</v>
      </c>
      <c r="V4114">
        <v>0.1</v>
      </c>
      <c r="W4114">
        <v>860</v>
      </c>
      <c r="X4114">
        <v>2.15</v>
      </c>
    </row>
    <row r="4115" spans="1:24" hidden="1" x14ac:dyDescent="0.3">
      <c r="A4115" t="s">
        <v>15665</v>
      </c>
      <c r="B4115" t="s">
        <v>15666</v>
      </c>
      <c r="C4115" s="1" t="str">
        <f t="shared" si="672"/>
        <v>21:0272</v>
      </c>
      <c r="D4115" s="1" t="str">
        <f t="shared" si="669"/>
        <v>21:0126</v>
      </c>
      <c r="E4115" t="s">
        <v>15667</v>
      </c>
      <c r="F4115" t="s">
        <v>15668</v>
      </c>
      <c r="H4115">
        <v>59.568755899999999</v>
      </c>
      <c r="I4115">
        <v>-132.15614729999999</v>
      </c>
      <c r="J4115" s="1" t="str">
        <f t="shared" si="673"/>
        <v>NGR lake sediment grab sample</v>
      </c>
      <c r="K4115" s="1" t="str">
        <f t="shared" si="671"/>
        <v>&lt;177 micron (NGR)</v>
      </c>
      <c r="L4115">
        <v>28</v>
      </c>
      <c r="M4115" t="s">
        <v>43</v>
      </c>
      <c r="N4115">
        <v>528</v>
      </c>
      <c r="O4115">
        <v>4</v>
      </c>
      <c r="P4115">
        <v>70</v>
      </c>
      <c r="Q4115">
        <v>94</v>
      </c>
      <c r="R4115">
        <v>60</v>
      </c>
      <c r="S4115">
        <v>5</v>
      </c>
      <c r="T4115">
        <v>76</v>
      </c>
      <c r="U4115">
        <v>18</v>
      </c>
      <c r="V4115">
        <v>0.1</v>
      </c>
      <c r="W4115">
        <v>630</v>
      </c>
      <c r="X4115">
        <v>3.05</v>
      </c>
    </row>
    <row r="4116" spans="1:24" hidden="1" x14ac:dyDescent="0.3">
      <c r="A4116" t="s">
        <v>15669</v>
      </c>
      <c r="B4116" t="s">
        <v>15670</v>
      </c>
      <c r="C4116" s="1" t="str">
        <f t="shared" si="672"/>
        <v>21:0272</v>
      </c>
      <c r="D4116" s="1" t="str">
        <f t="shared" si="669"/>
        <v>21:0126</v>
      </c>
      <c r="E4116" t="s">
        <v>15671</v>
      </c>
      <c r="F4116" t="s">
        <v>15672</v>
      </c>
      <c r="H4116">
        <v>59.584599599999997</v>
      </c>
      <c r="I4116">
        <v>-132.2560756</v>
      </c>
      <c r="J4116" s="1" t="str">
        <f t="shared" si="673"/>
        <v>NGR lake sediment grab sample</v>
      </c>
      <c r="K4116" s="1" t="str">
        <f t="shared" si="671"/>
        <v>&lt;177 micron (NGR)</v>
      </c>
      <c r="L4116">
        <v>28</v>
      </c>
      <c r="M4116" t="s">
        <v>57</v>
      </c>
      <c r="N4116">
        <v>529</v>
      </c>
    </row>
    <row r="4117" spans="1:24" hidden="1" x14ac:dyDescent="0.3">
      <c r="A4117" t="s">
        <v>15673</v>
      </c>
      <c r="B4117" t="s">
        <v>15674</v>
      </c>
      <c r="C4117" s="1" t="str">
        <f t="shared" si="672"/>
        <v>21:0272</v>
      </c>
      <c r="D4117" s="1" t="str">
        <f t="shared" si="669"/>
        <v>21:0126</v>
      </c>
      <c r="E4117" t="s">
        <v>15675</v>
      </c>
      <c r="F4117" t="s">
        <v>15676</v>
      </c>
      <c r="H4117">
        <v>59.546244600000001</v>
      </c>
      <c r="I4117">
        <v>-132.23662400000001</v>
      </c>
      <c r="J4117" s="1" t="str">
        <f t="shared" si="673"/>
        <v>NGR lake sediment grab sample</v>
      </c>
      <c r="K4117" s="1" t="str">
        <f t="shared" si="671"/>
        <v>&lt;177 micron (NGR)</v>
      </c>
      <c r="L4117">
        <v>28</v>
      </c>
      <c r="M4117" t="s">
        <v>48</v>
      </c>
      <c r="N4117">
        <v>530</v>
      </c>
      <c r="O4117">
        <v>4</v>
      </c>
      <c r="P4117">
        <v>90</v>
      </c>
      <c r="Q4117">
        <v>106</v>
      </c>
      <c r="R4117">
        <v>60</v>
      </c>
      <c r="S4117">
        <v>5</v>
      </c>
      <c r="T4117">
        <v>62</v>
      </c>
      <c r="U4117">
        <v>15</v>
      </c>
      <c r="V4117">
        <v>0.2</v>
      </c>
      <c r="W4117">
        <v>350</v>
      </c>
      <c r="X4117">
        <v>2.65</v>
      </c>
    </row>
    <row r="4118" spans="1:24" hidden="1" x14ac:dyDescent="0.3">
      <c r="A4118" t="s">
        <v>15677</v>
      </c>
      <c r="B4118" t="s">
        <v>15678</v>
      </c>
      <c r="C4118" s="1" t="str">
        <f t="shared" si="672"/>
        <v>21:0272</v>
      </c>
      <c r="D4118" s="1" t="str">
        <f t="shared" si="669"/>
        <v>21:0126</v>
      </c>
      <c r="E4118" t="s">
        <v>15675</v>
      </c>
      <c r="F4118" t="s">
        <v>15679</v>
      </c>
      <c r="H4118">
        <v>59.546244600000001</v>
      </c>
      <c r="I4118">
        <v>-132.23662400000001</v>
      </c>
      <c r="J4118" s="1" t="str">
        <f t="shared" si="673"/>
        <v>NGR lake sediment grab sample</v>
      </c>
      <c r="K4118" s="1" t="str">
        <f t="shared" si="671"/>
        <v>&lt;177 micron (NGR)</v>
      </c>
      <c r="L4118">
        <v>28</v>
      </c>
      <c r="M4118" t="s">
        <v>52</v>
      </c>
      <c r="N4118">
        <v>531</v>
      </c>
      <c r="O4118">
        <v>3</v>
      </c>
      <c r="P4118">
        <v>100</v>
      </c>
      <c r="Q4118">
        <v>106</v>
      </c>
      <c r="R4118">
        <v>60</v>
      </c>
      <c r="S4118">
        <v>5</v>
      </c>
      <c r="T4118">
        <v>66</v>
      </c>
      <c r="U4118">
        <v>17</v>
      </c>
      <c r="V4118">
        <v>0.1</v>
      </c>
      <c r="W4118">
        <v>370</v>
      </c>
      <c r="X4118">
        <v>2.8</v>
      </c>
    </row>
    <row r="4119" spans="1:24" hidden="1" x14ac:dyDescent="0.3">
      <c r="A4119" t="s">
        <v>15680</v>
      </c>
      <c r="B4119" t="s">
        <v>15681</v>
      </c>
      <c r="C4119" s="1" t="str">
        <f t="shared" si="672"/>
        <v>21:0272</v>
      </c>
      <c r="D4119" s="1" t="str">
        <f t="shared" si="669"/>
        <v>21:0126</v>
      </c>
      <c r="E4119" t="s">
        <v>15682</v>
      </c>
      <c r="F4119" t="s">
        <v>15683</v>
      </c>
      <c r="H4119">
        <v>59.517819799999998</v>
      </c>
      <c r="I4119">
        <v>-132.17132319999999</v>
      </c>
      <c r="J4119" s="1" t="str">
        <f t="shared" si="673"/>
        <v>NGR lake sediment grab sample</v>
      </c>
      <c r="K4119" s="1" t="str">
        <f t="shared" si="671"/>
        <v>&lt;177 micron (NGR)</v>
      </c>
      <c r="L4119">
        <v>28</v>
      </c>
      <c r="M4119" t="s">
        <v>62</v>
      </c>
      <c r="N4119">
        <v>532</v>
      </c>
      <c r="O4119">
        <v>4</v>
      </c>
      <c r="P4119">
        <v>80</v>
      </c>
      <c r="Q4119">
        <v>92</v>
      </c>
      <c r="R4119">
        <v>58</v>
      </c>
      <c r="S4119">
        <v>3</v>
      </c>
      <c r="T4119">
        <v>62</v>
      </c>
      <c r="U4119">
        <v>16</v>
      </c>
      <c r="V4119">
        <v>0.1</v>
      </c>
      <c r="W4119">
        <v>445</v>
      </c>
      <c r="X4119">
        <v>2.4</v>
      </c>
    </row>
    <row r="4120" spans="1:24" hidden="1" x14ac:dyDescent="0.3">
      <c r="A4120" t="s">
        <v>15684</v>
      </c>
      <c r="B4120" t="s">
        <v>15685</v>
      </c>
      <c r="C4120" s="1" t="str">
        <f t="shared" si="672"/>
        <v>21:0272</v>
      </c>
      <c r="D4120" s="1" t="str">
        <f t="shared" si="669"/>
        <v>21:0126</v>
      </c>
      <c r="E4120" t="s">
        <v>15686</v>
      </c>
      <c r="F4120" t="s">
        <v>15687</v>
      </c>
      <c r="H4120">
        <v>59.465729099999997</v>
      </c>
      <c r="I4120">
        <v>-132.2101127</v>
      </c>
      <c r="J4120" s="1" t="str">
        <f t="shared" si="673"/>
        <v>NGR lake sediment grab sample</v>
      </c>
      <c r="K4120" s="1" t="str">
        <f t="shared" si="671"/>
        <v>&lt;177 micron (NGR)</v>
      </c>
      <c r="L4120">
        <v>28</v>
      </c>
      <c r="M4120" t="s">
        <v>67</v>
      </c>
      <c r="N4120">
        <v>533</v>
      </c>
      <c r="O4120">
        <v>4</v>
      </c>
      <c r="P4120">
        <v>80</v>
      </c>
      <c r="Q4120">
        <v>106</v>
      </c>
      <c r="R4120">
        <v>74</v>
      </c>
      <c r="S4120">
        <v>3</v>
      </c>
      <c r="T4120">
        <v>100</v>
      </c>
      <c r="U4120">
        <v>20</v>
      </c>
      <c r="V4120">
        <v>0.1</v>
      </c>
      <c r="W4120">
        <v>920</v>
      </c>
      <c r="X4120">
        <v>3.5</v>
      </c>
    </row>
    <row r="4121" spans="1:24" hidden="1" x14ac:dyDescent="0.3">
      <c r="A4121" t="s">
        <v>15688</v>
      </c>
      <c r="B4121" t="s">
        <v>15689</v>
      </c>
      <c r="C4121" s="1" t="str">
        <f t="shared" si="672"/>
        <v>21:0272</v>
      </c>
      <c r="D4121" s="1" t="str">
        <f t="shared" si="669"/>
        <v>21:0126</v>
      </c>
      <c r="E4121" t="s">
        <v>15690</v>
      </c>
      <c r="F4121" t="s">
        <v>15691</v>
      </c>
      <c r="H4121">
        <v>59.4906772</v>
      </c>
      <c r="I4121">
        <v>-132.1602604</v>
      </c>
      <c r="J4121" s="1" t="str">
        <f>HYPERLINK("http://geochem.nrcan.gc.ca/cdogs/content/kwd/kwd020030_e.htm", "NGR bulk stream sediment")</f>
        <v>NGR bulk stream sediment</v>
      </c>
      <c r="K4121" s="1" t="str">
        <f t="shared" si="671"/>
        <v>&lt;177 micron (NGR)</v>
      </c>
      <c r="L4121">
        <v>28</v>
      </c>
      <c r="M4121" t="s">
        <v>76</v>
      </c>
      <c r="N4121">
        <v>534</v>
      </c>
      <c r="O4121">
        <v>1</v>
      </c>
      <c r="P4121">
        <v>50</v>
      </c>
      <c r="Q4121">
        <v>56</v>
      </c>
      <c r="R4121">
        <v>24</v>
      </c>
      <c r="S4121">
        <v>2</v>
      </c>
      <c r="T4121">
        <v>32</v>
      </c>
      <c r="U4121">
        <v>11</v>
      </c>
      <c r="V4121">
        <v>0.1</v>
      </c>
      <c r="W4121">
        <v>450</v>
      </c>
      <c r="X4121">
        <v>1.75</v>
      </c>
    </row>
    <row r="4122" spans="1:24" hidden="1" x14ac:dyDescent="0.3">
      <c r="A4122" t="s">
        <v>15692</v>
      </c>
      <c r="B4122" t="s">
        <v>15693</v>
      </c>
      <c r="C4122" s="1" t="str">
        <f t="shared" si="672"/>
        <v>21:0272</v>
      </c>
      <c r="D4122" s="1" t="str">
        <f t="shared" si="669"/>
        <v>21:0126</v>
      </c>
      <c r="E4122" t="s">
        <v>15694</v>
      </c>
      <c r="F4122" t="s">
        <v>15695</v>
      </c>
      <c r="H4122">
        <v>59.572884999999999</v>
      </c>
      <c r="I4122">
        <v>-132.36067209999999</v>
      </c>
      <c r="J4122" s="1" t="str">
        <f>HYPERLINK("http://geochem.nrcan.gc.ca/cdogs/content/kwd/kwd020030_e.htm", "NGR bulk stream sediment")</f>
        <v>NGR bulk stream sediment</v>
      </c>
      <c r="K4122" s="1" t="str">
        <f t="shared" si="671"/>
        <v>&lt;177 micron (NGR)</v>
      </c>
      <c r="L4122">
        <v>28</v>
      </c>
      <c r="M4122" t="s">
        <v>86</v>
      </c>
      <c r="N4122">
        <v>535</v>
      </c>
      <c r="O4122">
        <v>1</v>
      </c>
      <c r="P4122">
        <v>40</v>
      </c>
      <c r="Q4122">
        <v>64</v>
      </c>
      <c r="R4122">
        <v>24</v>
      </c>
      <c r="S4122">
        <v>2</v>
      </c>
      <c r="T4122">
        <v>46</v>
      </c>
      <c r="U4122">
        <v>11</v>
      </c>
      <c r="V4122">
        <v>0.1</v>
      </c>
      <c r="W4122">
        <v>585</v>
      </c>
      <c r="X4122">
        <v>2.1</v>
      </c>
    </row>
    <row r="4123" spans="1:24" hidden="1" x14ac:dyDescent="0.3">
      <c r="A4123" t="s">
        <v>15696</v>
      </c>
      <c r="B4123" t="s">
        <v>15697</v>
      </c>
      <c r="C4123" s="1" t="str">
        <f t="shared" si="672"/>
        <v>21:0272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79</v>
      </c>
      <c r="K4123" t="s">
        <v>80</v>
      </c>
      <c r="L4123">
        <v>28</v>
      </c>
      <c r="M4123" t="s">
        <v>81</v>
      </c>
      <c r="N4123">
        <v>536</v>
      </c>
      <c r="O4123">
        <v>1</v>
      </c>
      <c r="P4123">
        <v>110</v>
      </c>
      <c r="Q4123">
        <v>76</v>
      </c>
      <c r="R4123">
        <v>16</v>
      </c>
      <c r="S4123">
        <v>6</v>
      </c>
      <c r="T4123">
        <v>10</v>
      </c>
      <c r="U4123">
        <v>10</v>
      </c>
      <c r="V4123">
        <v>0.2</v>
      </c>
      <c r="W4123">
        <v>160</v>
      </c>
      <c r="X4123">
        <v>2.25</v>
      </c>
    </row>
    <row r="4124" spans="1:24" hidden="1" x14ac:dyDescent="0.3">
      <c r="A4124" t="s">
        <v>15698</v>
      </c>
      <c r="B4124" t="s">
        <v>15699</v>
      </c>
      <c r="C4124" s="1" t="str">
        <f t="shared" si="672"/>
        <v>21:0272</v>
      </c>
      <c r="D4124" s="1" t="str">
        <f t="shared" ref="D4124:D4134" si="674">HYPERLINK("http://geochem.nrcan.gc.ca/cdogs/content/svy/svy210126_e.htm", "21:0126")</f>
        <v>21:0126</v>
      </c>
      <c r="E4124" t="s">
        <v>15700</v>
      </c>
      <c r="F4124" t="s">
        <v>15701</v>
      </c>
      <c r="H4124">
        <v>59.5768591</v>
      </c>
      <c r="I4124">
        <v>-132.36214889999999</v>
      </c>
      <c r="J4124" s="1" t="str">
        <f>HYPERLINK("http://geochem.nrcan.gc.ca/cdogs/content/kwd/kwd020030_e.htm", "NGR bulk stream sediment")</f>
        <v>NGR bulk stream sediment</v>
      </c>
      <c r="K4124" s="1" t="str">
        <f t="shared" ref="K4124:K4134" si="675">HYPERLINK("http://geochem.nrcan.gc.ca/cdogs/content/kwd/kwd080006_e.htm", "&lt;177 micron (NGR)")</f>
        <v>&lt;177 micron (NGR)</v>
      </c>
      <c r="L4124">
        <v>28</v>
      </c>
      <c r="M4124" t="s">
        <v>91</v>
      </c>
      <c r="N4124">
        <v>537</v>
      </c>
      <c r="O4124">
        <v>1</v>
      </c>
      <c r="P4124">
        <v>30</v>
      </c>
      <c r="Q4124">
        <v>56</v>
      </c>
      <c r="R4124">
        <v>24</v>
      </c>
      <c r="S4124">
        <v>2</v>
      </c>
      <c r="T4124">
        <v>52</v>
      </c>
      <c r="U4124">
        <v>13</v>
      </c>
      <c r="V4124">
        <v>0.1</v>
      </c>
      <c r="W4124">
        <v>515</v>
      </c>
      <c r="X4124">
        <v>2.2999999999999998</v>
      </c>
    </row>
    <row r="4125" spans="1:24" hidden="1" x14ac:dyDescent="0.3">
      <c r="A4125" t="s">
        <v>15702</v>
      </c>
      <c r="B4125" t="s">
        <v>15703</v>
      </c>
      <c r="C4125" s="1" t="str">
        <f t="shared" si="672"/>
        <v>21:0272</v>
      </c>
      <c r="D4125" s="1" t="str">
        <f t="shared" si="674"/>
        <v>21:0126</v>
      </c>
      <c r="E4125" t="s">
        <v>15704</v>
      </c>
      <c r="F4125" t="s">
        <v>15705</v>
      </c>
      <c r="H4125">
        <v>59.572752399999999</v>
      </c>
      <c r="I4125">
        <v>-132.43171599999999</v>
      </c>
      <c r="J4125" s="1" t="str">
        <f>HYPERLINK("http://geochem.nrcan.gc.ca/cdogs/content/kwd/kwd020030_e.htm", "NGR bulk stream sediment")</f>
        <v>NGR bulk stream sediment</v>
      </c>
      <c r="K4125" s="1" t="str">
        <f t="shared" si="675"/>
        <v>&lt;177 micron (NGR)</v>
      </c>
      <c r="L4125">
        <v>28</v>
      </c>
      <c r="M4125" t="s">
        <v>96</v>
      </c>
      <c r="N4125">
        <v>538</v>
      </c>
      <c r="O4125">
        <v>1</v>
      </c>
      <c r="P4125">
        <v>30</v>
      </c>
      <c r="Q4125">
        <v>52</v>
      </c>
      <c r="R4125">
        <v>18</v>
      </c>
      <c r="S4125">
        <v>2</v>
      </c>
      <c r="T4125">
        <v>44</v>
      </c>
      <c r="U4125">
        <v>9</v>
      </c>
      <c r="V4125">
        <v>0.1</v>
      </c>
      <c r="W4125">
        <v>290</v>
      </c>
      <c r="X4125">
        <v>1.75</v>
      </c>
    </row>
    <row r="4126" spans="1:24" hidden="1" x14ac:dyDescent="0.3">
      <c r="A4126" t="s">
        <v>15706</v>
      </c>
      <c r="B4126" t="s">
        <v>15707</v>
      </c>
      <c r="C4126" s="1" t="str">
        <f t="shared" si="672"/>
        <v>21:0272</v>
      </c>
      <c r="D4126" s="1" t="str">
        <f t="shared" si="674"/>
        <v>21:0126</v>
      </c>
      <c r="E4126" t="s">
        <v>15708</v>
      </c>
      <c r="F4126" t="s">
        <v>15709</v>
      </c>
      <c r="H4126">
        <v>59.585956699999997</v>
      </c>
      <c r="I4126">
        <v>-132.49511939999999</v>
      </c>
      <c r="J4126" s="1" t="str">
        <f>HYPERLINK("http://geochem.nrcan.gc.ca/cdogs/content/kwd/kwd020030_e.htm", "NGR bulk stream sediment")</f>
        <v>NGR bulk stream sediment</v>
      </c>
      <c r="K4126" s="1" t="str">
        <f t="shared" si="675"/>
        <v>&lt;177 micron (NGR)</v>
      </c>
      <c r="L4126">
        <v>28</v>
      </c>
      <c r="M4126" t="s">
        <v>101</v>
      </c>
      <c r="N4126">
        <v>539</v>
      </c>
      <c r="O4126">
        <v>1</v>
      </c>
      <c r="P4126">
        <v>50</v>
      </c>
      <c r="Q4126">
        <v>96</v>
      </c>
      <c r="R4126">
        <v>32</v>
      </c>
      <c r="S4126">
        <v>1</v>
      </c>
      <c r="T4126">
        <v>64</v>
      </c>
      <c r="U4126">
        <v>13</v>
      </c>
      <c r="V4126">
        <v>0.1</v>
      </c>
      <c r="W4126">
        <v>540</v>
      </c>
      <c r="X4126">
        <v>2.4</v>
      </c>
    </row>
    <row r="4127" spans="1:24" hidden="1" x14ac:dyDescent="0.3">
      <c r="A4127" t="s">
        <v>15710</v>
      </c>
      <c r="B4127" t="s">
        <v>15711</v>
      </c>
      <c r="C4127" s="1" t="str">
        <f t="shared" si="672"/>
        <v>21:0272</v>
      </c>
      <c r="D4127" s="1" t="str">
        <f t="shared" si="674"/>
        <v>21:0126</v>
      </c>
      <c r="E4127" t="s">
        <v>15712</v>
      </c>
      <c r="F4127" t="s">
        <v>15713</v>
      </c>
      <c r="H4127">
        <v>59.590555199999997</v>
      </c>
      <c r="I4127">
        <v>-132.53529520000001</v>
      </c>
      <c r="J4127" s="1" t="str">
        <f>HYPERLINK("http://geochem.nrcan.gc.ca/cdogs/content/kwd/kwd020030_e.htm", "NGR bulk stream sediment")</f>
        <v>NGR bulk stream sediment</v>
      </c>
      <c r="K4127" s="1" t="str">
        <f t="shared" si="675"/>
        <v>&lt;177 micron (NGR)</v>
      </c>
      <c r="L4127">
        <v>28</v>
      </c>
      <c r="M4127" t="s">
        <v>106</v>
      </c>
      <c r="N4127">
        <v>540</v>
      </c>
      <c r="O4127">
        <v>1</v>
      </c>
      <c r="P4127">
        <v>50</v>
      </c>
      <c r="Q4127">
        <v>90</v>
      </c>
      <c r="R4127">
        <v>28</v>
      </c>
      <c r="S4127">
        <v>1</v>
      </c>
      <c r="T4127">
        <v>58</v>
      </c>
      <c r="U4127">
        <v>14</v>
      </c>
      <c r="V4127">
        <v>0.1</v>
      </c>
      <c r="W4127">
        <v>760</v>
      </c>
      <c r="X4127">
        <v>2.5</v>
      </c>
    </row>
    <row r="4128" spans="1:24" hidden="1" x14ac:dyDescent="0.3">
      <c r="A4128" t="s">
        <v>15714</v>
      </c>
      <c r="B4128" t="s">
        <v>15715</v>
      </c>
      <c r="C4128" s="1" t="str">
        <f t="shared" si="672"/>
        <v>21:0272</v>
      </c>
      <c r="D4128" s="1" t="str">
        <f t="shared" si="674"/>
        <v>21:0126</v>
      </c>
      <c r="E4128" t="s">
        <v>15716</v>
      </c>
      <c r="F4128" t="s">
        <v>15717</v>
      </c>
      <c r="H4128">
        <v>59.624949800000003</v>
      </c>
      <c r="I4128">
        <v>-132.6339806</v>
      </c>
      <c r="J4128" s="1" t="str">
        <f>HYPERLINK("http://geochem.nrcan.gc.ca/cdogs/content/kwd/kwd020030_e.htm", "NGR bulk stream sediment")</f>
        <v>NGR bulk stream sediment</v>
      </c>
      <c r="K4128" s="1" t="str">
        <f t="shared" si="675"/>
        <v>&lt;177 micron (NGR)</v>
      </c>
      <c r="L4128">
        <v>28</v>
      </c>
      <c r="M4128" t="s">
        <v>111</v>
      </c>
      <c r="N4128">
        <v>541</v>
      </c>
      <c r="O4128">
        <v>4</v>
      </c>
      <c r="P4128">
        <v>40</v>
      </c>
      <c r="Q4128">
        <v>166</v>
      </c>
      <c r="R4128">
        <v>58</v>
      </c>
      <c r="S4128">
        <v>12</v>
      </c>
      <c r="T4128">
        <v>54</v>
      </c>
      <c r="U4128">
        <v>14</v>
      </c>
      <c r="V4128">
        <v>0.1</v>
      </c>
      <c r="W4128">
        <v>295</v>
      </c>
      <c r="X4128">
        <v>2.6</v>
      </c>
    </row>
    <row r="4129" spans="1:24" hidden="1" x14ac:dyDescent="0.3">
      <c r="A4129" t="s">
        <v>15718</v>
      </c>
      <c r="B4129" t="s">
        <v>15719</v>
      </c>
      <c r="C4129" s="1" t="str">
        <f t="shared" si="672"/>
        <v>21:0272</v>
      </c>
      <c r="D4129" s="1" t="str">
        <f t="shared" si="674"/>
        <v>21:0126</v>
      </c>
      <c r="E4129" t="s">
        <v>15720</v>
      </c>
      <c r="F4129" t="s">
        <v>15721</v>
      </c>
      <c r="H4129">
        <v>59.616787799999997</v>
      </c>
      <c r="I4129">
        <v>-132.63670200000001</v>
      </c>
      <c r="J4129" s="1" t="str">
        <f>HYPERLINK("http://geochem.nrcan.gc.ca/cdogs/content/kwd/kwd020027_e.htm", "NGR lake sediment grab sample")</f>
        <v>NGR lake sediment grab sample</v>
      </c>
      <c r="K4129" s="1" t="str">
        <f t="shared" si="675"/>
        <v>&lt;177 micron (NGR)</v>
      </c>
      <c r="L4129">
        <v>28</v>
      </c>
      <c r="M4129" t="s">
        <v>116</v>
      </c>
      <c r="N4129">
        <v>542</v>
      </c>
      <c r="O4129">
        <v>11</v>
      </c>
      <c r="P4129">
        <v>40</v>
      </c>
      <c r="Q4129">
        <v>168</v>
      </c>
      <c r="R4129">
        <v>94</v>
      </c>
      <c r="S4129">
        <v>11</v>
      </c>
      <c r="T4129">
        <v>64</v>
      </c>
      <c r="U4129">
        <v>25</v>
      </c>
      <c r="V4129">
        <v>0.1</v>
      </c>
      <c r="W4129">
        <v>340</v>
      </c>
      <c r="X4129">
        <v>4.0999999999999996</v>
      </c>
    </row>
    <row r="4130" spans="1:24" hidden="1" x14ac:dyDescent="0.3">
      <c r="A4130" t="s">
        <v>15722</v>
      </c>
      <c r="B4130" t="s">
        <v>15723</v>
      </c>
      <c r="C4130" s="1" t="str">
        <f t="shared" si="672"/>
        <v>21:0272</v>
      </c>
      <c r="D4130" s="1" t="str">
        <f t="shared" si="674"/>
        <v>21:0126</v>
      </c>
      <c r="E4130" t="s">
        <v>15724</v>
      </c>
      <c r="F4130" t="s">
        <v>15725</v>
      </c>
      <c r="H4130">
        <v>59.616673499999997</v>
      </c>
      <c r="I4130">
        <v>-132.53013110000001</v>
      </c>
      <c r="J4130" s="1" t="str">
        <f>HYPERLINK("http://geochem.nrcan.gc.ca/cdogs/content/kwd/kwd020027_e.htm", "NGR lake sediment grab sample")</f>
        <v>NGR lake sediment grab sample</v>
      </c>
      <c r="K4130" s="1" t="str">
        <f t="shared" si="675"/>
        <v>&lt;177 micron (NGR)</v>
      </c>
      <c r="L4130">
        <v>28</v>
      </c>
      <c r="M4130" t="s">
        <v>121</v>
      </c>
      <c r="N4130">
        <v>543</v>
      </c>
      <c r="O4130">
        <v>20</v>
      </c>
      <c r="P4130">
        <v>70</v>
      </c>
      <c r="Q4130">
        <v>182</v>
      </c>
      <c r="R4130">
        <v>80</v>
      </c>
      <c r="S4130">
        <v>7</v>
      </c>
      <c r="T4130">
        <v>156</v>
      </c>
      <c r="U4130">
        <v>37</v>
      </c>
      <c r="V4130">
        <v>0.4</v>
      </c>
      <c r="W4130">
        <v>5950</v>
      </c>
      <c r="X4130">
        <v>4.3</v>
      </c>
    </row>
    <row r="4131" spans="1:24" hidden="1" x14ac:dyDescent="0.3">
      <c r="A4131" t="s">
        <v>15726</v>
      </c>
      <c r="B4131" t="s">
        <v>15727</v>
      </c>
      <c r="C4131" s="1" t="str">
        <f t="shared" si="672"/>
        <v>21:0272</v>
      </c>
      <c r="D4131" s="1" t="str">
        <f t="shared" si="674"/>
        <v>21:0126</v>
      </c>
      <c r="E4131" t="s">
        <v>15728</v>
      </c>
      <c r="F4131" t="s">
        <v>15729</v>
      </c>
      <c r="H4131">
        <v>59.6854838</v>
      </c>
      <c r="I4131">
        <v>-132.08970429999999</v>
      </c>
      <c r="J4131" s="1" t="str">
        <f>HYPERLINK("http://geochem.nrcan.gc.ca/cdogs/content/kwd/kwd020027_e.htm", "NGR lake sediment grab sample")</f>
        <v>NGR lake sediment grab sample</v>
      </c>
      <c r="K4131" s="1" t="str">
        <f t="shared" si="675"/>
        <v>&lt;177 micron (NGR)</v>
      </c>
      <c r="L4131">
        <v>29</v>
      </c>
      <c r="M4131" t="s">
        <v>28</v>
      </c>
      <c r="N4131">
        <v>544</v>
      </c>
      <c r="O4131">
        <v>11</v>
      </c>
      <c r="P4131">
        <v>60</v>
      </c>
      <c r="Q4131">
        <v>80</v>
      </c>
      <c r="R4131">
        <v>50</v>
      </c>
      <c r="S4131">
        <v>3</v>
      </c>
      <c r="T4131">
        <v>58</v>
      </c>
      <c r="U4131">
        <v>15</v>
      </c>
      <c r="V4131">
        <v>0.1</v>
      </c>
      <c r="W4131">
        <v>785</v>
      </c>
      <c r="X4131">
        <v>2.95</v>
      </c>
    </row>
    <row r="4132" spans="1:24" hidden="1" x14ac:dyDescent="0.3">
      <c r="A4132" t="s">
        <v>15730</v>
      </c>
      <c r="B4132" t="s">
        <v>15731</v>
      </c>
      <c r="C4132" s="1" t="str">
        <f t="shared" si="672"/>
        <v>21:0272</v>
      </c>
      <c r="D4132" s="1" t="str">
        <f t="shared" si="674"/>
        <v>21:0126</v>
      </c>
      <c r="E4132" t="s">
        <v>15732</v>
      </c>
      <c r="F4132" t="s">
        <v>15733</v>
      </c>
      <c r="H4132">
        <v>59.630937099999997</v>
      </c>
      <c r="I4132">
        <v>-132.5601929</v>
      </c>
      <c r="J4132" s="1" t="str">
        <f>HYPERLINK("http://geochem.nrcan.gc.ca/cdogs/content/kwd/kwd020030_e.htm", "NGR bulk stream sediment")</f>
        <v>NGR bulk stream sediment</v>
      </c>
      <c r="K4132" s="1" t="str">
        <f t="shared" si="675"/>
        <v>&lt;177 micron (NGR)</v>
      </c>
      <c r="L4132">
        <v>29</v>
      </c>
      <c r="M4132" t="s">
        <v>33</v>
      </c>
      <c r="N4132">
        <v>545</v>
      </c>
      <c r="O4132">
        <v>1</v>
      </c>
      <c r="P4132">
        <v>40</v>
      </c>
      <c r="Q4132">
        <v>110</v>
      </c>
      <c r="R4132">
        <v>40</v>
      </c>
      <c r="S4132">
        <v>3</v>
      </c>
      <c r="T4132">
        <v>70</v>
      </c>
      <c r="U4132">
        <v>14</v>
      </c>
      <c r="V4132">
        <v>0.1</v>
      </c>
      <c r="W4132">
        <v>495</v>
      </c>
      <c r="X4132">
        <v>2.5</v>
      </c>
    </row>
    <row r="4133" spans="1:24" hidden="1" x14ac:dyDescent="0.3">
      <c r="A4133" t="s">
        <v>15734</v>
      </c>
      <c r="B4133" t="s">
        <v>15735</v>
      </c>
      <c r="C4133" s="1" t="str">
        <f t="shared" si="672"/>
        <v>21:0272</v>
      </c>
      <c r="D4133" s="1" t="str">
        <f t="shared" si="674"/>
        <v>21:0126</v>
      </c>
      <c r="E4133" t="s">
        <v>15736</v>
      </c>
      <c r="F4133" t="s">
        <v>15737</v>
      </c>
      <c r="H4133">
        <v>59.705529900000002</v>
      </c>
      <c r="I4133">
        <v>-132.34218730000001</v>
      </c>
      <c r="J4133" s="1" t="str">
        <f>HYPERLINK("http://geochem.nrcan.gc.ca/cdogs/content/kwd/kwd020027_e.htm", "NGR lake sediment grab sample")</f>
        <v>NGR lake sediment grab sample</v>
      </c>
      <c r="K4133" s="1" t="str">
        <f t="shared" si="675"/>
        <v>&lt;177 micron (NGR)</v>
      </c>
      <c r="L4133">
        <v>29</v>
      </c>
      <c r="M4133" t="s">
        <v>48</v>
      </c>
      <c r="N4133">
        <v>546</v>
      </c>
      <c r="O4133">
        <v>6</v>
      </c>
      <c r="P4133">
        <v>80</v>
      </c>
      <c r="Q4133">
        <v>80</v>
      </c>
      <c r="R4133">
        <v>66</v>
      </c>
      <c r="S4133">
        <v>2</v>
      </c>
      <c r="T4133">
        <v>66</v>
      </c>
      <c r="U4133">
        <v>10</v>
      </c>
      <c r="V4133">
        <v>0.1</v>
      </c>
      <c r="W4133">
        <v>235</v>
      </c>
      <c r="X4133">
        <v>1.75</v>
      </c>
    </row>
    <row r="4134" spans="1:24" hidden="1" x14ac:dyDescent="0.3">
      <c r="A4134" t="s">
        <v>15738</v>
      </c>
      <c r="B4134" t="s">
        <v>15739</v>
      </c>
      <c r="C4134" s="1" t="str">
        <f t="shared" si="672"/>
        <v>21:0272</v>
      </c>
      <c r="D4134" s="1" t="str">
        <f t="shared" si="674"/>
        <v>21:0126</v>
      </c>
      <c r="E4134" t="s">
        <v>15736</v>
      </c>
      <c r="F4134" t="s">
        <v>15740</v>
      </c>
      <c r="H4134">
        <v>59.705529900000002</v>
      </c>
      <c r="I4134">
        <v>-132.34218730000001</v>
      </c>
      <c r="J4134" s="1" t="str">
        <f>HYPERLINK("http://geochem.nrcan.gc.ca/cdogs/content/kwd/kwd020027_e.htm", "NGR lake sediment grab sample")</f>
        <v>NGR lake sediment grab sample</v>
      </c>
      <c r="K4134" s="1" t="str">
        <f t="shared" si="675"/>
        <v>&lt;177 micron (NGR)</v>
      </c>
      <c r="L4134">
        <v>29</v>
      </c>
      <c r="M4134" t="s">
        <v>52</v>
      </c>
      <c r="N4134">
        <v>547</v>
      </c>
      <c r="O4134">
        <v>5</v>
      </c>
      <c r="P4134">
        <v>80</v>
      </c>
      <c r="Q4134">
        <v>78</v>
      </c>
      <c r="R4134">
        <v>64</v>
      </c>
      <c r="S4134">
        <v>3</v>
      </c>
      <c r="T4134">
        <v>68</v>
      </c>
      <c r="U4134">
        <v>10</v>
      </c>
      <c r="V4134">
        <v>0.1</v>
      </c>
      <c r="W4134">
        <v>230</v>
      </c>
      <c r="X4134">
        <v>1.65</v>
      </c>
    </row>
    <row r="4135" spans="1:24" hidden="1" x14ac:dyDescent="0.3">
      <c r="A4135" t="s">
        <v>15741</v>
      </c>
      <c r="B4135" t="s">
        <v>15742</v>
      </c>
      <c r="C4135" s="1" t="str">
        <f t="shared" si="672"/>
        <v>21:0272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79</v>
      </c>
      <c r="K4135" t="s">
        <v>80</v>
      </c>
      <c r="L4135">
        <v>29</v>
      </c>
      <c r="M4135" t="s">
        <v>81</v>
      </c>
      <c r="N4135">
        <v>548</v>
      </c>
      <c r="O4135">
        <v>2</v>
      </c>
      <c r="P4135">
        <v>70</v>
      </c>
      <c r="Q4135">
        <v>120</v>
      </c>
      <c r="R4135">
        <v>96</v>
      </c>
      <c r="S4135">
        <v>18</v>
      </c>
      <c r="T4135">
        <v>30</v>
      </c>
      <c r="U4135">
        <v>37</v>
      </c>
      <c r="V4135">
        <v>0.1</v>
      </c>
      <c r="W4135">
        <v>2700</v>
      </c>
      <c r="X4135">
        <v>5.3</v>
      </c>
    </row>
    <row r="4136" spans="1:24" hidden="1" x14ac:dyDescent="0.3">
      <c r="A4136" t="s">
        <v>15743</v>
      </c>
      <c r="B4136" t="s">
        <v>15744</v>
      </c>
      <c r="C4136" s="1" t="str">
        <f t="shared" si="672"/>
        <v>21:0272</v>
      </c>
      <c r="D4136" s="1" t="str">
        <f t="shared" ref="D4136:D4157" si="676">HYPERLINK("http://geochem.nrcan.gc.ca/cdogs/content/svy/svy210126_e.htm", "21:0126")</f>
        <v>21:0126</v>
      </c>
      <c r="E4136" t="s">
        <v>15745</v>
      </c>
      <c r="F4136" t="s">
        <v>15746</v>
      </c>
      <c r="H4136">
        <v>59.7241389</v>
      </c>
      <c r="I4136">
        <v>-132.2856123</v>
      </c>
      <c r="J4136" s="1" t="str">
        <f t="shared" ref="J4136:J4157" si="677">HYPERLINK("http://geochem.nrcan.gc.ca/cdogs/content/kwd/kwd020027_e.htm", "NGR lake sediment grab sample")</f>
        <v>NGR lake sediment grab sample</v>
      </c>
      <c r="K4136" s="1" t="str">
        <f t="shared" ref="K4136:K4157" si="678">HYPERLINK("http://geochem.nrcan.gc.ca/cdogs/content/kwd/kwd080006_e.htm", "&lt;177 micron (NGR)")</f>
        <v>&lt;177 micron (NGR)</v>
      </c>
      <c r="L4136">
        <v>29</v>
      </c>
      <c r="M4136" t="s">
        <v>38</v>
      </c>
      <c r="N4136">
        <v>549</v>
      </c>
      <c r="O4136">
        <v>6</v>
      </c>
      <c r="P4136">
        <v>60</v>
      </c>
      <c r="Q4136">
        <v>80</v>
      </c>
      <c r="R4136">
        <v>54</v>
      </c>
      <c r="S4136">
        <v>1</v>
      </c>
      <c r="T4136">
        <v>70</v>
      </c>
      <c r="U4136">
        <v>16</v>
      </c>
      <c r="V4136">
        <v>0.1</v>
      </c>
      <c r="W4136">
        <v>570</v>
      </c>
      <c r="X4136">
        <v>2.65</v>
      </c>
    </row>
    <row r="4137" spans="1:24" hidden="1" x14ac:dyDescent="0.3">
      <c r="A4137" t="s">
        <v>15747</v>
      </c>
      <c r="B4137" t="s">
        <v>15748</v>
      </c>
      <c r="C4137" s="1" t="str">
        <f t="shared" si="672"/>
        <v>21:0272</v>
      </c>
      <c r="D4137" s="1" t="str">
        <f t="shared" si="676"/>
        <v>21:0126</v>
      </c>
      <c r="E4137" t="s">
        <v>15749</v>
      </c>
      <c r="F4137" t="s">
        <v>15750</v>
      </c>
      <c r="H4137">
        <v>59.729253100000001</v>
      </c>
      <c r="I4137">
        <v>-132.4052959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29</v>
      </c>
      <c r="M4137" t="s">
        <v>43</v>
      </c>
      <c r="N4137">
        <v>550</v>
      </c>
      <c r="O4137">
        <v>14</v>
      </c>
      <c r="P4137">
        <v>70</v>
      </c>
      <c r="Q4137">
        <v>92</v>
      </c>
      <c r="R4137">
        <v>44</v>
      </c>
      <c r="S4137">
        <v>5</v>
      </c>
      <c r="T4137">
        <v>52</v>
      </c>
      <c r="U4137">
        <v>12</v>
      </c>
      <c r="V4137">
        <v>0.1</v>
      </c>
      <c r="W4137">
        <v>245</v>
      </c>
      <c r="X4137">
        <v>2.15</v>
      </c>
    </row>
    <row r="4138" spans="1:24" hidden="1" x14ac:dyDescent="0.3">
      <c r="A4138" t="s">
        <v>15751</v>
      </c>
      <c r="B4138" t="s">
        <v>15752</v>
      </c>
      <c r="C4138" s="1" t="str">
        <f t="shared" si="672"/>
        <v>21:0272</v>
      </c>
      <c r="D4138" s="1" t="str">
        <f t="shared" si="676"/>
        <v>21:0126</v>
      </c>
      <c r="E4138" t="s">
        <v>15753</v>
      </c>
      <c r="F4138" t="s">
        <v>15754</v>
      </c>
      <c r="H4138">
        <v>59.779022099999999</v>
      </c>
      <c r="I4138">
        <v>-132.5575426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29</v>
      </c>
      <c r="M4138" t="s">
        <v>57</v>
      </c>
      <c r="N4138">
        <v>551</v>
      </c>
      <c r="O4138">
        <v>6</v>
      </c>
      <c r="P4138">
        <v>70</v>
      </c>
      <c r="Q4138">
        <v>102</v>
      </c>
      <c r="R4138">
        <v>82</v>
      </c>
      <c r="S4138">
        <v>3</v>
      </c>
      <c r="T4138">
        <v>42</v>
      </c>
      <c r="U4138">
        <v>7</v>
      </c>
      <c r="V4138">
        <v>0.1</v>
      </c>
      <c r="W4138">
        <v>245</v>
      </c>
      <c r="X4138">
        <v>2.2000000000000002</v>
      </c>
    </row>
    <row r="4139" spans="1:24" hidden="1" x14ac:dyDescent="0.3">
      <c r="A4139" t="s">
        <v>15755</v>
      </c>
      <c r="B4139" t="s">
        <v>15756</v>
      </c>
      <c r="C4139" s="1" t="str">
        <f t="shared" si="672"/>
        <v>21:0272</v>
      </c>
      <c r="D4139" s="1" t="str">
        <f t="shared" si="676"/>
        <v>21:0126</v>
      </c>
      <c r="E4139" t="s">
        <v>15757</v>
      </c>
      <c r="F4139" t="s">
        <v>15758</v>
      </c>
      <c r="H4139">
        <v>59.793043099999998</v>
      </c>
      <c r="I4139">
        <v>-132.3854159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29</v>
      </c>
      <c r="M4139" t="s">
        <v>62</v>
      </c>
      <c r="N4139">
        <v>552</v>
      </c>
      <c r="O4139">
        <v>5</v>
      </c>
      <c r="P4139">
        <v>70</v>
      </c>
      <c r="Q4139">
        <v>112</v>
      </c>
      <c r="R4139">
        <v>64</v>
      </c>
      <c r="S4139">
        <v>4</v>
      </c>
      <c r="T4139">
        <v>64</v>
      </c>
      <c r="U4139">
        <v>15</v>
      </c>
      <c r="V4139">
        <v>0.1</v>
      </c>
      <c r="W4139">
        <v>425</v>
      </c>
      <c r="X4139">
        <v>2.95</v>
      </c>
    </row>
    <row r="4140" spans="1:24" hidden="1" x14ac:dyDescent="0.3">
      <c r="A4140" t="s">
        <v>15759</v>
      </c>
      <c r="B4140" t="s">
        <v>15760</v>
      </c>
      <c r="C4140" s="1" t="str">
        <f t="shared" si="672"/>
        <v>21:0272</v>
      </c>
      <c r="D4140" s="1" t="str">
        <f t="shared" si="676"/>
        <v>21:0126</v>
      </c>
      <c r="E4140" t="s">
        <v>15761</v>
      </c>
      <c r="F4140" t="s">
        <v>15762</v>
      </c>
      <c r="H4140">
        <v>59.819868300000003</v>
      </c>
      <c r="I4140">
        <v>-132.3916619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29</v>
      </c>
      <c r="M4140" t="s">
        <v>67</v>
      </c>
      <c r="N4140">
        <v>553</v>
      </c>
      <c r="O4140">
        <v>44</v>
      </c>
      <c r="Q4140">
        <v>132</v>
      </c>
      <c r="R4140">
        <v>56</v>
      </c>
      <c r="S4140">
        <v>1</v>
      </c>
      <c r="T4140">
        <v>48</v>
      </c>
      <c r="U4140">
        <v>12</v>
      </c>
      <c r="V4140">
        <v>0.1</v>
      </c>
      <c r="W4140">
        <v>1310</v>
      </c>
      <c r="X4140">
        <v>1.5</v>
      </c>
    </row>
    <row r="4141" spans="1:24" hidden="1" x14ac:dyDescent="0.3">
      <c r="A4141" t="s">
        <v>15763</v>
      </c>
      <c r="B4141" t="s">
        <v>15764</v>
      </c>
      <c r="C4141" s="1" t="str">
        <f t="shared" si="672"/>
        <v>21:0272</v>
      </c>
      <c r="D4141" s="1" t="str">
        <f t="shared" si="676"/>
        <v>21:0126</v>
      </c>
      <c r="E4141" t="s">
        <v>15765</v>
      </c>
      <c r="F4141" t="s">
        <v>15766</v>
      </c>
      <c r="H4141">
        <v>59.834061300000002</v>
      </c>
      <c r="I4141">
        <v>-132.36809830000001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29</v>
      </c>
      <c r="M4141" t="s">
        <v>76</v>
      </c>
      <c r="N4141">
        <v>554</v>
      </c>
      <c r="O4141">
        <v>6</v>
      </c>
      <c r="P4141">
        <v>70</v>
      </c>
      <c r="Q4141">
        <v>94</v>
      </c>
      <c r="R4141">
        <v>54</v>
      </c>
      <c r="S4141">
        <v>2</v>
      </c>
      <c r="T4141">
        <v>52</v>
      </c>
      <c r="U4141">
        <v>13</v>
      </c>
      <c r="V4141">
        <v>0.1</v>
      </c>
      <c r="W4141">
        <v>950</v>
      </c>
      <c r="X4141">
        <v>2.6</v>
      </c>
    </row>
    <row r="4142" spans="1:24" hidden="1" x14ac:dyDescent="0.3">
      <c r="A4142" t="s">
        <v>15767</v>
      </c>
      <c r="B4142" t="s">
        <v>15768</v>
      </c>
      <c r="C4142" s="1" t="str">
        <f t="shared" si="672"/>
        <v>21:0272</v>
      </c>
      <c r="D4142" s="1" t="str">
        <f t="shared" si="676"/>
        <v>21:0126</v>
      </c>
      <c r="E4142" t="s">
        <v>15769</v>
      </c>
      <c r="F4142" t="s">
        <v>15770</v>
      </c>
      <c r="H4142">
        <v>59.798482100000001</v>
      </c>
      <c r="I4142">
        <v>-132.32793649999999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29</v>
      </c>
      <c r="M4142" t="s">
        <v>86</v>
      </c>
      <c r="N4142">
        <v>555</v>
      </c>
      <c r="O4142">
        <v>5</v>
      </c>
      <c r="P4142">
        <v>80</v>
      </c>
      <c r="Q4142">
        <v>130</v>
      </c>
      <c r="R4142">
        <v>64</v>
      </c>
      <c r="S4142">
        <v>3</v>
      </c>
      <c r="T4142">
        <v>72</v>
      </c>
      <c r="U4142">
        <v>19</v>
      </c>
      <c r="V4142">
        <v>0.1</v>
      </c>
      <c r="W4142">
        <v>860</v>
      </c>
      <c r="X4142">
        <v>3.35</v>
      </c>
    </row>
    <row r="4143" spans="1:24" hidden="1" x14ac:dyDescent="0.3">
      <c r="A4143" t="s">
        <v>15771</v>
      </c>
      <c r="B4143" t="s">
        <v>15772</v>
      </c>
      <c r="C4143" s="1" t="str">
        <f t="shared" si="672"/>
        <v>21:0272</v>
      </c>
      <c r="D4143" s="1" t="str">
        <f t="shared" si="676"/>
        <v>21:0126</v>
      </c>
      <c r="E4143" t="s">
        <v>15773</v>
      </c>
      <c r="F4143" t="s">
        <v>15774</v>
      </c>
      <c r="H4143">
        <v>59.769867900000001</v>
      </c>
      <c r="I4143">
        <v>-132.28677640000001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29</v>
      </c>
      <c r="M4143" t="s">
        <v>91</v>
      </c>
      <c r="N4143">
        <v>556</v>
      </c>
      <c r="O4143">
        <v>3</v>
      </c>
      <c r="P4143">
        <v>90</v>
      </c>
      <c r="Q4143">
        <v>116</v>
      </c>
      <c r="R4143">
        <v>42</v>
      </c>
      <c r="S4143">
        <v>5</v>
      </c>
      <c r="T4143">
        <v>60</v>
      </c>
      <c r="U4143">
        <v>17</v>
      </c>
      <c r="V4143">
        <v>0.1</v>
      </c>
      <c r="W4143">
        <v>465</v>
      </c>
      <c r="X4143">
        <v>3.6</v>
      </c>
    </row>
    <row r="4144" spans="1:24" hidden="1" x14ac:dyDescent="0.3">
      <c r="A4144" t="s">
        <v>15775</v>
      </c>
      <c r="B4144" t="s">
        <v>15776</v>
      </c>
      <c r="C4144" s="1" t="str">
        <f t="shared" si="672"/>
        <v>21:0272</v>
      </c>
      <c r="D4144" s="1" t="str">
        <f t="shared" si="676"/>
        <v>21:0126</v>
      </c>
      <c r="E4144" t="s">
        <v>15777</v>
      </c>
      <c r="F4144" t="s">
        <v>15778</v>
      </c>
      <c r="H4144">
        <v>59.798672799999999</v>
      </c>
      <c r="I4144">
        <v>-132.1834088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29</v>
      </c>
      <c r="M4144" t="s">
        <v>96</v>
      </c>
      <c r="N4144">
        <v>557</v>
      </c>
      <c r="O4144">
        <v>6</v>
      </c>
      <c r="P4144">
        <v>50</v>
      </c>
      <c r="Q4144">
        <v>68</v>
      </c>
      <c r="R4144">
        <v>66</v>
      </c>
      <c r="S4144">
        <v>1</v>
      </c>
      <c r="T4144">
        <v>42</v>
      </c>
      <c r="U4144">
        <v>12</v>
      </c>
      <c r="V4144">
        <v>0.1</v>
      </c>
      <c r="W4144">
        <v>310</v>
      </c>
      <c r="X4144">
        <v>2.65</v>
      </c>
    </row>
    <row r="4145" spans="1:24" hidden="1" x14ac:dyDescent="0.3">
      <c r="A4145" t="s">
        <v>15779</v>
      </c>
      <c r="B4145" t="s">
        <v>15780</v>
      </c>
      <c r="C4145" s="1" t="str">
        <f t="shared" si="672"/>
        <v>21:0272</v>
      </c>
      <c r="D4145" s="1" t="str">
        <f t="shared" si="676"/>
        <v>21:0126</v>
      </c>
      <c r="E4145" t="s">
        <v>15781</v>
      </c>
      <c r="F4145" t="s">
        <v>15782</v>
      </c>
      <c r="H4145">
        <v>59.787750299999999</v>
      </c>
      <c r="I4145">
        <v>-132.17643440000001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29</v>
      </c>
      <c r="M4145" t="s">
        <v>101</v>
      </c>
      <c r="N4145">
        <v>558</v>
      </c>
      <c r="O4145">
        <v>9</v>
      </c>
      <c r="P4145">
        <v>50</v>
      </c>
      <c r="Q4145">
        <v>88</v>
      </c>
      <c r="R4145">
        <v>54</v>
      </c>
      <c r="S4145">
        <v>2</v>
      </c>
      <c r="T4145">
        <v>48</v>
      </c>
      <c r="U4145">
        <v>16</v>
      </c>
      <c r="V4145">
        <v>0.1</v>
      </c>
      <c r="W4145">
        <v>870</v>
      </c>
      <c r="X4145">
        <v>3.25</v>
      </c>
    </row>
    <row r="4146" spans="1:24" hidden="1" x14ac:dyDescent="0.3">
      <c r="A4146" t="s">
        <v>15783</v>
      </c>
      <c r="B4146" t="s">
        <v>15784</v>
      </c>
      <c r="C4146" s="1" t="str">
        <f t="shared" si="672"/>
        <v>21:0272</v>
      </c>
      <c r="D4146" s="1" t="str">
        <f t="shared" si="676"/>
        <v>21:0126</v>
      </c>
      <c r="E4146" t="s">
        <v>15785</v>
      </c>
      <c r="F4146" t="s">
        <v>15786</v>
      </c>
      <c r="H4146">
        <v>59.831222400000001</v>
      </c>
      <c r="I4146">
        <v>-132.08270390000001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29</v>
      </c>
      <c r="M4146" t="s">
        <v>106</v>
      </c>
      <c r="N4146">
        <v>559</v>
      </c>
      <c r="O4146">
        <v>7</v>
      </c>
      <c r="P4146">
        <v>120</v>
      </c>
      <c r="Q4146">
        <v>152</v>
      </c>
      <c r="R4146">
        <v>140</v>
      </c>
      <c r="S4146">
        <v>2</v>
      </c>
      <c r="T4146">
        <v>104</v>
      </c>
      <c r="U4146">
        <v>27</v>
      </c>
      <c r="V4146">
        <v>0.1</v>
      </c>
      <c r="W4146">
        <v>6550</v>
      </c>
      <c r="X4146">
        <v>6.65</v>
      </c>
    </row>
    <row r="4147" spans="1:24" hidden="1" x14ac:dyDescent="0.3">
      <c r="A4147" t="s">
        <v>15787</v>
      </c>
      <c r="B4147" t="s">
        <v>15788</v>
      </c>
      <c r="C4147" s="1" t="str">
        <f t="shared" si="672"/>
        <v>21:0272</v>
      </c>
      <c r="D4147" s="1" t="str">
        <f t="shared" si="676"/>
        <v>21:0126</v>
      </c>
      <c r="E4147" t="s">
        <v>15789</v>
      </c>
      <c r="F4147" t="s">
        <v>15790</v>
      </c>
      <c r="H4147">
        <v>59.757573700000002</v>
      </c>
      <c r="I4147">
        <v>-132.1223713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29</v>
      </c>
      <c r="M4147" t="s">
        <v>111</v>
      </c>
      <c r="N4147">
        <v>560</v>
      </c>
      <c r="O4147">
        <v>7</v>
      </c>
      <c r="P4147">
        <v>100</v>
      </c>
      <c r="Q4147">
        <v>84</v>
      </c>
      <c r="R4147">
        <v>96</v>
      </c>
      <c r="S4147">
        <v>2</v>
      </c>
      <c r="T4147">
        <v>68</v>
      </c>
      <c r="U4147">
        <v>20</v>
      </c>
      <c r="V4147">
        <v>0.1</v>
      </c>
      <c r="W4147">
        <v>1250</v>
      </c>
      <c r="X4147">
        <v>4.25</v>
      </c>
    </row>
    <row r="4148" spans="1:24" hidden="1" x14ac:dyDescent="0.3">
      <c r="A4148" t="s">
        <v>15791</v>
      </c>
      <c r="B4148" t="s">
        <v>15792</v>
      </c>
      <c r="C4148" s="1" t="str">
        <f t="shared" si="672"/>
        <v>21:0272</v>
      </c>
      <c r="D4148" s="1" t="str">
        <f t="shared" si="676"/>
        <v>21:0126</v>
      </c>
      <c r="E4148" t="s">
        <v>15793</v>
      </c>
      <c r="F4148" t="s">
        <v>15794</v>
      </c>
      <c r="H4148">
        <v>59.716995500000003</v>
      </c>
      <c r="I4148">
        <v>-132.1362867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29</v>
      </c>
      <c r="M4148" t="s">
        <v>116</v>
      </c>
      <c r="N4148">
        <v>561</v>
      </c>
      <c r="O4148">
        <v>5</v>
      </c>
      <c r="P4148">
        <v>60</v>
      </c>
      <c r="Q4148">
        <v>90</v>
      </c>
      <c r="R4148">
        <v>44</v>
      </c>
      <c r="S4148">
        <v>1</v>
      </c>
      <c r="T4148">
        <v>46</v>
      </c>
      <c r="U4148">
        <v>17</v>
      </c>
      <c r="V4148">
        <v>0.1</v>
      </c>
      <c r="W4148">
        <v>1150</v>
      </c>
      <c r="X4148">
        <v>4.9000000000000004</v>
      </c>
    </row>
    <row r="4149" spans="1:24" hidden="1" x14ac:dyDescent="0.3">
      <c r="A4149" t="s">
        <v>15795</v>
      </c>
      <c r="B4149" t="s">
        <v>15796</v>
      </c>
      <c r="C4149" s="1" t="str">
        <f t="shared" si="672"/>
        <v>21:0272</v>
      </c>
      <c r="D4149" s="1" t="str">
        <f t="shared" si="676"/>
        <v>21:0126</v>
      </c>
      <c r="E4149" t="s">
        <v>15728</v>
      </c>
      <c r="F4149" t="s">
        <v>15797</v>
      </c>
      <c r="H4149">
        <v>59.6854838</v>
      </c>
      <c r="I4149">
        <v>-132.08970429999999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29</v>
      </c>
      <c r="M4149" t="s">
        <v>71</v>
      </c>
      <c r="N4149">
        <v>562</v>
      </c>
      <c r="O4149">
        <v>11</v>
      </c>
      <c r="P4149">
        <v>60</v>
      </c>
      <c r="Q4149">
        <v>82</v>
      </c>
      <c r="R4149">
        <v>52</v>
      </c>
      <c r="S4149">
        <v>1</v>
      </c>
      <c r="T4149">
        <v>56</v>
      </c>
      <c r="U4149">
        <v>16</v>
      </c>
      <c r="V4149">
        <v>0.1</v>
      </c>
      <c r="W4149">
        <v>810</v>
      </c>
      <c r="X4149">
        <v>3.05</v>
      </c>
    </row>
    <row r="4150" spans="1:24" hidden="1" x14ac:dyDescent="0.3">
      <c r="A4150" t="s">
        <v>15798</v>
      </c>
      <c r="B4150" t="s">
        <v>15799</v>
      </c>
      <c r="C4150" s="1" t="str">
        <f t="shared" si="672"/>
        <v>21:0272</v>
      </c>
      <c r="D4150" s="1" t="str">
        <f t="shared" si="676"/>
        <v>21:0126</v>
      </c>
      <c r="E4150" t="s">
        <v>15800</v>
      </c>
      <c r="F4150" t="s">
        <v>15801</v>
      </c>
      <c r="H4150">
        <v>59.6567486</v>
      </c>
      <c r="I4150">
        <v>-132.07920290000001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29</v>
      </c>
      <c r="M4150" t="s">
        <v>121</v>
      </c>
      <c r="N4150">
        <v>563</v>
      </c>
      <c r="O4150">
        <v>9</v>
      </c>
      <c r="P4150">
        <v>30</v>
      </c>
      <c r="Q4150">
        <v>50</v>
      </c>
      <c r="R4150">
        <v>32</v>
      </c>
      <c r="S4150">
        <v>1</v>
      </c>
      <c r="T4150">
        <v>32</v>
      </c>
      <c r="U4150">
        <v>6</v>
      </c>
      <c r="V4150">
        <v>0.1</v>
      </c>
      <c r="W4150">
        <v>310</v>
      </c>
      <c r="X4150">
        <v>0.95</v>
      </c>
    </row>
    <row r="4151" spans="1:24" hidden="1" x14ac:dyDescent="0.3">
      <c r="A4151" t="s">
        <v>15802</v>
      </c>
      <c r="B4151" t="s">
        <v>15803</v>
      </c>
      <c r="C4151" s="1" t="str">
        <f t="shared" si="672"/>
        <v>21:0272</v>
      </c>
      <c r="D4151" s="1" t="str">
        <f t="shared" si="676"/>
        <v>21:0126</v>
      </c>
      <c r="E4151" t="s">
        <v>15804</v>
      </c>
      <c r="F4151" t="s">
        <v>15805</v>
      </c>
      <c r="H4151">
        <v>59.949011200000001</v>
      </c>
      <c r="I4151">
        <v>-133.73346839999999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30</v>
      </c>
      <c r="M4151" t="s">
        <v>28</v>
      </c>
      <c r="N4151">
        <v>564</v>
      </c>
      <c r="O4151">
        <v>9</v>
      </c>
      <c r="P4151">
        <v>110</v>
      </c>
      <c r="Q4151">
        <v>90</v>
      </c>
      <c r="R4151">
        <v>68</v>
      </c>
      <c r="S4151">
        <v>1</v>
      </c>
      <c r="T4151">
        <v>34</v>
      </c>
      <c r="U4151">
        <v>11</v>
      </c>
      <c r="V4151">
        <v>0.1</v>
      </c>
      <c r="W4151">
        <v>500</v>
      </c>
      <c r="X4151">
        <v>2.65</v>
      </c>
    </row>
    <row r="4152" spans="1:24" hidden="1" x14ac:dyDescent="0.3">
      <c r="A4152" t="s">
        <v>15806</v>
      </c>
      <c r="B4152" t="s">
        <v>15807</v>
      </c>
      <c r="C4152" s="1" t="str">
        <f t="shared" si="672"/>
        <v>21:0272</v>
      </c>
      <c r="D4152" s="1" t="str">
        <f t="shared" si="676"/>
        <v>21:0126</v>
      </c>
      <c r="E4152" t="s">
        <v>15808</v>
      </c>
      <c r="F4152" t="s">
        <v>15809</v>
      </c>
      <c r="H4152">
        <v>59.657668399999999</v>
      </c>
      <c r="I4152">
        <v>-132.0532523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30</v>
      </c>
      <c r="M4152" t="s">
        <v>33</v>
      </c>
      <c r="N4152">
        <v>565</v>
      </c>
      <c r="O4152">
        <v>20</v>
      </c>
      <c r="P4152">
        <v>60</v>
      </c>
      <c r="Q4152">
        <v>74</v>
      </c>
      <c r="R4152">
        <v>68</v>
      </c>
      <c r="S4152">
        <v>1</v>
      </c>
      <c r="T4152">
        <v>40</v>
      </c>
      <c r="U4152">
        <v>11</v>
      </c>
      <c r="V4152">
        <v>0.1</v>
      </c>
      <c r="W4152">
        <v>830</v>
      </c>
      <c r="X4152">
        <v>2.25</v>
      </c>
    </row>
    <row r="4153" spans="1:24" hidden="1" x14ac:dyDescent="0.3">
      <c r="A4153" t="s">
        <v>15810</v>
      </c>
      <c r="B4153" t="s">
        <v>15811</v>
      </c>
      <c r="C4153" s="1" t="str">
        <f t="shared" si="672"/>
        <v>21:0272</v>
      </c>
      <c r="D4153" s="1" t="str">
        <f t="shared" si="676"/>
        <v>21:0126</v>
      </c>
      <c r="E4153" t="s">
        <v>15812</v>
      </c>
      <c r="F4153" t="s">
        <v>15813</v>
      </c>
      <c r="H4153">
        <v>59.646963700000001</v>
      </c>
      <c r="I4153">
        <v>-132.03876829999999</v>
      </c>
      <c r="J4153" s="1" t="str">
        <f t="shared" si="677"/>
        <v>NGR lake sediment grab sample</v>
      </c>
      <c r="K4153" s="1" t="str">
        <f t="shared" si="678"/>
        <v>&lt;177 micron (NGR)</v>
      </c>
      <c r="L4153">
        <v>30</v>
      </c>
      <c r="M4153" t="s">
        <v>48</v>
      </c>
      <c r="N4153">
        <v>566</v>
      </c>
      <c r="O4153">
        <v>21</v>
      </c>
      <c r="P4153">
        <v>70</v>
      </c>
      <c r="Q4153">
        <v>60</v>
      </c>
      <c r="R4153">
        <v>76</v>
      </c>
      <c r="S4153">
        <v>1</v>
      </c>
      <c r="T4153">
        <v>40</v>
      </c>
      <c r="U4153">
        <v>7</v>
      </c>
      <c r="V4153">
        <v>0.1</v>
      </c>
      <c r="W4153">
        <v>165</v>
      </c>
      <c r="X4153">
        <v>1.45</v>
      </c>
    </row>
    <row r="4154" spans="1:24" hidden="1" x14ac:dyDescent="0.3">
      <c r="A4154" t="s">
        <v>15814</v>
      </c>
      <c r="B4154" t="s">
        <v>15815</v>
      </c>
      <c r="C4154" s="1" t="str">
        <f t="shared" si="672"/>
        <v>21:0272</v>
      </c>
      <c r="D4154" s="1" t="str">
        <f t="shared" si="676"/>
        <v>21:0126</v>
      </c>
      <c r="E4154" t="s">
        <v>15812</v>
      </c>
      <c r="F4154" t="s">
        <v>15816</v>
      </c>
      <c r="H4154">
        <v>59.646963700000001</v>
      </c>
      <c r="I4154">
        <v>-132.03876829999999</v>
      </c>
      <c r="J4154" s="1" t="str">
        <f t="shared" si="677"/>
        <v>NGR lake sediment grab sample</v>
      </c>
      <c r="K4154" s="1" t="str">
        <f t="shared" si="678"/>
        <v>&lt;177 micron (NGR)</v>
      </c>
      <c r="L4154">
        <v>30</v>
      </c>
      <c r="M4154" t="s">
        <v>52</v>
      </c>
      <c r="N4154">
        <v>567</v>
      </c>
    </row>
    <row r="4155" spans="1:24" hidden="1" x14ac:dyDescent="0.3">
      <c r="A4155" t="s">
        <v>15817</v>
      </c>
      <c r="B4155" t="s">
        <v>15818</v>
      </c>
      <c r="C4155" s="1" t="str">
        <f t="shared" si="672"/>
        <v>21:0272</v>
      </c>
      <c r="D4155" s="1" t="str">
        <f t="shared" si="676"/>
        <v>21:0126</v>
      </c>
      <c r="E4155" t="s">
        <v>15819</v>
      </c>
      <c r="F4155" t="s">
        <v>15820</v>
      </c>
      <c r="H4155">
        <v>59.6219143</v>
      </c>
      <c r="I4155">
        <v>-132.20797279999999</v>
      </c>
      <c r="J4155" s="1" t="str">
        <f t="shared" si="677"/>
        <v>NGR lake sediment grab sample</v>
      </c>
      <c r="K4155" s="1" t="str">
        <f t="shared" si="678"/>
        <v>&lt;177 micron (NGR)</v>
      </c>
      <c r="L4155">
        <v>30</v>
      </c>
      <c r="M4155" t="s">
        <v>38</v>
      </c>
      <c r="N4155">
        <v>568</v>
      </c>
      <c r="O4155">
        <v>5</v>
      </c>
      <c r="P4155">
        <v>50</v>
      </c>
      <c r="Q4155">
        <v>100</v>
      </c>
      <c r="R4155">
        <v>66</v>
      </c>
      <c r="S4155">
        <v>1</v>
      </c>
      <c r="T4155">
        <v>74</v>
      </c>
      <c r="U4155">
        <v>22</v>
      </c>
      <c r="V4155">
        <v>0.1</v>
      </c>
      <c r="W4155">
        <v>390</v>
      </c>
      <c r="X4155">
        <v>3.6</v>
      </c>
    </row>
    <row r="4156" spans="1:24" hidden="1" x14ac:dyDescent="0.3">
      <c r="A4156" t="s">
        <v>15821</v>
      </c>
      <c r="B4156" t="s">
        <v>15822</v>
      </c>
      <c r="C4156" s="1" t="str">
        <f t="shared" si="672"/>
        <v>21:0272</v>
      </c>
      <c r="D4156" s="1" t="str">
        <f t="shared" si="676"/>
        <v>21:0126</v>
      </c>
      <c r="E4156" t="s">
        <v>15823</v>
      </c>
      <c r="F4156" t="s">
        <v>15824</v>
      </c>
      <c r="H4156">
        <v>59.615130999999998</v>
      </c>
      <c r="I4156">
        <v>-132.2599443</v>
      </c>
      <c r="J4156" s="1" t="str">
        <f t="shared" si="677"/>
        <v>NGR lake sediment grab sample</v>
      </c>
      <c r="K4156" s="1" t="str">
        <f t="shared" si="678"/>
        <v>&lt;177 micron (NGR)</v>
      </c>
      <c r="L4156">
        <v>30</v>
      </c>
      <c r="M4156" t="s">
        <v>43</v>
      </c>
      <c r="N4156">
        <v>569</v>
      </c>
    </row>
    <row r="4157" spans="1:24" hidden="1" x14ac:dyDescent="0.3">
      <c r="A4157" t="s">
        <v>15825</v>
      </c>
      <c r="B4157" t="s">
        <v>15826</v>
      </c>
      <c r="C4157" s="1" t="str">
        <f t="shared" si="672"/>
        <v>21:0272</v>
      </c>
      <c r="D4157" s="1" t="str">
        <f t="shared" si="676"/>
        <v>21:0126</v>
      </c>
      <c r="E4157" t="s">
        <v>15827</v>
      </c>
      <c r="F4157" t="s">
        <v>15828</v>
      </c>
      <c r="H4157">
        <v>59.637945799999997</v>
      </c>
      <c r="I4157">
        <v>-132.24886939999999</v>
      </c>
      <c r="J4157" s="1" t="str">
        <f t="shared" si="677"/>
        <v>NGR lake sediment grab sample</v>
      </c>
      <c r="K4157" s="1" t="str">
        <f t="shared" si="678"/>
        <v>&lt;177 micron (NGR)</v>
      </c>
      <c r="L4157">
        <v>30</v>
      </c>
      <c r="M4157" t="s">
        <v>57</v>
      </c>
      <c r="N4157">
        <v>570</v>
      </c>
      <c r="O4157">
        <v>12</v>
      </c>
      <c r="P4157">
        <v>60</v>
      </c>
      <c r="Q4157">
        <v>24</v>
      </c>
      <c r="R4157">
        <v>22</v>
      </c>
      <c r="S4157">
        <v>1</v>
      </c>
      <c r="T4157">
        <v>14</v>
      </c>
      <c r="U4157">
        <v>1</v>
      </c>
      <c r="V4157">
        <v>0.1</v>
      </c>
      <c r="W4157">
        <v>125</v>
      </c>
      <c r="X4157">
        <v>0.35</v>
      </c>
    </row>
    <row r="4158" spans="1:24" hidden="1" x14ac:dyDescent="0.3">
      <c r="A4158" t="s">
        <v>15829</v>
      </c>
      <c r="B4158" t="s">
        <v>15830</v>
      </c>
      <c r="C4158" s="1" t="str">
        <f t="shared" si="672"/>
        <v>21:0272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79</v>
      </c>
      <c r="K4158" t="s">
        <v>80</v>
      </c>
      <c r="L4158">
        <v>30</v>
      </c>
      <c r="M4158" t="s">
        <v>81</v>
      </c>
      <c r="N4158">
        <v>571</v>
      </c>
      <c r="O4158">
        <v>1</v>
      </c>
      <c r="P4158">
        <v>110</v>
      </c>
      <c r="Q4158">
        <v>82</v>
      </c>
      <c r="R4158">
        <v>16</v>
      </c>
      <c r="S4158">
        <v>6</v>
      </c>
      <c r="T4158">
        <v>8</v>
      </c>
      <c r="U4158">
        <v>10</v>
      </c>
      <c r="V4158">
        <v>0.1</v>
      </c>
      <c r="W4158">
        <v>155</v>
      </c>
      <c r="X4158">
        <v>2.25</v>
      </c>
    </row>
    <row r="4159" spans="1:24" hidden="1" x14ac:dyDescent="0.3">
      <c r="A4159" t="s">
        <v>15831</v>
      </c>
      <c r="B4159" t="s">
        <v>15832</v>
      </c>
      <c r="C4159" s="1" t="str">
        <f t="shared" si="672"/>
        <v>21:0272</v>
      </c>
      <c r="D4159" s="1" t="str">
        <f t="shared" ref="D4159:D4188" si="679">HYPERLINK("http://geochem.nrcan.gc.ca/cdogs/content/svy/svy210126_e.htm", "21:0126")</f>
        <v>21:0126</v>
      </c>
      <c r="E4159" t="s">
        <v>15833</v>
      </c>
      <c r="F4159" t="s">
        <v>15834</v>
      </c>
      <c r="H4159">
        <v>59.7006175</v>
      </c>
      <c r="I4159">
        <v>-133.6124786</v>
      </c>
      <c r="J4159" s="1" t="str">
        <f t="shared" ref="J4159:J4179" si="680">HYPERLINK("http://geochem.nrcan.gc.ca/cdogs/content/kwd/kwd020027_e.htm", "NGR lake sediment grab sample")</f>
        <v>NGR lake sediment grab sample</v>
      </c>
      <c r="K4159" s="1" t="str">
        <f t="shared" ref="K4159:K4188" si="681">HYPERLINK("http://geochem.nrcan.gc.ca/cdogs/content/kwd/kwd080006_e.htm", "&lt;177 micron (NGR)")</f>
        <v>&lt;177 micron (NGR)</v>
      </c>
      <c r="L4159">
        <v>30</v>
      </c>
      <c r="M4159" t="s">
        <v>62</v>
      </c>
      <c r="N4159">
        <v>572</v>
      </c>
      <c r="O4159">
        <v>17</v>
      </c>
      <c r="P4159">
        <v>70</v>
      </c>
      <c r="Q4159">
        <v>235</v>
      </c>
      <c r="R4159">
        <v>86</v>
      </c>
      <c r="S4159">
        <v>50</v>
      </c>
      <c r="T4159">
        <v>60</v>
      </c>
      <c r="U4159">
        <v>16</v>
      </c>
      <c r="V4159">
        <v>1</v>
      </c>
      <c r="W4159">
        <v>375</v>
      </c>
      <c r="X4159">
        <v>2.5</v>
      </c>
    </row>
    <row r="4160" spans="1:24" hidden="1" x14ac:dyDescent="0.3">
      <c r="A4160" t="s">
        <v>15835</v>
      </c>
      <c r="B4160" t="s">
        <v>15836</v>
      </c>
      <c r="C4160" s="1" t="str">
        <f t="shared" si="672"/>
        <v>21:0272</v>
      </c>
      <c r="D4160" s="1" t="str">
        <f t="shared" si="679"/>
        <v>21:0126</v>
      </c>
      <c r="E4160" t="s">
        <v>15837</v>
      </c>
      <c r="F4160" t="s">
        <v>15838</v>
      </c>
      <c r="H4160">
        <v>59.717567500000001</v>
      </c>
      <c r="I4160">
        <v>-133.5808739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30</v>
      </c>
      <c r="M4160" t="s">
        <v>67</v>
      </c>
      <c r="N4160">
        <v>573</v>
      </c>
      <c r="O4160">
        <v>16</v>
      </c>
      <c r="P4160">
        <v>70</v>
      </c>
      <c r="Q4160">
        <v>345</v>
      </c>
      <c r="R4160">
        <v>118</v>
      </c>
      <c r="S4160">
        <v>100</v>
      </c>
      <c r="T4160">
        <v>64</v>
      </c>
      <c r="U4160">
        <v>21</v>
      </c>
      <c r="V4160">
        <v>2</v>
      </c>
      <c r="W4160">
        <v>875</v>
      </c>
      <c r="X4160">
        <v>4.5</v>
      </c>
    </row>
    <row r="4161" spans="1:24" hidden="1" x14ac:dyDescent="0.3">
      <c r="A4161" t="s">
        <v>15839</v>
      </c>
      <c r="B4161" t="s">
        <v>15840</v>
      </c>
      <c r="C4161" s="1" t="str">
        <f t="shared" si="672"/>
        <v>21:0272</v>
      </c>
      <c r="D4161" s="1" t="str">
        <f t="shared" si="679"/>
        <v>21:0126</v>
      </c>
      <c r="E4161" t="s">
        <v>15841</v>
      </c>
      <c r="F4161" t="s">
        <v>15842</v>
      </c>
      <c r="H4161">
        <v>59.773216300000001</v>
      </c>
      <c r="I4161">
        <v>-133.79314669999999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30</v>
      </c>
      <c r="M4161" t="s">
        <v>76</v>
      </c>
      <c r="N4161">
        <v>574</v>
      </c>
      <c r="O4161">
        <v>10</v>
      </c>
      <c r="Q4161">
        <v>70</v>
      </c>
      <c r="R4161">
        <v>40</v>
      </c>
      <c r="S4161">
        <v>1</v>
      </c>
      <c r="T4161">
        <v>46</v>
      </c>
      <c r="U4161">
        <v>8</v>
      </c>
      <c r="V4161">
        <v>0.1</v>
      </c>
      <c r="W4161">
        <v>300</v>
      </c>
      <c r="X4161">
        <v>1.5</v>
      </c>
    </row>
    <row r="4162" spans="1:24" hidden="1" x14ac:dyDescent="0.3">
      <c r="A4162" t="s">
        <v>15843</v>
      </c>
      <c r="B4162" t="s">
        <v>15844</v>
      </c>
      <c r="C4162" s="1" t="str">
        <f t="shared" si="672"/>
        <v>21:0272</v>
      </c>
      <c r="D4162" s="1" t="str">
        <f t="shared" si="679"/>
        <v>21:0126</v>
      </c>
      <c r="E4162" t="s">
        <v>15845</v>
      </c>
      <c r="F4162" t="s">
        <v>15846</v>
      </c>
      <c r="H4162">
        <v>59.784406599999997</v>
      </c>
      <c r="I4162">
        <v>-133.7518579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30</v>
      </c>
      <c r="M4162" t="s">
        <v>86</v>
      </c>
      <c r="N4162">
        <v>575</v>
      </c>
      <c r="O4162">
        <v>67</v>
      </c>
      <c r="P4162">
        <v>50</v>
      </c>
      <c r="Q4162">
        <v>54</v>
      </c>
      <c r="R4162">
        <v>68</v>
      </c>
      <c r="S4162">
        <v>1</v>
      </c>
      <c r="T4162">
        <v>56</v>
      </c>
      <c r="U4162">
        <v>6</v>
      </c>
      <c r="V4162">
        <v>0.1</v>
      </c>
      <c r="W4162">
        <v>85</v>
      </c>
      <c r="X4162">
        <v>0.95</v>
      </c>
    </row>
    <row r="4163" spans="1:24" hidden="1" x14ac:dyDescent="0.3">
      <c r="A4163" t="s">
        <v>15847</v>
      </c>
      <c r="B4163" t="s">
        <v>15848</v>
      </c>
      <c r="C4163" s="1" t="str">
        <f t="shared" si="672"/>
        <v>21:0272</v>
      </c>
      <c r="D4163" s="1" t="str">
        <f t="shared" si="679"/>
        <v>21:0126</v>
      </c>
      <c r="E4163" t="s">
        <v>15849</v>
      </c>
      <c r="F4163" t="s">
        <v>15850</v>
      </c>
      <c r="H4163">
        <v>59.808698499999998</v>
      </c>
      <c r="I4163">
        <v>-133.75650820000001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30</v>
      </c>
      <c r="M4163" t="s">
        <v>91</v>
      </c>
      <c r="N4163">
        <v>576</v>
      </c>
      <c r="O4163">
        <v>26</v>
      </c>
      <c r="P4163">
        <v>20</v>
      </c>
      <c r="Q4163">
        <v>30</v>
      </c>
      <c r="R4163">
        <v>26</v>
      </c>
      <c r="S4163">
        <v>1</v>
      </c>
      <c r="T4163">
        <v>20</v>
      </c>
      <c r="U4163">
        <v>1</v>
      </c>
      <c r="V4163">
        <v>0.1</v>
      </c>
      <c r="W4163">
        <v>165</v>
      </c>
      <c r="X4163">
        <v>0.6</v>
      </c>
    </row>
    <row r="4164" spans="1:24" hidden="1" x14ac:dyDescent="0.3">
      <c r="A4164" t="s">
        <v>15851</v>
      </c>
      <c r="B4164" t="s">
        <v>15852</v>
      </c>
      <c r="C4164" s="1" t="str">
        <f t="shared" ref="C4164:C4227" si="682">HYPERLINK("http://geochem.nrcan.gc.ca/cdogs/content/bdl/bdl210272_e.htm", "21:0272")</f>
        <v>21:0272</v>
      </c>
      <c r="D4164" s="1" t="str">
        <f t="shared" si="679"/>
        <v>21:0126</v>
      </c>
      <c r="E4164" t="s">
        <v>15853</v>
      </c>
      <c r="F4164" t="s">
        <v>15854</v>
      </c>
      <c r="H4164">
        <v>59.899989900000001</v>
      </c>
      <c r="I4164">
        <v>-133.6513204</v>
      </c>
      <c r="J4164" s="1" t="str">
        <f t="shared" si="680"/>
        <v>NGR lake sediment grab sample</v>
      </c>
      <c r="K4164" s="1" t="str">
        <f t="shared" si="681"/>
        <v>&lt;177 micron (NGR)</v>
      </c>
      <c r="L4164">
        <v>30</v>
      </c>
      <c r="M4164" t="s">
        <v>96</v>
      </c>
      <c r="N4164">
        <v>577</v>
      </c>
      <c r="O4164">
        <v>22</v>
      </c>
      <c r="P4164">
        <v>80</v>
      </c>
      <c r="Q4164">
        <v>36</v>
      </c>
      <c r="R4164">
        <v>84</v>
      </c>
      <c r="S4164">
        <v>1</v>
      </c>
      <c r="T4164">
        <v>26</v>
      </c>
      <c r="U4164">
        <v>2</v>
      </c>
      <c r="V4164">
        <v>0.1</v>
      </c>
      <c r="W4164">
        <v>570</v>
      </c>
      <c r="X4164">
        <v>1.95</v>
      </c>
    </row>
    <row r="4165" spans="1:24" hidden="1" x14ac:dyDescent="0.3">
      <c r="A4165" t="s">
        <v>15855</v>
      </c>
      <c r="B4165" t="s">
        <v>15856</v>
      </c>
      <c r="C4165" s="1" t="str">
        <f t="shared" si="682"/>
        <v>21:0272</v>
      </c>
      <c r="D4165" s="1" t="str">
        <f t="shared" si="679"/>
        <v>21:0126</v>
      </c>
      <c r="E4165" t="s">
        <v>15857</v>
      </c>
      <c r="F4165" t="s">
        <v>15858</v>
      </c>
      <c r="H4165">
        <v>59.918193500000001</v>
      </c>
      <c r="I4165">
        <v>-133.6487022</v>
      </c>
      <c r="J4165" s="1" t="str">
        <f t="shared" si="680"/>
        <v>NGR lake sediment grab sample</v>
      </c>
      <c r="K4165" s="1" t="str">
        <f t="shared" si="681"/>
        <v>&lt;177 micron (NGR)</v>
      </c>
      <c r="L4165">
        <v>30</v>
      </c>
      <c r="M4165" t="s">
        <v>101</v>
      </c>
      <c r="N4165">
        <v>578</v>
      </c>
      <c r="O4165">
        <v>20</v>
      </c>
      <c r="P4165">
        <v>50</v>
      </c>
      <c r="Q4165">
        <v>62</v>
      </c>
      <c r="R4165">
        <v>58</v>
      </c>
      <c r="S4165">
        <v>2</v>
      </c>
      <c r="T4165">
        <v>32</v>
      </c>
      <c r="U4165">
        <v>6</v>
      </c>
      <c r="V4165">
        <v>0.1</v>
      </c>
      <c r="W4165">
        <v>335</v>
      </c>
      <c r="X4165">
        <v>1.95</v>
      </c>
    </row>
    <row r="4166" spans="1:24" hidden="1" x14ac:dyDescent="0.3">
      <c r="A4166" t="s">
        <v>15859</v>
      </c>
      <c r="B4166" t="s">
        <v>15860</v>
      </c>
      <c r="C4166" s="1" t="str">
        <f t="shared" si="682"/>
        <v>21:0272</v>
      </c>
      <c r="D4166" s="1" t="str">
        <f t="shared" si="679"/>
        <v>21:0126</v>
      </c>
      <c r="E4166" t="s">
        <v>15861</v>
      </c>
      <c r="F4166" t="s">
        <v>15862</v>
      </c>
      <c r="H4166">
        <v>59.9319864</v>
      </c>
      <c r="I4166">
        <v>-133.62947729999999</v>
      </c>
      <c r="J4166" s="1" t="str">
        <f t="shared" si="680"/>
        <v>NGR lake sediment grab sample</v>
      </c>
      <c r="K4166" s="1" t="str">
        <f t="shared" si="681"/>
        <v>&lt;177 micron (NGR)</v>
      </c>
      <c r="L4166">
        <v>30</v>
      </c>
      <c r="M4166" t="s">
        <v>106</v>
      </c>
      <c r="N4166">
        <v>579</v>
      </c>
      <c r="O4166">
        <v>63</v>
      </c>
      <c r="P4166">
        <v>30</v>
      </c>
      <c r="Q4166">
        <v>38</v>
      </c>
      <c r="R4166">
        <v>46</v>
      </c>
      <c r="S4166">
        <v>1</v>
      </c>
      <c r="T4166">
        <v>22</v>
      </c>
      <c r="U4166">
        <v>4</v>
      </c>
      <c r="V4166">
        <v>0.1</v>
      </c>
      <c r="W4166">
        <v>260</v>
      </c>
      <c r="X4166">
        <v>0.85</v>
      </c>
    </row>
    <row r="4167" spans="1:24" hidden="1" x14ac:dyDescent="0.3">
      <c r="A4167" t="s">
        <v>15863</v>
      </c>
      <c r="B4167" t="s">
        <v>15864</v>
      </c>
      <c r="C4167" s="1" t="str">
        <f t="shared" si="682"/>
        <v>21:0272</v>
      </c>
      <c r="D4167" s="1" t="str">
        <f t="shared" si="679"/>
        <v>21:0126</v>
      </c>
      <c r="E4167" t="s">
        <v>15865</v>
      </c>
      <c r="F4167" t="s">
        <v>15866</v>
      </c>
      <c r="H4167">
        <v>59.9503913</v>
      </c>
      <c r="I4167">
        <v>-133.67381510000001</v>
      </c>
      <c r="J4167" s="1" t="str">
        <f t="shared" si="680"/>
        <v>NGR lake sediment grab sample</v>
      </c>
      <c r="K4167" s="1" t="str">
        <f t="shared" si="681"/>
        <v>&lt;177 micron (NGR)</v>
      </c>
      <c r="L4167">
        <v>30</v>
      </c>
      <c r="M4167" t="s">
        <v>111</v>
      </c>
      <c r="N4167">
        <v>580</v>
      </c>
      <c r="O4167">
        <v>7</v>
      </c>
      <c r="P4167">
        <v>80</v>
      </c>
      <c r="Q4167">
        <v>100</v>
      </c>
      <c r="R4167">
        <v>78</v>
      </c>
      <c r="S4167">
        <v>4</v>
      </c>
      <c r="T4167">
        <v>50</v>
      </c>
      <c r="U4167">
        <v>13</v>
      </c>
      <c r="V4167">
        <v>0.1</v>
      </c>
      <c r="W4167">
        <v>490</v>
      </c>
      <c r="X4167">
        <v>2.95</v>
      </c>
    </row>
    <row r="4168" spans="1:24" hidden="1" x14ac:dyDescent="0.3">
      <c r="A4168" t="s">
        <v>15867</v>
      </c>
      <c r="B4168" t="s">
        <v>15868</v>
      </c>
      <c r="C4168" s="1" t="str">
        <f t="shared" si="682"/>
        <v>21:0272</v>
      </c>
      <c r="D4168" s="1" t="str">
        <f t="shared" si="679"/>
        <v>21:0126</v>
      </c>
      <c r="E4168" t="s">
        <v>15804</v>
      </c>
      <c r="F4168" t="s">
        <v>15869</v>
      </c>
      <c r="H4168">
        <v>59.949011200000001</v>
      </c>
      <c r="I4168">
        <v>-133.73346839999999</v>
      </c>
      <c r="J4168" s="1" t="str">
        <f t="shared" si="680"/>
        <v>NGR lake sediment grab sample</v>
      </c>
      <c r="K4168" s="1" t="str">
        <f t="shared" si="681"/>
        <v>&lt;177 micron (NGR)</v>
      </c>
      <c r="L4168">
        <v>30</v>
      </c>
      <c r="M4168" t="s">
        <v>71</v>
      </c>
      <c r="N4168">
        <v>581</v>
      </c>
      <c r="O4168">
        <v>10</v>
      </c>
      <c r="P4168">
        <v>100</v>
      </c>
      <c r="Q4168">
        <v>92</v>
      </c>
      <c r="R4168">
        <v>72</v>
      </c>
      <c r="S4168">
        <v>1</v>
      </c>
      <c r="T4168">
        <v>36</v>
      </c>
      <c r="U4168">
        <v>12</v>
      </c>
      <c r="V4168">
        <v>0.2</v>
      </c>
      <c r="W4168">
        <v>525</v>
      </c>
      <c r="X4168">
        <v>2.7</v>
      </c>
    </row>
    <row r="4169" spans="1:24" hidden="1" x14ac:dyDescent="0.3">
      <c r="A4169" t="s">
        <v>15870</v>
      </c>
      <c r="B4169" t="s">
        <v>15871</v>
      </c>
      <c r="C4169" s="1" t="str">
        <f t="shared" si="682"/>
        <v>21:0272</v>
      </c>
      <c r="D4169" s="1" t="str">
        <f t="shared" si="679"/>
        <v>21:0126</v>
      </c>
      <c r="E4169" t="s">
        <v>15872</v>
      </c>
      <c r="F4169" t="s">
        <v>15873</v>
      </c>
      <c r="H4169">
        <v>59.9953875</v>
      </c>
      <c r="I4169">
        <v>-133.6303297</v>
      </c>
      <c r="J4169" s="1" t="str">
        <f t="shared" si="680"/>
        <v>NGR lake sediment grab sample</v>
      </c>
      <c r="K4169" s="1" t="str">
        <f t="shared" si="681"/>
        <v>&lt;177 micron (NGR)</v>
      </c>
      <c r="L4169">
        <v>30</v>
      </c>
      <c r="M4169" t="s">
        <v>116</v>
      </c>
      <c r="N4169">
        <v>582</v>
      </c>
      <c r="O4169">
        <v>14</v>
      </c>
      <c r="P4169">
        <v>70</v>
      </c>
      <c r="Q4169">
        <v>84</v>
      </c>
      <c r="R4169">
        <v>64</v>
      </c>
      <c r="S4169">
        <v>1</v>
      </c>
      <c r="T4169">
        <v>40</v>
      </c>
      <c r="U4169">
        <v>14</v>
      </c>
      <c r="V4169">
        <v>0.1</v>
      </c>
      <c r="W4169">
        <v>655</v>
      </c>
      <c r="X4169">
        <v>6.15</v>
      </c>
    </row>
    <row r="4170" spans="1:24" hidden="1" x14ac:dyDescent="0.3">
      <c r="A4170" t="s">
        <v>15874</v>
      </c>
      <c r="B4170" t="s">
        <v>15875</v>
      </c>
      <c r="C4170" s="1" t="str">
        <f t="shared" si="682"/>
        <v>21:0272</v>
      </c>
      <c r="D4170" s="1" t="str">
        <f t="shared" si="679"/>
        <v>21:0126</v>
      </c>
      <c r="E4170" t="s">
        <v>15876</v>
      </c>
      <c r="F4170" t="s">
        <v>15877</v>
      </c>
      <c r="H4170">
        <v>59.989575700000003</v>
      </c>
      <c r="I4170">
        <v>-133.54286429999999</v>
      </c>
      <c r="J4170" s="1" t="str">
        <f t="shared" si="680"/>
        <v>NGR lake sediment grab sample</v>
      </c>
      <c r="K4170" s="1" t="str">
        <f t="shared" si="681"/>
        <v>&lt;177 micron (NGR)</v>
      </c>
      <c r="L4170">
        <v>30</v>
      </c>
      <c r="M4170" t="s">
        <v>121</v>
      </c>
      <c r="N4170">
        <v>583</v>
      </c>
      <c r="O4170">
        <v>2</v>
      </c>
      <c r="P4170">
        <v>20</v>
      </c>
      <c r="Q4170">
        <v>22</v>
      </c>
      <c r="R4170">
        <v>16</v>
      </c>
      <c r="S4170">
        <v>1</v>
      </c>
      <c r="T4170">
        <v>18</v>
      </c>
      <c r="U4170">
        <v>4</v>
      </c>
      <c r="V4170">
        <v>0.1</v>
      </c>
      <c r="W4170">
        <v>180</v>
      </c>
      <c r="X4170">
        <v>0.85</v>
      </c>
    </row>
    <row r="4171" spans="1:24" hidden="1" x14ac:dyDescent="0.3">
      <c r="A4171" t="s">
        <v>15878</v>
      </c>
      <c r="B4171" t="s">
        <v>15879</v>
      </c>
      <c r="C4171" s="1" t="str">
        <f t="shared" si="682"/>
        <v>21:0272</v>
      </c>
      <c r="D4171" s="1" t="str">
        <f t="shared" si="679"/>
        <v>21:0126</v>
      </c>
      <c r="E4171" t="s">
        <v>15880</v>
      </c>
      <c r="F4171" t="s">
        <v>15881</v>
      </c>
      <c r="H4171">
        <v>59.859231200000004</v>
      </c>
      <c r="I4171">
        <v>-133.51654439999999</v>
      </c>
      <c r="J4171" s="1" t="str">
        <f t="shared" si="680"/>
        <v>NGR lake sediment grab sample</v>
      </c>
      <c r="K4171" s="1" t="str">
        <f t="shared" si="681"/>
        <v>&lt;177 micron (NGR)</v>
      </c>
      <c r="L4171">
        <v>31</v>
      </c>
      <c r="M4171" t="s">
        <v>28</v>
      </c>
      <c r="N4171">
        <v>584</v>
      </c>
      <c r="O4171">
        <v>14</v>
      </c>
      <c r="P4171">
        <v>60</v>
      </c>
      <c r="Q4171">
        <v>160</v>
      </c>
      <c r="R4171">
        <v>82</v>
      </c>
      <c r="S4171">
        <v>6</v>
      </c>
      <c r="T4171">
        <v>88</v>
      </c>
      <c r="U4171">
        <v>15</v>
      </c>
      <c r="V4171">
        <v>0.1</v>
      </c>
      <c r="W4171">
        <v>5400</v>
      </c>
      <c r="X4171">
        <v>5.0999999999999996</v>
      </c>
    </row>
    <row r="4172" spans="1:24" hidden="1" x14ac:dyDescent="0.3">
      <c r="A4172" t="s">
        <v>15882</v>
      </c>
      <c r="B4172" t="s">
        <v>15883</v>
      </c>
      <c r="C4172" s="1" t="str">
        <f t="shared" si="682"/>
        <v>21:0272</v>
      </c>
      <c r="D4172" s="1" t="str">
        <f t="shared" si="679"/>
        <v>21:0126</v>
      </c>
      <c r="E4172" t="s">
        <v>15884</v>
      </c>
      <c r="F4172" t="s">
        <v>15885</v>
      </c>
      <c r="H4172">
        <v>59.9728371</v>
      </c>
      <c r="I4172">
        <v>-133.4988644</v>
      </c>
      <c r="J4172" s="1" t="str">
        <f t="shared" si="680"/>
        <v>NGR lake sediment grab sample</v>
      </c>
      <c r="K4172" s="1" t="str">
        <f t="shared" si="681"/>
        <v>&lt;177 micron (NGR)</v>
      </c>
      <c r="L4172">
        <v>31</v>
      </c>
      <c r="M4172" t="s">
        <v>33</v>
      </c>
      <c r="N4172">
        <v>585</v>
      </c>
      <c r="O4172">
        <v>30</v>
      </c>
      <c r="P4172">
        <v>40</v>
      </c>
      <c r="Q4172">
        <v>44</v>
      </c>
      <c r="R4172">
        <v>40</v>
      </c>
      <c r="S4172">
        <v>2</v>
      </c>
      <c r="T4172">
        <v>24</v>
      </c>
      <c r="U4172">
        <v>5</v>
      </c>
      <c r="V4172">
        <v>0.1</v>
      </c>
      <c r="W4172">
        <v>190</v>
      </c>
      <c r="X4172">
        <v>0.7</v>
      </c>
    </row>
    <row r="4173" spans="1:24" hidden="1" x14ac:dyDescent="0.3">
      <c r="A4173" t="s">
        <v>15886</v>
      </c>
      <c r="B4173" t="s">
        <v>15887</v>
      </c>
      <c r="C4173" s="1" t="str">
        <f t="shared" si="682"/>
        <v>21:0272</v>
      </c>
      <c r="D4173" s="1" t="str">
        <f t="shared" si="679"/>
        <v>21:0126</v>
      </c>
      <c r="E4173" t="s">
        <v>15888</v>
      </c>
      <c r="F4173" t="s">
        <v>15889</v>
      </c>
      <c r="H4173">
        <v>59.986803899999998</v>
      </c>
      <c r="I4173">
        <v>-133.38778239999999</v>
      </c>
      <c r="J4173" s="1" t="str">
        <f t="shared" si="680"/>
        <v>NGR lake sediment grab sample</v>
      </c>
      <c r="K4173" s="1" t="str">
        <f t="shared" si="681"/>
        <v>&lt;177 micron (NGR)</v>
      </c>
      <c r="L4173">
        <v>31</v>
      </c>
      <c r="M4173" t="s">
        <v>38</v>
      </c>
      <c r="N4173">
        <v>586</v>
      </c>
      <c r="O4173">
        <v>15</v>
      </c>
      <c r="P4173">
        <v>80</v>
      </c>
      <c r="Q4173">
        <v>54</v>
      </c>
      <c r="R4173">
        <v>58</v>
      </c>
      <c r="S4173">
        <v>2</v>
      </c>
      <c r="T4173">
        <v>26</v>
      </c>
      <c r="U4173">
        <v>3</v>
      </c>
      <c r="V4173">
        <v>0.2</v>
      </c>
      <c r="W4173">
        <v>100</v>
      </c>
      <c r="X4173">
        <v>0.8</v>
      </c>
    </row>
    <row r="4174" spans="1:24" hidden="1" x14ac:dyDescent="0.3">
      <c r="A4174" t="s">
        <v>15890</v>
      </c>
      <c r="B4174" t="s">
        <v>15891</v>
      </c>
      <c r="C4174" s="1" t="str">
        <f t="shared" si="682"/>
        <v>21:0272</v>
      </c>
      <c r="D4174" s="1" t="str">
        <f t="shared" si="679"/>
        <v>21:0126</v>
      </c>
      <c r="E4174" t="s">
        <v>15892</v>
      </c>
      <c r="F4174" t="s">
        <v>15893</v>
      </c>
      <c r="H4174">
        <v>59.993212499999998</v>
      </c>
      <c r="I4174">
        <v>-133.25327580000001</v>
      </c>
      <c r="J4174" s="1" t="str">
        <f t="shared" si="680"/>
        <v>NGR lake sediment grab sample</v>
      </c>
      <c r="K4174" s="1" t="str">
        <f t="shared" si="681"/>
        <v>&lt;177 micron (NGR)</v>
      </c>
      <c r="L4174">
        <v>31</v>
      </c>
      <c r="M4174" t="s">
        <v>43</v>
      </c>
      <c r="N4174">
        <v>587</v>
      </c>
      <c r="O4174">
        <v>11</v>
      </c>
      <c r="P4174">
        <v>70</v>
      </c>
      <c r="Q4174">
        <v>86</v>
      </c>
      <c r="R4174">
        <v>70</v>
      </c>
      <c r="S4174">
        <v>2</v>
      </c>
      <c r="T4174">
        <v>42</v>
      </c>
      <c r="U4174">
        <v>7</v>
      </c>
      <c r="V4174">
        <v>0.2</v>
      </c>
      <c r="W4174">
        <v>430</v>
      </c>
      <c r="X4174">
        <v>2.0499999999999998</v>
      </c>
    </row>
    <row r="4175" spans="1:24" hidden="1" x14ac:dyDescent="0.3">
      <c r="A4175" t="s">
        <v>15894</v>
      </c>
      <c r="B4175" t="s">
        <v>15895</v>
      </c>
      <c r="C4175" s="1" t="str">
        <f t="shared" si="682"/>
        <v>21:0272</v>
      </c>
      <c r="D4175" s="1" t="str">
        <f t="shared" si="679"/>
        <v>21:0126</v>
      </c>
      <c r="E4175" t="s">
        <v>15896</v>
      </c>
      <c r="F4175" t="s">
        <v>15897</v>
      </c>
      <c r="H4175">
        <v>59.994801899999999</v>
      </c>
      <c r="I4175">
        <v>-133.1457915</v>
      </c>
      <c r="J4175" s="1" t="str">
        <f t="shared" si="680"/>
        <v>NGR lake sediment grab sample</v>
      </c>
      <c r="K4175" s="1" t="str">
        <f t="shared" si="681"/>
        <v>&lt;177 micron (NGR)</v>
      </c>
      <c r="L4175">
        <v>31</v>
      </c>
      <c r="M4175" t="s">
        <v>57</v>
      </c>
      <c r="N4175">
        <v>588</v>
      </c>
      <c r="O4175">
        <v>18</v>
      </c>
      <c r="P4175">
        <v>190</v>
      </c>
      <c r="Q4175">
        <v>160</v>
      </c>
      <c r="R4175">
        <v>110</v>
      </c>
      <c r="S4175">
        <v>3</v>
      </c>
      <c r="T4175">
        <v>58</v>
      </c>
      <c r="U4175">
        <v>16</v>
      </c>
      <c r="V4175">
        <v>0.4</v>
      </c>
      <c r="W4175">
        <v>13500</v>
      </c>
      <c r="X4175">
        <v>3.95</v>
      </c>
    </row>
    <row r="4176" spans="1:24" hidden="1" x14ac:dyDescent="0.3">
      <c r="A4176" t="s">
        <v>15898</v>
      </c>
      <c r="B4176" t="s">
        <v>15899</v>
      </c>
      <c r="C4176" s="1" t="str">
        <f t="shared" si="682"/>
        <v>21:0272</v>
      </c>
      <c r="D4176" s="1" t="str">
        <f t="shared" si="679"/>
        <v>21:0126</v>
      </c>
      <c r="E4176" t="s">
        <v>15900</v>
      </c>
      <c r="F4176" t="s">
        <v>15901</v>
      </c>
      <c r="H4176">
        <v>59.9833693</v>
      </c>
      <c r="I4176">
        <v>-133.1912054</v>
      </c>
      <c r="J4176" s="1" t="str">
        <f t="shared" si="680"/>
        <v>NGR lake sediment grab sample</v>
      </c>
      <c r="K4176" s="1" t="str">
        <f t="shared" si="681"/>
        <v>&lt;177 micron (NGR)</v>
      </c>
      <c r="L4176">
        <v>31</v>
      </c>
      <c r="M4176" t="s">
        <v>48</v>
      </c>
      <c r="N4176">
        <v>589</v>
      </c>
      <c r="O4176">
        <v>16</v>
      </c>
      <c r="P4176">
        <v>190</v>
      </c>
      <c r="Q4176">
        <v>112</v>
      </c>
      <c r="R4176">
        <v>94</v>
      </c>
      <c r="S4176">
        <v>5</v>
      </c>
      <c r="T4176">
        <v>46</v>
      </c>
      <c r="U4176">
        <v>8</v>
      </c>
      <c r="V4176">
        <v>0.2</v>
      </c>
      <c r="W4176">
        <v>610</v>
      </c>
      <c r="X4176">
        <v>2.4500000000000002</v>
      </c>
    </row>
    <row r="4177" spans="1:24" hidden="1" x14ac:dyDescent="0.3">
      <c r="A4177" t="s">
        <v>15902</v>
      </c>
      <c r="B4177" t="s">
        <v>15903</v>
      </c>
      <c r="C4177" s="1" t="str">
        <f t="shared" si="682"/>
        <v>21:0272</v>
      </c>
      <c r="D4177" s="1" t="str">
        <f t="shared" si="679"/>
        <v>21:0126</v>
      </c>
      <c r="E4177" t="s">
        <v>15900</v>
      </c>
      <c r="F4177" t="s">
        <v>15904</v>
      </c>
      <c r="H4177">
        <v>59.9833693</v>
      </c>
      <c r="I4177">
        <v>-133.1912054</v>
      </c>
      <c r="J4177" s="1" t="str">
        <f t="shared" si="680"/>
        <v>NGR lake sediment grab sample</v>
      </c>
      <c r="K4177" s="1" t="str">
        <f t="shared" si="681"/>
        <v>&lt;177 micron (NGR)</v>
      </c>
      <c r="L4177">
        <v>31</v>
      </c>
      <c r="M4177" t="s">
        <v>52</v>
      </c>
      <c r="N4177">
        <v>590</v>
      </c>
      <c r="O4177">
        <v>8</v>
      </c>
      <c r="P4177">
        <v>190</v>
      </c>
      <c r="Q4177">
        <v>110</v>
      </c>
      <c r="R4177">
        <v>90</v>
      </c>
      <c r="S4177">
        <v>3</v>
      </c>
      <c r="T4177">
        <v>42</v>
      </c>
      <c r="U4177">
        <v>8</v>
      </c>
      <c r="V4177">
        <v>0.2</v>
      </c>
      <c r="W4177">
        <v>615</v>
      </c>
      <c r="X4177">
        <v>2.1</v>
      </c>
    </row>
    <row r="4178" spans="1:24" hidden="1" x14ac:dyDescent="0.3">
      <c r="A4178" t="s">
        <v>15905</v>
      </c>
      <c r="B4178" t="s">
        <v>15906</v>
      </c>
      <c r="C4178" s="1" t="str">
        <f t="shared" si="682"/>
        <v>21:0272</v>
      </c>
      <c r="D4178" s="1" t="str">
        <f t="shared" si="679"/>
        <v>21:0126</v>
      </c>
      <c r="E4178" t="s">
        <v>15907</v>
      </c>
      <c r="F4178" t="s">
        <v>15908</v>
      </c>
      <c r="H4178">
        <v>59.939564099999998</v>
      </c>
      <c r="I4178">
        <v>-133.24629189999999</v>
      </c>
      <c r="J4178" s="1" t="str">
        <f t="shared" si="680"/>
        <v>NGR lake sediment grab sample</v>
      </c>
      <c r="K4178" s="1" t="str">
        <f t="shared" si="681"/>
        <v>&lt;177 micron (NGR)</v>
      </c>
      <c r="L4178">
        <v>31</v>
      </c>
      <c r="M4178" t="s">
        <v>62</v>
      </c>
      <c r="N4178">
        <v>591</v>
      </c>
      <c r="O4178">
        <v>49</v>
      </c>
      <c r="P4178">
        <v>90</v>
      </c>
      <c r="Q4178">
        <v>106</v>
      </c>
      <c r="R4178">
        <v>88</v>
      </c>
      <c r="S4178">
        <v>1</v>
      </c>
      <c r="T4178">
        <v>64</v>
      </c>
      <c r="U4178">
        <v>16</v>
      </c>
      <c r="V4178">
        <v>0.1</v>
      </c>
      <c r="W4178">
        <v>4750</v>
      </c>
      <c r="X4178">
        <v>6.1</v>
      </c>
    </row>
    <row r="4179" spans="1:24" hidden="1" x14ac:dyDescent="0.3">
      <c r="A4179" t="s">
        <v>15909</v>
      </c>
      <c r="B4179" t="s">
        <v>15910</v>
      </c>
      <c r="C4179" s="1" t="str">
        <f t="shared" si="682"/>
        <v>21:0272</v>
      </c>
      <c r="D4179" s="1" t="str">
        <f t="shared" si="679"/>
        <v>21:0126</v>
      </c>
      <c r="E4179" t="s">
        <v>15911</v>
      </c>
      <c r="F4179" t="s">
        <v>15912</v>
      </c>
      <c r="H4179">
        <v>59.947201900000003</v>
      </c>
      <c r="I4179">
        <v>-133.27859889999999</v>
      </c>
      <c r="J4179" s="1" t="str">
        <f t="shared" si="680"/>
        <v>NGR lake sediment grab sample</v>
      </c>
      <c r="K4179" s="1" t="str">
        <f t="shared" si="681"/>
        <v>&lt;177 micron (NGR)</v>
      </c>
      <c r="L4179">
        <v>31</v>
      </c>
      <c r="M4179" t="s">
        <v>67</v>
      </c>
      <c r="N4179">
        <v>592</v>
      </c>
      <c r="O4179">
        <v>28</v>
      </c>
      <c r="P4179">
        <v>30</v>
      </c>
      <c r="Q4179">
        <v>36</v>
      </c>
      <c r="R4179">
        <v>20</v>
      </c>
      <c r="S4179">
        <v>1</v>
      </c>
      <c r="T4179">
        <v>8</v>
      </c>
      <c r="U4179">
        <v>1</v>
      </c>
      <c r="V4179">
        <v>0.1</v>
      </c>
      <c r="W4179">
        <v>150</v>
      </c>
      <c r="X4179">
        <v>0.5</v>
      </c>
    </row>
    <row r="4180" spans="1:24" hidden="1" x14ac:dyDescent="0.3">
      <c r="A4180" t="s">
        <v>15913</v>
      </c>
      <c r="B4180" t="s">
        <v>15914</v>
      </c>
      <c r="C4180" s="1" t="str">
        <f t="shared" si="682"/>
        <v>21:0272</v>
      </c>
      <c r="D4180" s="1" t="str">
        <f t="shared" si="679"/>
        <v>21:0126</v>
      </c>
      <c r="E4180" t="s">
        <v>15915</v>
      </c>
      <c r="F4180" t="s">
        <v>15916</v>
      </c>
      <c r="H4180">
        <v>59.959624900000001</v>
      </c>
      <c r="I4180">
        <v>-133.2780612</v>
      </c>
      <c r="J4180" s="1" t="str">
        <f>HYPERLINK("http://geochem.nrcan.gc.ca/cdogs/content/kwd/kwd020030_e.htm", "NGR bulk stream sediment")</f>
        <v>NGR bulk stream sediment</v>
      </c>
      <c r="K4180" s="1" t="str">
        <f t="shared" si="681"/>
        <v>&lt;177 micron (NGR)</v>
      </c>
      <c r="L4180">
        <v>31</v>
      </c>
      <c r="M4180" t="s">
        <v>76</v>
      </c>
      <c r="N4180">
        <v>593</v>
      </c>
      <c r="O4180">
        <v>2</v>
      </c>
      <c r="P4180">
        <v>10</v>
      </c>
      <c r="Q4180">
        <v>16</v>
      </c>
      <c r="R4180">
        <v>8</v>
      </c>
      <c r="S4180">
        <v>1</v>
      </c>
      <c r="T4180">
        <v>6</v>
      </c>
      <c r="U4180">
        <v>1</v>
      </c>
      <c r="V4180">
        <v>0.1</v>
      </c>
      <c r="W4180">
        <v>55</v>
      </c>
      <c r="X4180">
        <v>0.4</v>
      </c>
    </row>
    <row r="4181" spans="1:24" hidden="1" x14ac:dyDescent="0.3">
      <c r="A4181" t="s">
        <v>15917</v>
      </c>
      <c r="B4181" t="s">
        <v>15918</v>
      </c>
      <c r="C4181" s="1" t="str">
        <f t="shared" si="682"/>
        <v>21:0272</v>
      </c>
      <c r="D4181" s="1" t="str">
        <f t="shared" si="679"/>
        <v>21:0126</v>
      </c>
      <c r="E4181" t="s">
        <v>15919</v>
      </c>
      <c r="F4181" t="s">
        <v>15920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HYPERLINK("http://geochem.nrcan.gc.ca/cdogs/content/kwd/kwd020027_e.htm", "NGR lake sediment grab sample")</f>
        <v>NGR lake sediment grab sample</v>
      </c>
      <c r="K4181" s="1" t="str">
        <f t="shared" si="681"/>
        <v>&lt;177 micron (NGR)</v>
      </c>
      <c r="L4181">
        <v>31</v>
      </c>
      <c r="M4181" t="s">
        <v>86</v>
      </c>
      <c r="N4181">
        <v>594</v>
      </c>
      <c r="O4181">
        <v>25</v>
      </c>
      <c r="P4181">
        <v>60</v>
      </c>
      <c r="Q4181">
        <v>104</v>
      </c>
      <c r="R4181">
        <v>58</v>
      </c>
      <c r="S4181">
        <v>8</v>
      </c>
      <c r="T4181">
        <v>32</v>
      </c>
      <c r="U4181">
        <v>7</v>
      </c>
      <c r="V4181">
        <v>0.1</v>
      </c>
      <c r="W4181">
        <v>1050</v>
      </c>
      <c r="X4181">
        <v>3.8</v>
      </c>
    </row>
    <row r="4182" spans="1:24" hidden="1" x14ac:dyDescent="0.3">
      <c r="A4182" t="s">
        <v>15921</v>
      </c>
      <c r="B4182" t="s">
        <v>15922</v>
      </c>
      <c r="C4182" s="1" t="str">
        <f t="shared" si="682"/>
        <v>21:0272</v>
      </c>
      <c r="D4182" s="1" t="str">
        <f t="shared" si="679"/>
        <v>21:0126</v>
      </c>
      <c r="E4182" t="s">
        <v>15923</v>
      </c>
      <c r="F4182" t="s">
        <v>15924</v>
      </c>
      <c r="H4182">
        <v>59.957909000000001</v>
      </c>
      <c r="I4182">
        <v>-133.3375207</v>
      </c>
      <c r="J4182" s="1" t="str">
        <f t="shared" si="683"/>
        <v>NGR lake sediment grab sample</v>
      </c>
      <c r="K4182" s="1" t="str">
        <f t="shared" si="681"/>
        <v>&lt;177 micron (NGR)</v>
      </c>
      <c r="L4182">
        <v>31</v>
      </c>
      <c r="M4182" t="s">
        <v>91</v>
      </c>
      <c r="N4182">
        <v>595</v>
      </c>
      <c r="O4182">
        <v>114</v>
      </c>
      <c r="P4182">
        <v>30</v>
      </c>
      <c r="Q4182">
        <v>102</v>
      </c>
      <c r="R4182">
        <v>46</v>
      </c>
      <c r="S4182">
        <v>1</v>
      </c>
      <c r="T4182">
        <v>22</v>
      </c>
      <c r="U4182">
        <v>7</v>
      </c>
      <c r="V4182">
        <v>0.1</v>
      </c>
      <c r="W4182">
        <v>1050</v>
      </c>
      <c r="X4182">
        <v>2.15</v>
      </c>
    </row>
    <row r="4183" spans="1:24" hidden="1" x14ac:dyDescent="0.3">
      <c r="A4183" t="s">
        <v>15925</v>
      </c>
      <c r="B4183" t="s">
        <v>15926</v>
      </c>
      <c r="C4183" s="1" t="str">
        <f t="shared" si="682"/>
        <v>21:0272</v>
      </c>
      <c r="D4183" s="1" t="str">
        <f t="shared" si="679"/>
        <v>21:0126</v>
      </c>
      <c r="E4183" t="s">
        <v>15927</v>
      </c>
      <c r="F4183" t="s">
        <v>15928</v>
      </c>
      <c r="H4183">
        <v>59.937610499999998</v>
      </c>
      <c r="I4183">
        <v>-133.35382329999999</v>
      </c>
      <c r="J4183" s="1" t="str">
        <f t="shared" si="683"/>
        <v>NGR lake sediment grab sample</v>
      </c>
      <c r="K4183" s="1" t="str">
        <f t="shared" si="681"/>
        <v>&lt;177 micron (NGR)</v>
      </c>
      <c r="L4183">
        <v>31</v>
      </c>
      <c r="M4183" t="s">
        <v>96</v>
      </c>
      <c r="N4183">
        <v>596</v>
      </c>
      <c r="O4183">
        <v>12</v>
      </c>
      <c r="P4183">
        <v>40</v>
      </c>
      <c r="Q4183">
        <v>52</v>
      </c>
      <c r="R4183">
        <v>28</v>
      </c>
      <c r="S4183">
        <v>1</v>
      </c>
      <c r="T4183">
        <v>26</v>
      </c>
      <c r="U4183">
        <v>4</v>
      </c>
      <c r="V4183">
        <v>0.1</v>
      </c>
      <c r="W4183">
        <v>405</v>
      </c>
      <c r="X4183">
        <v>1.45</v>
      </c>
    </row>
    <row r="4184" spans="1:24" hidden="1" x14ac:dyDescent="0.3">
      <c r="A4184" t="s">
        <v>15929</v>
      </c>
      <c r="B4184" t="s">
        <v>15930</v>
      </c>
      <c r="C4184" s="1" t="str">
        <f t="shared" si="682"/>
        <v>21:0272</v>
      </c>
      <c r="D4184" s="1" t="str">
        <f t="shared" si="679"/>
        <v>21:0126</v>
      </c>
      <c r="E4184" t="s">
        <v>15931</v>
      </c>
      <c r="F4184" t="s">
        <v>15932</v>
      </c>
      <c r="H4184">
        <v>59.929459000000001</v>
      </c>
      <c r="I4184">
        <v>-133.47910529999999</v>
      </c>
      <c r="J4184" s="1" t="str">
        <f t="shared" si="683"/>
        <v>NGR lake sediment grab sample</v>
      </c>
      <c r="K4184" s="1" t="str">
        <f t="shared" si="681"/>
        <v>&lt;177 micron (NGR)</v>
      </c>
      <c r="L4184">
        <v>31</v>
      </c>
      <c r="M4184" t="s">
        <v>101</v>
      </c>
      <c r="N4184">
        <v>597</v>
      </c>
      <c r="O4184">
        <v>13</v>
      </c>
      <c r="P4184">
        <v>50</v>
      </c>
      <c r="Q4184">
        <v>64</v>
      </c>
      <c r="R4184">
        <v>60</v>
      </c>
      <c r="S4184">
        <v>1</v>
      </c>
      <c r="T4184">
        <v>30</v>
      </c>
      <c r="U4184">
        <v>6</v>
      </c>
      <c r="V4184">
        <v>0.1</v>
      </c>
      <c r="W4184">
        <v>265</v>
      </c>
      <c r="X4184">
        <v>0.95</v>
      </c>
    </row>
    <row r="4185" spans="1:24" hidden="1" x14ac:dyDescent="0.3">
      <c r="A4185" t="s">
        <v>15933</v>
      </c>
      <c r="B4185" t="s">
        <v>15934</v>
      </c>
      <c r="C4185" s="1" t="str">
        <f t="shared" si="682"/>
        <v>21:0272</v>
      </c>
      <c r="D4185" s="1" t="str">
        <f t="shared" si="679"/>
        <v>21:0126</v>
      </c>
      <c r="E4185" t="s">
        <v>15935</v>
      </c>
      <c r="F4185" t="s">
        <v>15936</v>
      </c>
      <c r="H4185">
        <v>59.907453099999998</v>
      </c>
      <c r="I4185">
        <v>-133.47575029999999</v>
      </c>
      <c r="J4185" s="1" t="str">
        <f t="shared" si="683"/>
        <v>NGR lake sediment grab sample</v>
      </c>
      <c r="K4185" s="1" t="str">
        <f t="shared" si="681"/>
        <v>&lt;177 micron (NGR)</v>
      </c>
      <c r="L4185">
        <v>31</v>
      </c>
      <c r="M4185" t="s">
        <v>106</v>
      </c>
      <c r="N4185">
        <v>598</v>
      </c>
      <c r="O4185">
        <v>16</v>
      </c>
      <c r="P4185">
        <v>60</v>
      </c>
      <c r="Q4185">
        <v>42</v>
      </c>
      <c r="R4185">
        <v>68</v>
      </c>
      <c r="S4185">
        <v>2</v>
      </c>
      <c r="T4185">
        <v>24</v>
      </c>
      <c r="U4185">
        <v>4</v>
      </c>
      <c r="V4185">
        <v>0.1</v>
      </c>
      <c r="W4185">
        <v>185</v>
      </c>
      <c r="X4185">
        <v>0.65</v>
      </c>
    </row>
    <row r="4186" spans="1:24" hidden="1" x14ac:dyDescent="0.3">
      <c r="A4186" t="s">
        <v>15937</v>
      </c>
      <c r="B4186" t="s">
        <v>15938</v>
      </c>
      <c r="C4186" s="1" t="str">
        <f t="shared" si="682"/>
        <v>21:0272</v>
      </c>
      <c r="D4186" s="1" t="str">
        <f t="shared" si="679"/>
        <v>21:0126</v>
      </c>
      <c r="E4186" t="s">
        <v>15939</v>
      </c>
      <c r="F4186" t="s">
        <v>15940</v>
      </c>
      <c r="H4186">
        <v>59.879688799999997</v>
      </c>
      <c r="I4186">
        <v>-133.5766078</v>
      </c>
      <c r="J4186" s="1" t="str">
        <f t="shared" si="683"/>
        <v>NGR lake sediment grab sample</v>
      </c>
      <c r="K4186" s="1" t="str">
        <f t="shared" si="681"/>
        <v>&lt;177 micron (NGR)</v>
      </c>
      <c r="L4186">
        <v>31</v>
      </c>
      <c r="M4186" t="s">
        <v>111</v>
      </c>
      <c r="N4186">
        <v>599</v>
      </c>
      <c r="O4186">
        <v>8</v>
      </c>
      <c r="P4186">
        <v>60</v>
      </c>
      <c r="Q4186">
        <v>78</v>
      </c>
      <c r="R4186">
        <v>28</v>
      </c>
      <c r="S4186">
        <v>2</v>
      </c>
      <c r="T4186">
        <v>32</v>
      </c>
      <c r="U4186">
        <v>5</v>
      </c>
      <c r="V4186">
        <v>0.1</v>
      </c>
      <c r="W4186">
        <v>160</v>
      </c>
      <c r="X4186">
        <v>0.9</v>
      </c>
    </row>
    <row r="4187" spans="1:24" hidden="1" x14ac:dyDescent="0.3">
      <c r="A4187" t="s">
        <v>15941</v>
      </c>
      <c r="B4187" t="s">
        <v>15942</v>
      </c>
      <c r="C4187" s="1" t="str">
        <f t="shared" si="682"/>
        <v>21:0272</v>
      </c>
      <c r="D4187" s="1" t="str">
        <f t="shared" si="679"/>
        <v>21:0126</v>
      </c>
      <c r="E4187" t="s">
        <v>15943</v>
      </c>
      <c r="F4187" t="s">
        <v>15944</v>
      </c>
      <c r="H4187">
        <v>59.862293000000001</v>
      </c>
      <c r="I4187">
        <v>-133.58074490000001</v>
      </c>
      <c r="J4187" s="1" t="str">
        <f t="shared" si="683"/>
        <v>NGR lake sediment grab sample</v>
      </c>
      <c r="K4187" s="1" t="str">
        <f t="shared" si="681"/>
        <v>&lt;177 micron (NGR)</v>
      </c>
      <c r="L4187">
        <v>31</v>
      </c>
      <c r="M4187" t="s">
        <v>116</v>
      </c>
      <c r="N4187">
        <v>600</v>
      </c>
      <c r="O4187">
        <v>7</v>
      </c>
      <c r="P4187">
        <v>60</v>
      </c>
      <c r="Q4187">
        <v>104</v>
      </c>
      <c r="R4187">
        <v>30</v>
      </c>
      <c r="S4187">
        <v>4</v>
      </c>
      <c r="T4187">
        <v>42</v>
      </c>
      <c r="U4187">
        <v>8</v>
      </c>
      <c r="V4187">
        <v>0.1</v>
      </c>
      <c r="W4187">
        <v>270</v>
      </c>
      <c r="X4187">
        <v>1.4</v>
      </c>
    </row>
    <row r="4188" spans="1:24" hidden="1" x14ac:dyDescent="0.3">
      <c r="A4188" t="s">
        <v>15945</v>
      </c>
      <c r="B4188" t="s">
        <v>15946</v>
      </c>
      <c r="C4188" s="1" t="str">
        <f t="shared" si="682"/>
        <v>21:0272</v>
      </c>
      <c r="D4188" s="1" t="str">
        <f t="shared" si="679"/>
        <v>21:0126</v>
      </c>
      <c r="E4188" t="s">
        <v>15880</v>
      </c>
      <c r="F4188" t="s">
        <v>15947</v>
      </c>
      <c r="H4188">
        <v>59.859231200000004</v>
      </c>
      <c r="I4188">
        <v>-133.51654439999999</v>
      </c>
      <c r="J4188" s="1" t="str">
        <f t="shared" si="683"/>
        <v>NGR lake sediment grab sample</v>
      </c>
      <c r="K4188" s="1" t="str">
        <f t="shared" si="681"/>
        <v>&lt;177 micron (NGR)</v>
      </c>
      <c r="L4188">
        <v>31</v>
      </c>
      <c r="M4188" t="s">
        <v>71</v>
      </c>
      <c r="N4188">
        <v>601</v>
      </c>
      <c r="O4188">
        <v>14</v>
      </c>
      <c r="P4188">
        <v>40</v>
      </c>
      <c r="Q4188">
        <v>142</v>
      </c>
      <c r="R4188">
        <v>78</v>
      </c>
      <c r="S4188">
        <v>7</v>
      </c>
      <c r="T4188">
        <v>84</v>
      </c>
      <c r="U4188">
        <v>14</v>
      </c>
      <c r="V4188">
        <v>0.1</v>
      </c>
      <c r="W4188">
        <v>5300</v>
      </c>
      <c r="X4188">
        <v>4.9000000000000004</v>
      </c>
    </row>
    <row r="4189" spans="1:24" hidden="1" x14ac:dyDescent="0.3">
      <c r="A4189" t="s">
        <v>15948</v>
      </c>
      <c r="B4189" t="s">
        <v>15949</v>
      </c>
      <c r="C4189" s="1" t="str">
        <f t="shared" si="682"/>
        <v>21:0272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79</v>
      </c>
      <c r="K4189" t="s">
        <v>80</v>
      </c>
      <c r="L4189">
        <v>31</v>
      </c>
      <c r="M4189" t="s">
        <v>81</v>
      </c>
      <c r="N4189">
        <v>602</v>
      </c>
      <c r="O4189">
        <v>2</v>
      </c>
      <c r="P4189">
        <v>30</v>
      </c>
      <c r="Q4189">
        <v>70</v>
      </c>
      <c r="R4189">
        <v>26</v>
      </c>
      <c r="S4189">
        <v>9</v>
      </c>
      <c r="T4189">
        <v>14</v>
      </c>
      <c r="U4189">
        <v>14</v>
      </c>
      <c r="V4189">
        <v>0.2</v>
      </c>
      <c r="W4189">
        <v>1050</v>
      </c>
      <c r="X4189">
        <v>2.75</v>
      </c>
    </row>
    <row r="4190" spans="1:24" hidden="1" x14ac:dyDescent="0.3">
      <c r="A4190" t="s">
        <v>15950</v>
      </c>
      <c r="B4190" t="s">
        <v>15951</v>
      </c>
      <c r="C4190" s="1" t="str">
        <f t="shared" si="682"/>
        <v>21:0272</v>
      </c>
      <c r="D4190" s="1" t="str">
        <f t="shared" ref="D4190:D4205" si="684">HYPERLINK("http://geochem.nrcan.gc.ca/cdogs/content/svy/svy210126_e.htm", "21:0126")</f>
        <v>21:0126</v>
      </c>
      <c r="E4190" t="s">
        <v>15952</v>
      </c>
      <c r="F4190" t="s">
        <v>15953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HYPERLINK("http://geochem.nrcan.gc.ca/cdogs/content/kwd/kwd020027_e.htm", "NGR lake sediment grab sample")</f>
        <v>NGR lake sediment grab sample</v>
      </c>
      <c r="K4190" s="1" t="str">
        <f t="shared" ref="K4190:K4205" si="686">HYPERLINK("http://geochem.nrcan.gc.ca/cdogs/content/kwd/kwd080006_e.htm", "&lt;177 micron (NGR)")</f>
        <v>&lt;177 micron (NGR)</v>
      </c>
      <c r="L4190">
        <v>31</v>
      </c>
      <c r="M4190" t="s">
        <v>121</v>
      </c>
      <c r="N4190">
        <v>603</v>
      </c>
      <c r="O4190">
        <v>19</v>
      </c>
      <c r="P4190">
        <v>40</v>
      </c>
      <c r="Q4190">
        <v>255</v>
      </c>
      <c r="R4190">
        <v>102</v>
      </c>
      <c r="S4190">
        <v>18</v>
      </c>
      <c r="T4190">
        <v>88</v>
      </c>
      <c r="U4190">
        <v>18</v>
      </c>
      <c r="V4190">
        <v>1</v>
      </c>
      <c r="W4190">
        <v>1100</v>
      </c>
      <c r="X4190">
        <v>2.75</v>
      </c>
    </row>
    <row r="4191" spans="1:24" hidden="1" x14ac:dyDescent="0.3">
      <c r="A4191" t="s">
        <v>15954</v>
      </c>
      <c r="B4191" t="s">
        <v>15955</v>
      </c>
      <c r="C4191" s="1" t="str">
        <f t="shared" si="682"/>
        <v>21:0272</v>
      </c>
      <c r="D4191" s="1" t="str">
        <f t="shared" si="684"/>
        <v>21:0126</v>
      </c>
      <c r="E4191" t="s">
        <v>15956</v>
      </c>
      <c r="F4191" t="s">
        <v>15957</v>
      </c>
      <c r="H4191">
        <v>59.973605800000001</v>
      </c>
      <c r="I4191">
        <v>-132.54393920000001</v>
      </c>
      <c r="J4191" s="1" t="str">
        <f t="shared" si="685"/>
        <v>NGR lake sediment grab sample</v>
      </c>
      <c r="K4191" s="1" t="str">
        <f t="shared" si="686"/>
        <v>&lt;177 micron (NGR)</v>
      </c>
      <c r="L4191">
        <v>32</v>
      </c>
      <c r="M4191" t="s">
        <v>28</v>
      </c>
      <c r="N4191">
        <v>604</v>
      </c>
      <c r="O4191">
        <v>3</v>
      </c>
      <c r="P4191">
        <v>10</v>
      </c>
      <c r="Q4191">
        <v>62</v>
      </c>
      <c r="R4191">
        <v>12</v>
      </c>
      <c r="S4191">
        <v>3</v>
      </c>
      <c r="T4191">
        <v>10</v>
      </c>
      <c r="U4191">
        <v>5</v>
      </c>
      <c r="V4191">
        <v>0.1</v>
      </c>
      <c r="W4191">
        <v>395</v>
      </c>
      <c r="X4191">
        <v>1.95</v>
      </c>
    </row>
    <row r="4192" spans="1:24" hidden="1" x14ac:dyDescent="0.3">
      <c r="A4192" t="s">
        <v>15958</v>
      </c>
      <c r="B4192" t="s">
        <v>15959</v>
      </c>
      <c r="C4192" s="1" t="str">
        <f t="shared" si="682"/>
        <v>21:0272</v>
      </c>
      <c r="D4192" s="1" t="str">
        <f t="shared" si="684"/>
        <v>21:0126</v>
      </c>
      <c r="E4192" t="s">
        <v>15960</v>
      </c>
      <c r="F4192" t="s">
        <v>15961</v>
      </c>
      <c r="H4192">
        <v>59.6982888</v>
      </c>
      <c r="I4192">
        <v>-133.3147922</v>
      </c>
      <c r="J4192" s="1" t="str">
        <f t="shared" si="685"/>
        <v>NGR lake sediment grab sample</v>
      </c>
      <c r="K4192" s="1" t="str">
        <f t="shared" si="686"/>
        <v>&lt;177 micron (NGR)</v>
      </c>
      <c r="L4192">
        <v>32</v>
      </c>
      <c r="M4192" t="s">
        <v>33</v>
      </c>
      <c r="N4192">
        <v>605</v>
      </c>
      <c r="O4192">
        <v>5</v>
      </c>
      <c r="P4192">
        <v>60</v>
      </c>
      <c r="Q4192">
        <v>215</v>
      </c>
      <c r="R4192">
        <v>24</v>
      </c>
      <c r="S4192">
        <v>27</v>
      </c>
      <c r="T4192">
        <v>108</v>
      </c>
      <c r="U4192">
        <v>7</v>
      </c>
      <c r="V4192">
        <v>0.8</v>
      </c>
      <c r="W4192">
        <v>145</v>
      </c>
      <c r="X4192">
        <v>1.35</v>
      </c>
    </row>
    <row r="4193" spans="1:24" hidden="1" x14ac:dyDescent="0.3">
      <c r="A4193" t="s">
        <v>15962</v>
      </c>
      <c r="B4193" t="s">
        <v>15963</v>
      </c>
      <c r="C4193" s="1" t="str">
        <f t="shared" si="682"/>
        <v>21:0272</v>
      </c>
      <c r="D4193" s="1" t="str">
        <f t="shared" si="684"/>
        <v>21:0126</v>
      </c>
      <c r="E4193" t="s">
        <v>15964</v>
      </c>
      <c r="F4193" t="s">
        <v>15965</v>
      </c>
      <c r="H4193">
        <v>59.822125200000002</v>
      </c>
      <c r="I4193">
        <v>-133.4635686</v>
      </c>
      <c r="J4193" s="1" t="str">
        <f t="shared" si="685"/>
        <v>NGR lake sediment grab sample</v>
      </c>
      <c r="K4193" s="1" t="str">
        <f t="shared" si="686"/>
        <v>&lt;177 micron (NGR)</v>
      </c>
      <c r="L4193">
        <v>32</v>
      </c>
      <c r="M4193" t="s">
        <v>38</v>
      </c>
      <c r="N4193">
        <v>606</v>
      </c>
      <c r="O4193">
        <v>58</v>
      </c>
      <c r="Q4193">
        <v>116</v>
      </c>
      <c r="R4193">
        <v>152</v>
      </c>
      <c r="S4193">
        <v>6</v>
      </c>
      <c r="T4193">
        <v>56</v>
      </c>
      <c r="U4193">
        <v>10</v>
      </c>
      <c r="V4193">
        <v>0.1</v>
      </c>
      <c r="W4193">
        <v>570</v>
      </c>
      <c r="X4193">
        <v>2.4</v>
      </c>
    </row>
    <row r="4194" spans="1:24" hidden="1" x14ac:dyDescent="0.3">
      <c r="A4194" t="s">
        <v>15966</v>
      </c>
      <c r="B4194" t="s">
        <v>15967</v>
      </c>
      <c r="C4194" s="1" t="str">
        <f t="shared" si="682"/>
        <v>21:0272</v>
      </c>
      <c r="D4194" s="1" t="str">
        <f t="shared" si="684"/>
        <v>21:0126</v>
      </c>
      <c r="E4194" t="s">
        <v>15968</v>
      </c>
      <c r="F4194" t="s">
        <v>15969</v>
      </c>
      <c r="H4194">
        <v>59.829411499999999</v>
      </c>
      <c r="I4194">
        <v>-133.4302467</v>
      </c>
      <c r="J4194" s="1" t="str">
        <f t="shared" si="685"/>
        <v>NGR lake sediment grab sample</v>
      </c>
      <c r="K4194" s="1" t="str">
        <f t="shared" si="686"/>
        <v>&lt;177 micron (NGR)</v>
      </c>
      <c r="L4194">
        <v>32</v>
      </c>
      <c r="M4194" t="s">
        <v>43</v>
      </c>
      <c r="N4194">
        <v>607</v>
      </c>
      <c r="O4194">
        <v>8</v>
      </c>
      <c r="P4194">
        <v>70</v>
      </c>
      <c r="Q4194">
        <v>62</v>
      </c>
      <c r="R4194">
        <v>94</v>
      </c>
      <c r="S4194">
        <v>2</v>
      </c>
      <c r="T4194">
        <v>50</v>
      </c>
      <c r="U4194">
        <v>5</v>
      </c>
      <c r="V4194">
        <v>0.2</v>
      </c>
      <c r="W4194">
        <v>140</v>
      </c>
      <c r="X4194">
        <v>1</v>
      </c>
    </row>
    <row r="4195" spans="1:24" hidden="1" x14ac:dyDescent="0.3">
      <c r="A4195" t="s">
        <v>15970</v>
      </c>
      <c r="B4195" t="s">
        <v>15971</v>
      </c>
      <c r="C4195" s="1" t="str">
        <f t="shared" si="682"/>
        <v>21:0272</v>
      </c>
      <c r="D4195" s="1" t="str">
        <f t="shared" si="684"/>
        <v>21:0126</v>
      </c>
      <c r="E4195" t="s">
        <v>15972</v>
      </c>
      <c r="F4195" t="s">
        <v>15973</v>
      </c>
      <c r="H4195">
        <v>59.853373400000002</v>
      </c>
      <c r="I4195">
        <v>-133.35577850000001</v>
      </c>
      <c r="J4195" s="1" t="str">
        <f t="shared" si="685"/>
        <v>NGR lake sediment grab sample</v>
      </c>
      <c r="K4195" s="1" t="str">
        <f t="shared" si="686"/>
        <v>&lt;177 micron (NGR)</v>
      </c>
      <c r="L4195">
        <v>32</v>
      </c>
      <c r="M4195" t="s">
        <v>48</v>
      </c>
      <c r="N4195">
        <v>608</v>
      </c>
      <c r="O4195">
        <v>5</v>
      </c>
      <c r="P4195">
        <v>40</v>
      </c>
      <c r="Q4195">
        <v>56</v>
      </c>
      <c r="R4195">
        <v>50</v>
      </c>
      <c r="S4195">
        <v>2</v>
      </c>
      <c r="T4195">
        <v>66</v>
      </c>
      <c r="U4195">
        <v>6</v>
      </c>
      <c r="V4195">
        <v>0.2</v>
      </c>
      <c r="W4195">
        <v>200</v>
      </c>
      <c r="X4195">
        <v>2.85</v>
      </c>
    </row>
    <row r="4196" spans="1:24" hidden="1" x14ac:dyDescent="0.3">
      <c r="A4196" t="s">
        <v>15974</v>
      </c>
      <c r="B4196" t="s">
        <v>15975</v>
      </c>
      <c r="C4196" s="1" t="str">
        <f t="shared" si="682"/>
        <v>21:0272</v>
      </c>
      <c r="D4196" s="1" t="str">
        <f t="shared" si="684"/>
        <v>21:0126</v>
      </c>
      <c r="E4196" t="s">
        <v>15972</v>
      </c>
      <c r="F4196" t="s">
        <v>15976</v>
      </c>
      <c r="H4196">
        <v>59.853373400000002</v>
      </c>
      <c r="I4196">
        <v>-133.35577850000001</v>
      </c>
      <c r="J4196" s="1" t="str">
        <f t="shared" si="685"/>
        <v>NGR lake sediment grab sample</v>
      </c>
      <c r="K4196" s="1" t="str">
        <f t="shared" si="686"/>
        <v>&lt;177 micron (NGR)</v>
      </c>
      <c r="L4196">
        <v>32</v>
      </c>
      <c r="M4196" t="s">
        <v>52</v>
      </c>
      <c r="N4196">
        <v>609</v>
      </c>
      <c r="O4196">
        <v>3</v>
      </c>
      <c r="P4196">
        <v>30</v>
      </c>
      <c r="Q4196">
        <v>68</v>
      </c>
      <c r="R4196">
        <v>48</v>
      </c>
      <c r="S4196">
        <v>1</v>
      </c>
      <c r="T4196">
        <v>78</v>
      </c>
      <c r="U4196">
        <v>7</v>
      </c>
      <c r="V4196">
        <v>0.1</v>
      </c>
      <c r="W4196">
        <v>160</v>
      </c>
      <c r="X4196">
        <v>2.5</v>
      </c>
    </row>
    <row r="4197" spans="1:24" hidden="1" x14ac:dyDescent="0.3">
      <c r="A4197" t="s">
        <v>15977</v>
      </c>
      <c r="B4197" t="s">
        <v>15978</v>
      </c>
      <c r="C4197" s="1" t="str">
        <f t="shared" si="682"/>
        <v>21:0272</v>
      </c>
      <c r="D4197" s="1" t="str">
        <f t="shared" si="684"/>
        <v>21:0126</v>
      </c>
      <c r="E4197" t="s">
        <v>15979</v>
      </c>
      <c r="F4197" t="s">
        <v>15980</v>
      </c>
      <c r="H4197">
        <v>59.3666877</v>
      </c>
      <c r="I4197">
        <v>-133.44754710000001</v>
      </c>
      <c r="J4197" s="1" t="str">
        <f>HYPERLINK("http://geochem.nrcan.gc.ca/cdogs/content/kwd/kwd020030_e.htm", "NGR bulk stream sediment")</f>
        <v>NGR bulk stream sediment</v>
      </c>
      <c r="K4197" s="1" t="str">
        <f t="shared" si="686"/>
        <v>&lt;177 micron (NGR)</v>
      </c>
      <c r="L4197">
        <v>32</v>
      </c>
      <c r="M4197" t="s">
        <v>57</v>
      </c>
      <c r="N4197">
        <v>610</v>
      </c>
      <c r="O4197">
        <v>2</v>
      </c>
      <c r="P4197">
        <v>170</v>
      </c>
      <c r="Q4197">
        <v>84</v>
      </c>
      <c r="R4197">
        <v>48</v>
      </c>
      <c r="S4197">
        <v>1</v>
      </c>
      <c r="T4197">
        <v>16</v>
      </c>
      <c r="U4197">
        <v>6</v>
      </c>
      <c r="V4197">
        <v>0.1</v>
      </c>
      <c r="W4197">
        <v>2600</v>
      </c>
      <c r="X4197">
        <v>1.3</v>
      </c>
    </row>
    <row r="4198" spans="1:24" hidden="1" x14ac:dyDescent="0.3">
      <c r="A4198" t="s">
        <v>15981</v>
      </c>
      <c r="B4198" t="s">
        <v>15982</v>
      </c>
      <c r="C4198" s="1" t="str">
        <f t="shared" si="682"/>
        <v>21:0272</v>
      </c>
      <c r="D4198" s="1" t="str">
        <f t="shared" si="684"/>
        <v>21:0126</v>
      </c>
      <c r="E4198" t="s">
        <v>15983</v>
      </c>
      <c r="F4198" t="s">
        <v>15984</v>
      </c>
      <c r="H4198">
        <v>59.378035199999999</v>
      </c>
      <c r="I4198">
        <v>-133.54195350000001</v>
      </c>
      <c r="J4198" s="1" t="str">
        <f>HYPERLINK("http://geochem.nrcan.gc.ca/cdogs/content/kwd/kwd020030_e.htm", "NGR bulk stream sediment")</f>
        <v>NGR bulk stream sediment</v>
      </c>
      <c r="K4198" s="1" t="str">
        <f t="shared" si="686"/>
        <v>&lt;177 micron (NGR)</v>
      </c>
      <c r="L4198">
        <v>32</v>
      </c>
      <c r="M4198" t="s">
        <v>62</v>
      </c>
      <c r="N4198">
        <v>611</v>
      </c>
      <c r="O4198">
        <v>2</v>
      </c>
      <c r="Q4198">
        <v>106</v>
      </c>
      <c r="R4198">
        <v>32</v>
      </c>
      <c r="S4198">
        <v>4</v>
      </c>
      <c r="T4198">
        <v>56</v>
      </c>
      <c r="U4198">
        <v>13</v>
      </c>
      <c r="V4198">
        <v>0.2</v>
      </c>
      <c r="W4198">
        <v>575</v>
      </c>
      <c r="X4198">
        <v>1.8</v>
      </c>
    </row>
    <row r="4199" spans="1:24" hidden="1" x14ac:dyDescent="0.3">
      <c r="A4199" t="s">
        <v>15985</v>
      </c>
      <c r="B4199" t="s">
        <v>15986</v>
      </c>
      <c r="C4199" s="1" t="str">
        <f t="shared" si="682"/>
        <v>21:0272</v>
      </c>
      <c r="D4199" s="1" t="str">
        <f t="shared" si="684"/>
        <v>21:0126</v>
      </c>
      <c r="E4199" t="s">
        <v>15987</v>
      </c>
      <c r="F4199" t="s">
        <v>15988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HYPERLINK("http://geochem.nrcan.gc.ca/cdogs/content/kwd/kwd020027_e.htm", "NGR lake sediment grab sample")</f>
        <v>NGR lake sediment grab sample</v>
      </c>
      <c r="K4199" s="1" t="str">
        <f t="shared" si="686"/>
        <v>&lt;177 micron (NGR)</v>
      </c>
      <c r="L4199">
        <v>32</v>
      </c>
      <c r="M4199" t="s">
        <v>67</v>
      </c>
      <c r="N4199">
        <v>612</v>
      </c>
      <c r="O4199">
        <v>13</v>
      </c>
      <c r="P4199">
        <v>70</v>
      </c>
      <c r="Q4199">
        <v>102</v>
      </c>
      <c r="R4199">
        <v>64</v>
      </c>
      <c r="S4199">
        <v>3</v>
      </c>
      <c r="T4199">
        <v>68</v>
      </c>
      <c r="U4199">
        <v>9</v>
      </c>
      <c r="V4199">
        <v>0.1</v>
      </c>
      <c r="W4199">
        <v>215</v>
      </c>
      <c r="X4199">
        <v>1.7</v>
      </c>
    </row>
    <row r="4200" spans="1:24" hidden="1" x14ac:dyDescent="0.3">
      <c r="A4200" t="s">
        <v>15989</v>
      </c>
      <c r="B4200" t="s">
        <v>15990</v>
      </c>
      <c r="C4200" s="1" t="str">
        <f t="shared" si="682"/>
        <v>21:0272</v>
      </c>
      <c r="D4200" s="1" t="str">
        <f t="shared" si="684"/>
        <v>21:0126</v>
      </c>
      <c r="E4200" t="s">
        <v>15991</v>
      </c>
      <c r="F4200" t="s">
        <v>15992</v>
      </c>
      <c r="H4200">
        <v>59.919846300000003</v>
      </c>
      <c r="I4200">
        <v>-133.2917885</v>
      </c>
      <c r="J4200" s="1" t="str">
        <f t="shared" si="687"/>
        <v>NGR lake sediment grab sample</v>
      </c>
      <c r="K4200" s="1" t="str">
        <f t="shared" si="686"/>
        <v>&lt;177 micron (NGR)</v>
      </c>
      <c r="L4200">
        <v>32</v>
      </c>
      <c r="M4200" t="s">
        <v>76</v>
      </c>
      <c r="N4200">
        <v>613</v>
      </c>
      <c r="O4200">
        <v>14</v>
      </c>
      <c r="P4200">
        <v>50</v>
      </c>
      <c r="Q4200">
        <v>62</v>
      </c>
      <c r="R4200">
        <v>38</v>
      </c>
      <c r="S4200">
        <v>1</v>
      </c>
      <c r="T4200">
        <v>32</v>
      </c>
      <c r="U4200">
        <v>7</v>
      </c>
      <c r="V4200">
        <v>0.1</v>
      </c>
      <c r="W4200">
        <v>190</v>
      </c>
      <c r="X4200">
        <v>1.25</v>
      </c>
    </row>
    <row r="4201" spans="1:24" hidden="1" x14ac:dyDescent="0.3">
      <c r="A4201" t="s">
        <v>15993</v>
      </c>
      <c r="B4201" t="s">
        <v>15994</v>
      </c>
      <c r="C4201" s="1" t="str">
        <f t="shared" si="682"/>
        <v>21:0272</v>
      </c>
      <c r="D4201" s="1" t="str">
        <f t="shared" si="684"/>
        <v>21:0126</v>
      </c>
      <c r="E4201" t="s">
        <v>15995</v>
      </c>
      <c r="F4201" t="s">
        <v>15996</v>
      </c>
      <c r="H4201">
        <v>59.796234300000002</v>
      </c>
      <c r="I4201">
        <v>-133.01426430000001</v>
      </c>
      <c r="J4201" s="1" t="str">
        <f t="shared" si="687"/>
        <v>NGR lake sediment grab sample</v>
      </c>
      <c r="K4201" s="1" t="str">
        <f t="shared" si="686"/>
        <v>&lt;177 micron (NGR)</v>
      </c>
      <c r="L4201">
        <v>32</v>
      </c>
      <c r="M4201" t="s">
        <v>86</v>
      </c>
      <c r="N4201">
        <v>614</v>
      </c>
      <c r="O4201">
        <v>12</v>
      </c>
      <c r="P4201">
        <v>90</v>
      </c>
      <c r="Q4201">
        <v>205</v>
      </c>
      <c r="R4201">
        <v>36</v>
      </c>
      <c r="S4201">
        <v>29</v>
      </c>
      <c r="T4201">
        <v>24</v>
      </c>
      <c r="U4201">
        <v>9</v>
      </c>
      <c r="V4201">
        <v>0.2</v>
      </c>
      <c r="W4201">
        <v>890</v>
      </c>
      <c r="X4201">
        <v>3.1</v>
      </c>
    </row>
    <row r="4202" spans="1:24" hidden="1" x14ac:dyDescent="0.3">
      <c r="A4202" t="s">
        <v>15997</v>
      </c>
      <c r="B4202" t="s">
        <v>15998</v>
      </c>
      <c r="C4202" s="1" t="str">
        <f t="shared" si="682"/>
        <v>21:0272</v>
      </c>
      <c r="D4202" s="1" t="str">
        <f t="shared" si="684"/>
        <v>21:0126</v>
      </c>
      <c r="E4202" t="s">
        <v>15999</v>
      </c>
      <c r="F4202" t="s">
        <v>16000</v>
      </c>
      <c r="H4202">
        <v>59.916944100000002</v>
      </c>
      <c r="I4202">
        <v>-132.8525104</v>
      </c>
      <c r="J4202" s="1" t="str">
        <f t="shared" si="687"/>
        <v>NGR lake sediment grab sample</v>
      </c>
      <c r="K4202" s="1" t="str">
        <f t="shared" si="686"/>
        <v>&lt;177 micron (NGR)</v>
      </c>
      <c r="L4202">
        <v>32</v>
      </c>
      <c r="M4202" t="s">
        <v>91</v>
      </c>
      <c r="N4202">
        <v>615</v>
      </c>
      <c r="O4202">
        <v>17</v>
      </c>
      <c r="P4202">
        <v>60</v>
      </c>
      <c r="Q4202">
        <v>92</v>
      </c>
      <c r="R4202">
        <v>40</v>
      </c>
      <c r="S4202">
        <v>1</v>
      </c>
      <c r="T4202">
        <v>20</v>
      </c>
      <c r="U4202">
        <v>6</v>
      </c>
      <c r="V4202">
        <v>0.1</v>
      </c>
      <c r="W4202">
        <v>725</v>
      </c>
      <c r="X4202">
        <v>1.3</v>
      </c>
    </row>
    <row r="4203" spans="1:24" hidden="1" x14ac:dyDescent="0.3">
      <c r="A4203" t="s">
        <v>16001</v>
      </c>
      <c r="B4203" t="s">
        <v>16002</v>
      </c>
      <c r="C4203" s="1" t="str">
        <f t="shared" si="682"/>
        <v>21:0272</v>
      </c>
      <c r="D4203" s="1" t="str">
        <f t="shared" si="684"/>
        <v>21:0126</v>
      </c>
      <c r="E4203" t="s">
        <v>16003</v>
      </c>
      <c r="F4203" t="s">
        <v>16004</v>
      </c>
      <c r="H4203">
        <v>59.978684600000001</v>
      </c>
      <c r="I4203">
        <v>-132.82089389999999</v>
      </c>
      <c r="J4203" s="1" t="str">
        <f t="shared" si="687"/>
        <v>NGR lake sediment grab sample</v>
      </c>
      <c r="K4203" s="1" t="str">
        <f t="shared" si="686"/>
        <v>&lt;177 micron (NGR)</v>
      </c>
      <c r="L4203">
        <v>32</v>
      </c>
      <c r="M4203" t="s">
        <v>96</v>
      </c>
      <c r="N4203">
        <v>616</v>
      </c>
    </row>
    <row r="4204" spans="1:24" hidden="1" x14ac:dyDescent="0.3">
      <c r="A4204" t="s">
        <v>16005</v>
      </c>
      <c r="B4204" t="s">
        <v>16006</v>
      </c>
      <c r="C4204" s="1" t="str">
        <f t="shared" si="682"/>
        <v>21:0272</v>
      </c>
      <c r="D4204" s="1" t="str">
        <f t="shared" si="684"/>
        <v>21:0126</v>
      </c>
      <c r="E4204" t="s">
        <v>16007</v>
      </c>
      <c r="F4204" t="s">
        <v>16008</v>
      </c>
      <c r="H4204">
        <v>59.997646000000003</v>
      </c>
      <c r="I4204">
        <v>-132.79163510000001</v>
      </c>
      <c r="J4204" s="1" t="str">
        <f t="shared" si="687"/>
        <v>NGR lake sediment grab sample</v>
      </c>
      <c r="K4204" s="1" t="str">
        <f t="shared" si="686"/>
        <v>&lt;177 micron (NGR)</v>
      </c>
      <c r="L4204">
        <v>32</v>
      </c>
      <c r="M4204" t="s">
        <v>101</v>
      </c>
      <c r="N4204">
        <v>617</v>
      </c>
      <c r="O4204">
        <v>12</v>
      </c>
      <c r="P4204">
        <v>70</v>
      </c>
      <c r="Q4204">
        <v>84</v>
      </c>
      <c r="R4204">
        <v>66</v>
      </c>
      <c r="S4204">
        <v>1</v>
      </c>
      <c r="T4204">
        <v>28</v>
      </c>
      <c r="U4204">
        <v>7</v>
      </c>
      <c r="V4204">
        <v>0.1</v>
      </c>
      <c r="W4204">
        <v>470</v>
      </c>
      <c r="X4204">
        <v>1.1499999999999999</v>
      </c>
    </row>
    <row r="4205" spans="1:24" hidden="1" x14ac:dyDescent="0.3">
      <c r="A4205" t="s">
        <v>16009</v>
      </c>
      <c r="B4205" t="s">
        <v>16010</v>
      </c>
      <c r="C4205" s="1" t="str">
        <f t="shared" si="682"/>
        <v>21:0272</v>
      </c>
      <c r="D4205" s="1" t="str">
        <f t="shared" si="684"/>
        <v>21:0126</v>
      </c>
      <c r="E4205" t="s">
        <v>16011</v>
      </c>
      <c r="F4205" t="s">
        <v>16012</v>
      </c>
      <c r="H4205">
        <v>59.959002599999998</v>
      </c>
      <c r="I4205">
        <v>-132.65774959999999</v>
      </c>
      <c r="J4205" s="1" t="str">
        <f t="shared" si="687"/>
        <v>NGR lake sediment grab sample</v>
      </c>
      <c r="K4205" s="1" t="str">
        <f t="shared" si="686"/>
        <v>&lt;177 micron (NGR)</v>
      </c>
      <c r="L4205">
        <v>32</v>
      </c>
      <c r="M4205" t="s">
        <v>106</v>
      </c>
      <c r="N4205">
        <v>618</v>
      </c>
      <c r="O4205">
        <v>5</v>
      </c>
      <c r="P4205">
        <v>100</v>
      </c>
      <c r="Q4205">
        <v>110</v>
      </c>
      <c r="R4205">
        <v>62</v>
      </c>
      <c r="S4205">
        <v>6</v>
      </c>
      <c r="T4205">
        <v>40</v>
      </c>
      <c r="U4205">
        <v>14</v>
      </c>
      <c r="V4205">
        <v>0.1</v>
      </c>
      <c r="W4205">
        <v>645</v>
      </c>
      <c r="X4205">
        <v>3.2</v>
      </c>
    </row>
    <row r="4206" spans="1:24" hidden="1" x14ac:dyDescent="0.3">
      <c r="A4206" t="s">
        <v>16013</v>
      </c>
      <c r="B4206" t="s">
        <v>16014</v>
      </c>
      <c r="C4206" s="1" t="str">
        <f t="shared" si="682"/>
        <v>21:0272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79</v>
      </c>
      <c r="K4206" t="s">
        <v>80</v>
      </c>
      <c r="L4206">
        <v>32</v>
      </c>
      <c r="M4206" t="s">
        <v>81</v>
      </c>
      <c r="N4206">
        <v>619</v>
      </c>
      <c r="O4206">
        <v>2</v>
      </c>
      <c r="P4206">
        <v>40</v>
      </c>
      <c r="Q4206">
        <v>70</v>
      </c>
      <c r="R4206">
        <v>28</v>
      </c>
      <c r="S4206">
        <v>10</v>
      </c>
      <c r="T4206">
        <v>16</v>
      </c>
      <c r="U4206">
        <v>13</v>
      </c>
      <c r="V4206">
        <v>0.1</v>
      </c>
      <c r="W4206">
        <v>1000</v>
      </c>
      <c r="X4206">
        <v>2.75</v>
      </c>
    </row>
    <row r="4207" spans="1:24" hidden="1" x14ac:dyDescent="0.3">
      <c r="A4207" t="s">
        <v>16015</v>
      </c>
      <c r="B4207" t="s">
        <v>16016</v>
      </c>
      <c r="C4207" s="1" t="str">
        <f t="shared" si="682"/>
        <v>21:0272</v>
      </c>
      <c r="D4207" s="1" t="str">
        <f t="shared" ref="D4207:D4213" si="688">HYPERLINK("http://geochem.nrcan.gc.ca/cdogs/content/svy/svy210126_e.htm", "21:0126")</f>
        <v>21:0126</v>
      </c>
      <c r="E4207" t="s">
        <v>15956</v>
      </c>
      <c r="F4207" t="s">
        <v>16017</v>
      </c>
      <c r="H4207">
        <v>59.973605800000001</v>
      </c>
      <c r="I4207">
        <v>-132.54393920000001</v>
      </c>
      <c r="J4207" s="1" t="str">
        <f>HYPERLINK("http://geochem.nrcan.gc.ca/cdogs/content/kwd/kwd020027_e.htm", "NGR lake sediment grab sample")</f>
        <v>NGR lake sediment grab sample</v>
      </c>
      <c r="K4207" s="1" t="str">
        <f t="shared" ref="K4207:K4213" si="689">HYPERLINK("http://geochem.nrcan.gc.ca/cdogs/content/kwd/kwd080006_e.htm", "&lt;177 micron (NGR)")</f>
        <v>&lt;177 micron (NGR)</v>
      </c>
      <c r="L4207">
        <v>32</v>
      </c>
      <c r="M4207" t="s">
        <v>71</v>
      </c>
      <c r="N4207">
        <v>620</v>
      </c>
      <c r="O4207">
        <v>2</v>
      </c>
      <c r="P4207">
        <v>10</v>
      </c>
      <c r="Q4207">
        <v>62</v>
      </c>
      <c r="R4207">
        <v>12</v>
      </c>
      <c r="S4207">
        <v>3</v>
      </c>
      <c r="T4207">
        <v>10</v>
      </c>
      <c r="U4207">
        <v>5</v>
      </c>
      <c r="V4207">
        <v>0.1</v>
      </c>
      <c r="W4207">
        <v>370</v>
      </c>
      <c r="X4207">
        <v>2</v>
      </c>
    </row>
    <row r="4208" spans="1:24" hidden="1" x14ac:dyDescent="0.3">
      <c r="A4208" t="s">
        <v>16018</v>
      </c>
      <c r="B4208" t="s">
        <v>16019</v>
      </c>
      <c r="C4208" s="1" t="str">
        <f t="shared" si="682"/>
        <v>21:0272</v>
      </c>
      <c r="D4208" s="1" t="str">
        <f t="shared" si="688"/>
        <v>21:0126</v>
      </c>
      <c r="E4208" t="s">
        <v>16020</v>
      </c>
      <c r="F4208" t="s">
        <v>16021</v>
      </c>
      <c r="H4208">
        <v>59.766252700000003</v>
      </c>
      <c r="I4208">
        <v>-133.34349739999999</v>
      </c>
      <c r="J4208" s="1" t="str">
        <f>HYPERLINK("http://geochem.nrcan.gc.ca/cdogs/content/kwd/kwd020027_e.htm", "NGR lake sediment grab sample")</f>
        <v>NGR lake sediment grab sample</v>
      </c>
      <c r="K4208" s="1" t="str">
        <f t="shared" si="689"/>
        <v>&lt;177 micron (NGR)</v>
      </c>
      <c r="L4208">
        <v>32</v>
      </c>
      <c r="M4208" t="s">
        <v>111</v>
      </c>
      <c r="N4208">
        <v>621</v>
      </c>
      <c r="O4208">
        <v>2</v>
      </c>
      <c r="P4208">
        <v>20</v>
      </c>
      <c r="Q4208">
        <v>108</v>
      </c>
      <c r="R4208">
        <v>146</v>
      </c>
      <c r="S4208">
        <v>12</v>
      </c>
      <c r="T4208">
        <v>68</v>
      </c>
      <c r="U4208">
        <v>36</v>
      </c>
      <c r="V4208">
        <v>0.6</v>
      </c>
      <c r="W4208">
        <v>865</v>
      </c>
      <c r="X4208">
        <v>4.3</v>
      </c>
    </row>
    <row r="4209" spans="1:24" hidden="1" x14ac:dyDescent="0.3">
      <c r="A4209" t="s">
        <v>16022</v>
      </c>
      <c r="B4209" t="s">
        <v>16023</v>
      </c>
      <c r="C4209" s="1" t="str">
        <f t="shared" si="682"/>
        <v>21:0272</v>
      </c>
      <c r="D4209" s="1" t="str">
        <f t="shared" si="688"/>
        <v>21:0126</v>
      </c>
      <c r="E4209" t="s">
        <v>16024</v>
      </c>
      <c r="F4209" t="s">
        <v>16025</v>
      </c>
      <c r="H4209">
        <v>59.644383500000004</v>
      </c>
      <c r="I4209">
        <v>-133.4082196</v>
      </c>
      <c r="J4209" s="1" t="str">
        <f>HYPERLINK("http://geochem.nrcan.gc.ca/cdogs/content/kwd/kwd020030_e.htm", "NGR bulk stream sediment")</f>
        <v>NGR bulk stream sediment</v>
      </c>
      <c r="K4209" s="1" t="str">
        <f t="shared" si="689"/>
        <v>&lt;177 micron (NGR)</v>
      </c>
      <c r="L4209">
        <v>32</v>
      </c>
      <c r="M4209" t="s">
        <v>116</v>
      </c>
      <c r="N4209">
        <v>622</v>
      </c>
      <c r="O4209">
        <v>1</v>
      </c>
      <c r="P4209">
        <v>20</v>
      </c>
      <c r="Q4209">
        <v>60</v>
      </c>
      <c r="R4209">
        <v>28</v>
      </c>
      <c r="S4209">
        <v>4</v>
      </c>
      <c r="T4209">
        <v>215</v>
      </c>
      <c r="U4209">
        <v>21</v>
      </c>
      <c r="V4209">
        <v>0.1</v>
      </c>
      <c r="W4209">
        <v>460</v>
      </c>
      <c r="X4209">
        <v>2.15</v>
      </c>
    </row>
    <row r="4210" spans="1:24" hidden="1" x14ac:dyDescent="0.3">
      <c r="A4210" t="s">
        <v>16026</v>
      </c>
      <c r="B4210" t="s">
        <v>16027</v>
      </c>
      <c r="C4210" s="1" t="str">
        <f t="shared" si="682"/>
        <v>21:0272</v>
      </c>
      <c r="D4210" s="1" t="str">
        <f t="shared" si="688"/>
        <v>21:0126</v>
      </c>
      <c r="E4210" t="s">
        <v>16028</v>
      </c>
      <c r="F4210" t="s">
        <v>16029</v>
      </c>
      <c r="H4210">
        <v>59.664725900000001</v>
      </c>
      <c r="I4210">
        <v>-133.33285169999999</v>
      </c>
      <c r="J4210" s="1" t="str">
        <f>HYPERLINK("http://geochem.nrcan.gc.ca/cdogs/content/kwd/kwd020030_e.htm", "NGR bulk stream sediment")</f>
        <v>NGR bulk stream sediment</v>
      </c>
      <c r="K4210" s="1" t="str">
        <f t="shared" si="689"/>
        <v>&lt;177 micron (NGR)</v>
      </c>
      <c r="L4210">
        <v>32</v>
      </c>
      <c r="M4210" t="s">
        <v>121</v>
      </c>
      <c r="N4210">
        <v>623</v>
      </c>
      <c r="O4210">
        <v>6</v>
      </c>
      <c r="P4210">
        <v>20</v>
      </c>
      <c r="Q4210">
        <v>128</v>
      </c>
      <c r="R4210">
        <v>40</v>
      </c>
      <c r="S4210">
        <v>14</v>
      </c>
      <c r="T4210">
        <v>186</v>
      </c>
      <c r="U4210">
        <v>25</v>
      </c>
      <c r="V4210">
        <v>0.1</v>
      </c>
      <c r="W4210">
        <v>660</v>
      </c>
      <c r="X4210">
        <v>3.1</v>
      </c>
    </row>
    <row r="4211" spans="1:24" hidden="1" x14ac:dyDescent="0.3">
      <c r="A4211" t="s">
        <v>16030</v>
      </c>
      <c r="B4211" t="s">
        <v>16031</v>
      </c>
      <c r="C4211" s="1" t="str">
        <f t="shared" si="682"/>
        <v>21:0272</v>
      </c>
      <c r="D4211" s="1" t="str">
        <f t="shared" si="688"/>
        <v>21:0126</v>
      </c>
      <c r="E4211" t="s">
        <v>16032</v>
      </c>
      <c r="F4211" t="s">
        <v>16033</v>
      </c>
      <c r="H4211">
        <v>59.899380499999999</v>
      </c>
      <c r="I4211">
        <v>-132.65266940000001</v>
      </c>
      <c r="J4211" s="1" t="str">
        <f>HYPERLINK("http://geochem.nrcan.gc.ca/cdogs/content/kwd/kwd020027_e.htm", "NGR lake sediment grab sample")</f>
        <v>NGR lake sediment grab sample</v>
      </c>
      <c r="K4211" s="1" t="str">
        <f t="shared" si="689"/>
        <v>&lt;177 micron (NGR)</v>
      </c>
      <c r="L4211">
        <v>33</v>
      </c>
      <c r="M4211" t="s">
        <v>28</v>
      </c>
      <c r="N4211">
        <v>624</v>
      </c>
      <c r="O4211">
        <v>2</v>
      </c>
      <c r="P4211">
        <v>80</v>
      </c>
      <c r="Q4211">
        <v>78</v>
      </c>
      <c r="R4211">
        <v>50</v>
      </c>
      <c r="S4211">
        <v>4</v>
      </c>
      <c r="T4211">
        <v>38</v>
      </c>
      <c r="U4211">
        <v>9</v>
      </c>
      <c r="V4211">
        <v>0.1</v>
      </c>
      <c r="W4211">
        <v>375</v>
      </c>
      <c r="X4211">
        <v>2</v>
      </c>
    </row>
    <row r="4212" spans="1:24" hidden="1" x14ac:dyDescent="0.3">
      <c r="A4212" t="s">
        <v>16034</v>
      </c>
      <c r="B4212" t="s">
        <v>16035</v>
      </c>
      <c r="C4212" s="1" t="str">
        <f t="shared" si="682"/>
        <v>21:0272</v>
      </c>
      <c r="D4212" s="1" t="str">
        <f t="shared" si="688"/>
        <v>21:0126</v>
      </c>
      <c r="E4212" t="s">
        <v>16036</v>
      </c>
      <c r="F4212" t="s">
        <v>16037</v>
      </c>
      <c r="H4212">
        <v>59.681026000000003</v>
      </c>
      <c r="I4212">
        <v>-133.34063599999999</v>
      </c>
      <c r="J4212" s="1" t="str">
        <f>HYPERLINK("http://geochem.nrcan.gc.ca/cdogs/content/kwd/kwd020030_e.htm", "NGR bulk stream sediment")</f>
        <v>NGR bulk stream sediment</v>
      </c>
      <c r="K4212" s="1" t="str">
        <f t="shared" si="689"/>
        <v>&lt;177 micron (NGR)</v>
      </c>
      <c r="L4212">
        <v>33</v>
      </c>
      <c r="M4212" t="s">
        <v>33</v>
      </c>
      <c r="N4212">
        <v>625</v>
      </c>
      <c r="O4212">
        <v>1</v>
      </c>
      <c r="P4212">
        <v>20</v>
      </c>
      <c r="Q4212">
        <v>92</v>
      </c>
      <c r="R4212">
        <v>34</v>
      </c>
      <c r="S4212">
        <v>14</v>
      </c>
      <c r="T4212">
        <v>245</v>
      </c>
      <c r="U4212">
        <v>22</v>
      </c>
      <c r="V4212">
        <v>0.2</v>
      </c>
      <c r="W4212">
        <v>355</v>
      </c>
      <c r="X4212">
        <v>2.6</v>
      </c>
    </row>
    <row r="4213" spans="1:24" hidden="1" x14ac:dyDescent="0.3">
      <c r="A4213" t="s">
        <v>16038</v>
      </c>
      <c r="B4213" t="s">
        <v>16039</v>
      </c>
      <c r="C4213" s="1" t="str">
        <f t="shared" si="682"/>
        <v>21:0272</v>
      </c>
      <c r="D4213" s="1" t="str">
        <f t="shared" si="688"/>
        <v>21:0126</v>
      </c>
      <c r="E4213" t="s">
        <v>16040</v>
      </c>
      <c r="F4213" t="s">
        <v>16041</v>
      </c>
      <c r="H4213">
        <v>59.696445699999998</v>
      </c>
      <c r="I4213">
        <v>-133.34278420000001</v>
      </c>
      <c r="J4213" s="1" t="str">
        <f>HYPERLINK("http://geochem.nrcan.gc.ca/cdogs/content/kwd/kwd020030_e.htm", "NGR bulk stream sediment")</f>
        <v>NGR bulk stream sediment</v>
      </c>
      <c r="K4213" s="1" t="str">
        <f t="shared" si="689"/>
        <v>&lt;177 micron (NGR)</v>
      </c>
      <c r="L4213">
        <v>33</v>
      </c>
      <c r="M4213" t="s">
        <v>38</v>
      </c>
      <c r="N4213">
        <v>626</v>
      </c>
      <c r="O4213">
        <v>17</v>
      </c>
      <c r="P4213">
        <v>10</v>
      </c>
      <c r="Q4213">
        <v>220</v>
      </c>
      <c r="R4213">
        <v>52</v>
      </c>
      <c r="S4213">
        <v>32</v>
      </c>
      <c r="T4213">
        <v>126</v>
      </c>
      <c r="U4213">
        <v>20</v>
      </c>
      <c r="V4213">
        <v>0.2</v>
      </c>
      <c r="W4213">
        <v>620</v>
      </c>
      <c r="X4213">
        <v>2.7</v>
      </c>
    </row>
    <row r="4214" spans="1:24" hidden="1" x14ac:dyDescent="0.3">
      <c r="A4214" t="s">
        <v>16042</v>
      </c>
      <c r="B4214" t="s">
        <v>16043</v>
      </c>
      <c r="C4214" s="1" t="str">
        <f t="shared" si="682"/>
        <v>21:0272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79</v>
      </c>
      <c r="K4214" t="s">
        <v>80</v>
      </c>
      <c r="L4214">
        <v>33</v>
      </c>
      <c r="M4214" t="s">
        <v>81</v>
      </c>
      <c r="N4214">
        <v>627</v>
      </c>
      <c r="O4214">
        <v>1</v>
      </c>
      <c r="P4214">
        <v>110</v>
      </c>
      <c r="Q4214">
        <v>80</v>
      </c>
      <c r="R4214">
        <v>18</v>
      </c>
      <c r="S4214">
        <v>5</v>
      </c>
      <c r="T4214">
        <v>10</v>
      </c>
      <c r="U4214">
        <v>10</v>
      </c>
      <c r="V4214">
        <v>0.1</v>
      </c>
      <c r="W4214">
        <v>150</v>
      </c>
      <c r="X4214">
        <v>2.2000000000000002</v>
      </c>
    </row>
    <row r="4215" spans="1:24" hidden="1" x14ac:dyDescent="0.3">
      <c r="A4215" t="s">
        <v>16044</v>
      </c>
      <c r="B4215" t="s">
        <v>16045</v>
      </c>
      <c r="C4215" s="1" t="str">
        <f t="shared" si="682"/>
        <v>21:0272</v>
      </c>
      <c r="D4215" s="1" t="str">
        <f t="shared" ref="D4215:D4231" si="690">HYPERLINK("http://geochem.nrcan.gc.ca/cdogs/content/svy/svy210126_e.htm", "21:0126")</f>
        <v>21:0126</v>
      </c>
      <c r="E4215" t="s">
        <v>16046</v>
      </c>
      <c r="F4215" t="s">
        <v>16047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HYPERLINK("http://geochem.nrcan.gc.ca/cdogs/content/kwd/kwd020030_e.htm", "NGR bulk stream sediment")</f>
        <v>NGR bulk stream sediment</v>
      </c>
      <c r="K4215" s="1" t="str">
        <f t="shared" ref="K4215:K4231" si="692">HYPERLINK("http://geochem.nrcan.gc.ca/cdogs/content/kwd/kwd080006_e.htm", "&lt;177 micron (NGR)")</f>
        <v>&lt;177 micron (NGR)</v>
      </c>
      <c r="L4215">
        <v>33</v>
      </c>
      <c r="M4215" t="s">
        <v>43</v>
      </c>
      <c r="N4215">
        <v>628</v>
      </c>
      <c r="O4215">
        <v>5</v>
      </c>
      <c r="P4215">
        <v>20</v>
      </c>
      <c r="Q4215">
        <v>765</v>
      </c>
      <c r="R4215">
        <v>240</v>
      </c>
      <c r="S4215">
        <v>67</v>
      </c>
      <c r="T4215">
        <v>172</v>
      </c>
      <c r="U4215">
        <v>17</v>
      </c>
      <c r="V4215">
        <v>0.6</v>
      </c>
      <c r="W4215">
        <v>730</v>
      </c>
      <c r="X4215">
        <v>3.5</v>
      </c>
    </row>
    <row r="4216" spans="1:24" hidden="1" x14ac:dyDescent="0.3">
      <c r="A4216" t="s">
        <v>16048</v>
      </c>
      <c r="B4216" t="s">
        <v>16049</v>
      </c>
      <c r="C4216" s="1" t="str">
        <f t="shared" si="682"/>
        <v>21:0272</v>
      </c>
      <c r="D4216" s="1" t="str">
        <f t="shared" si="690"/>
        <v>21:0126</v>
      </c>
      <c r="E4216" t="s">
        <v>16050</v>
      </c>
      <c r="F4216" t="s">
        <v>16051</v>
      </c>
      <c r="H4216">
        <v>59.712851899999997</v>
      </c>
      <c r="I4216">
        <v>-133.40207839999999</v>
      </c>
      <c r="J4216" s="1" t="str">
        <f t="shared" si="691"/>
        <v>NGR bulk stream sediment</v>
      </c>
      <c r="K4216" s="1" t="str">
        <f t="shared" si="692"/>
        <v>&lt;177 micron (NGR)</v>
      </c>
      <c r="L4216">
        <v>33</v>
      </c>
      <c r="M4216" t="s">
        <v>57</v>
      </c>
      <c r="N4216">
        <v>629</v>
      </c>
      <c r="O4216">
        <v>63</v>
      </c>
      <c r="P4216">
        <v>10</v>
      </c>
      <c r="Q4216">
        <v>60</v>
      </c>
      <c r="R4216">
        <v>28</v>
      </c>
      <c r="S4216">
        <v>44</v>
      </c>
      <c r="T4216">
        <v>6</v>
      </c>
      <c r="U4216">
        <v>2</v>
      </c>
      <c r="V4216">
        <v>0.2</v>
      </c>
      <c r="W4216">
        <v>250</v>
      </c>
      <c r="X4216">
        <v>0.95</v>
      </c>
    </row>
    <row r="4217" spans="1:24" hidden="1" x14ac:dyDescent="0.3">
      <c r="A4217" t="s">
        <v>16052</v>
      </c>
      <c r="B4217" t="s">
        <v>16053</v>
      </c>
      <c r="C4217" s="1" t="str">
        <f t="shared" si="682"/>
        <v>21:0272</v>
      </c>
      <c r="D4217" s="1" t="str">
        <f t="shared" si="690"/>
        <v>21:0126</v>
      </c>
      <c r="E4217" t="s">
        <v>16054</v>
      </c>
      <c r="F4217" t="s">
        <v>16055</v>
      </c>
      <c r="H4217">
        <v>59.722952999999997</v>
      </c>
      <c r="I4217">
        <v>-133.38432649999999</v>
      </c>
      <c r="J4217" s="1" t="str">
        <f t="shared" si="691"/>
        <v>NGR bulk stream sediment</v>
      </c>
      <c r="K4217" s="1" t="str">
        <f t="shared" si="692"/>
        <v>&lt;177 micron (NGR)</v>
      </c>
      <c r="L4217">
        <v>33</v>
      </c>
      <c r="M4217" t="s">
        <v>62</v>
      </c>
      <c r="N4217">
        <v>630</v>
      </c>
      <c r="O4217">
        <v>8</v>
      </c>
      <c r="P4217">
        <v>40</v>
      </c>
      <c r="Q4217">
        <v>630</v>
      </c>
      <c r="R4217">
        <v>172</v>
      </c>
      <c r="S4217">
        <v>86</v>
      </c>
      <c r="T4217">
        <v>84</v>
      </c>
      <c r="U4217">
        <v>22</v>
      </c>
      <c r="V4217">
        <v>1.2</v>
      </c>
      <c r="W4217">
        <v>575</v>
      </c>
      <c r="X4217">
        <v>3.3</v>
      </c>
    </row>
    <row r="4218" spans="1:24" hidden="1" x14ac:dyDescent="0.3">
      <c r="A4218" t="s">
        <v>16056</v>
      </c>
      <c r="B4218" t="s">
        <v>16057</v>
      </c>
      <c r="C4218" s="1" t="str">
        <f t="shared" si="682"/>
        <v>21:0272</v>
      </c>
      <c r="D4218" s="1" t="str">
        <f t="shared" si="690"/>
        <v>21:0126</v>
      </c>
      <c r="E4218" t="s">
        <v>16058</v>
      </c>
      <c r="F4218" t="s">
        <v>16059</v>
      </c>
      <c r="H4218">
        <v>59.719390799999999</v>
      </c>
      <c r="I4218">
        <v>-133.3714828</v>
      </c>
      <c r="J4218" s="1" t="str">
        <f t="shared" si="691"/>
        <v>NGR bulk stream sediment</v>
      </c>
      <c r="K4218" s="1" t="str">
        <f t="shared" si="692"/>
        <v>&lt;177 micron (NGR)</v>
      </c>
      <c r="L4218">
        <v>33</v>
      </c>
      <c r="M4218" t="s">
        <v>67</v>
      </c>
      <c r="N4218">
        <v>631</v>
      </c>
      <c r="O4218">
        <v>2</v>
      </c>
      <c r="P4218">
        <v>10</v>
      </c>
      <c r="Q4218">
        <v>152</v>
      </c>
      <c r="R4218">
        <v>64</v>
      </c>
      <c r="S4218">
        <v>33</v>
      </c>
      <c r="T4218">
        <v>270</v>
      </c>
      <c r="U4218">
        <v>25</v>
      </c>
      <c r="V4218">
        <v>0.5</v>
      </c>
      <c r="W4218">
        <v>470</v>
      </c>
      <c r="X4218">
        <v>3.05</v>
      </c>
    </row>
    <row r="4219" spans="1:24" hidden="1" x14ac:dyDescent="0.3">
      <c r="A4219" t="s">
        <v>16060</v>
      </c>
      <c r="B4219" t="s">
        <v>16061</v>
      </c>
      <c r="C4219" s="1" t="str">
        <f t="shared" si="682"/>
        <v>21:0272</v>
      </c>
      <c r="D4219" s="1" t="str">
        <f t="shared" si="690"/>
        <v>21:0126</v>
      </c>
      <c r="E4219" t="s">
        <v>16062</v>
      </c>
      <c r="F4219" t="s">
        <v>16063</v>
      </c>
      <c r="H4219">
        <v>59.680222800000003</v>
      </c>
      <c r="I4219">
        <v>-133.4293212</v>
      </c>
      <c r="J4219" s="1" t="str">
        <f t="shared" si="691"/>
        <v>NGR bulk stream sediment</v>
      </c>
      <c r="K4219" s="1" t="str">
        <f t="shared" si="692"/>
        <v>&lt;177 micron (NGR)</v>
      </c>
      <c r="L4219">
        <v>33</v>
      </c>
      <c r="M4219" t="s">
        <v>48</v>
      </c>
      <c r="N4219">
        <v>632</v>
      </c>
      <c r="O4219">
        <v>1</v>
      </c>
      <c r="P4219">
        <v>10</v>
      </c>
      <c r="Q4219">
        <v>505</v>
      </c>
      <c r="R4219">
        <v>26</v>
      </c>
      <c r="S4219">
        <v>90</v>
      </c>
      <c r="T4219">
        <v>34</v>
      </c>
      <c r="U4219">
        <v>5</v>
      </c>
      <c r="V4219">
        <v>0.4</v>
      </c>
      <c r="W4219">
        <v>380</v>
      </c>
      <c r="X4219">
        <v>1.8</v>
      </c>
    </row>
    <row r="4220" spans="1:24" hidden="1" x14ac:dyDescent="0.3">
      <c r="A4220" t="s">
        <v>16064</v>
      </c>
      <c r="B4220" t="s">
        <v>16065</v>
      </c>
      <c r="C4220" s="1" t="str">
        <f t="shared" si="682"/>
        <v>21:0272</v>
      </c>
      <c r="D4220" s="1" t="str">
        <f t="shared" si="690"/>
        <v>21:0126</v>
      </c>
      <c r="E4220" t="s">
        <v>16062</v>
      </c>
      <c r="F4220" t="s">
        <v>16066</v>
      </c>
      <c r="H4220">
        <v>59.680222800000003</v>
      </c>
      <c r="I4220">
        <v>-133.4293212</v>
      </c>
      <c r="J4220" s="1" t="str">
        <f t="shared" si="691"/>
        <v>NGR bulk stream sediment</v>
      </c>
      <c r="K4220" s="1" t="str">
        <f t="shared" si="692"/>
        <v>&lt;177 micron (NGR)</v>
      </c>
      <c r="L4220">
        <v>33</v>
      </c>
      <c r="M4220" t="s">
        <v>52</v>
      </c>
      <c r="N4220">
        <v>633</v>
      </c>
      <c r="O4220">
        <v>2</v>
      </c>
      <c r="P4220">
        <v>20</v>
      </c>
      <c r="Q4220">
        <v>490</v>
      </c>
      <c r="R4220">
        <v>28</v>
      </c>
      <c r="S4220">
        <v>73</v>
      </c>
      <c r="T4220">
        <v>38</v>
      </c>
      <c r="U4220">
        <v>6</v>
      </c>
      <c r="V4220">
        <v>0.6</v>
      </c>
      <c r="W4220">
        <v>410</v>
      </c>
      <c r="X4220">
        <v>1.85</v>
      </c>
    </row>
    <row r="4221" spans="1:24" hidden="1" x14ac:dyDescent="0.3">
      <c r="A4221" t="s">
        <v>16067</v>
      </c>
      <c r="B4221" t="s">
        <v>16068</v>
      </c>
      <c r="C4221" s="1" t="str">
        <f t="shared" si="682"/>
        <v>21:0272</v>
      </c>
      <c r="D4221" s="1" t="str">
        <f t="shared" si="690"/>
        <v>21:0126</v>
      </c>
      <c r="E4221" t="s">
        <v>16069</v>
      </c>
      <c r="F4221" t="s">
        <v>16070</v>
      </c>
      <c r="H4221">
        <v>59.690307400000002</v>
      </c>
      <c r="I4221">
        <v>-133.4180456</v>
      </c>
      <c r="J4221" s="1" t="str">
        <f t="shared" si="691"/>
        <v>NGR bulk stream sediment</v>
      </c>
      <c r="K4221" s="1" t="str">
        <f t="shared" si="692"/>
        <v>&lt;177 micron (NGR)</v>
      </c>
      <c r="L4221">
        <v>33</v>
      </c>
      <c r="M4221" t="s">
        <v>76</v>
      </c>
      <c r="N4221">
        <v>634</v>
      </c>
      <c r="O4221">
        <v>2</v>
      </c>
      <c r="P4221">
        <v>10</v>
      </c>
      <c r="Q4221">
        <v>180</v>
      </c>
      <c r="R4221">
        <v>46</v>
      </c>
      <c r="S4221">
        <v>40</v>
      </c>
      <c r="T4221">
        <v>18</v>
      </c>
      <c r="U4221">
        <v>4</v>
      </c>
      <c r="V4221">
        <v>0.1</v>
      </c>
      <c r="W4221">
        <v>210</v>
      </c>
      <c r="X4221">
        <v>1.5</v>
      </c>
    </row>
    <row r="4222" spans="1:24" hidden="1" x14ac:dyDescent="0.3">
      <c r="A4222" t="s">
        <v>16071</v>
      </c>
      <c r="B4222" t="s">
        <v>16072</v>
      </c>
      <c r="C4222" s="1" t="str">
        <f t="shared" si="682"/>
        <v>21:0272</v>
      </c>
      <c r="D4222" s="1" t="str">
        <f t="shared" si="690"/>
        <v>21:0126</v>
      </c>
      <c r="E4222" t="s">
        <v>16073</v>
      </c>
      <c r="F4222" t="s">
        <v>16074</v>
      </c>
      <c r="H4222">
        <v>59.679547200000002</v>
      </c>
      <c r="I4222">
        <v>-133.41938999999999</v>
      </c>
      <c r="J4222" s="1" t="str">
        <f t="shared" si="691"/>
        <v>NGR bulk stream sediment</v>
      </c>
      <c r="K4222" s="1" t="str">
        <f t="shared" si="692"/>
        <v>&lt;177 micron (NGR)</v>
      </c>
      <c r="L4222">
        <v>33</v>
      </c>
      <c r="M4222" t="s">
        <v>86</v>
      </c>
      <c r="N4222">
        <v>635</v>
      </c>
      <c r="O4222">
        <v>2</v>
      </c>
      <c r="P4222">
        <v>40</v>
      </c>
      <c r="Q4222">
        <v>525</v>
      </c>
      <c r="R4222">
        <v>52</v>
      </c>
      <c r="S4222">
        <v>110</v>
      </c>
      <c r="T4222">
        <v>40</v>
      </c>
      <c r="U4222">
        <v>6</v>
      </c>
      <c r="V4222">
        <v>1.4</v>
      </c>
      <c r="W4222">
        <v>495</v>
      </c>
      <c r="X4222">
        <v>1.6</v>
      </c>
    </row>
    <row r="4223" spans="1:24" hidden="1" x14ac:dyDescent="0.3">
      <c r="A4223" t="s">
        <v>16075</v>
      </c>
      <c r="B4223" t="s">
        <v>16076</v>
      </c>
      <c r="C4223" s="1" t="str">
        <f t="shared" si="682"/>
        <v>21:0272</v>
      </c>
      <c r="D4223" s="1" t="str">
        <f t="shared" si="690"/>
        <v>21:0126</v>
      </c>
      <c r="E4223" t="s">
        <v>16077</v>
      </c>
      <c r="F4223" t="s">
        <v>16078</v>
      </c>
      <c r="H4223">
        <v>59.664655099999997</v>
      </c>
      <c r="I4223">
        <v>-133.41844309999999</v>
      </c>
      <c r="J4223" s="1" t="str">
        <f t="shared" si="691"/>
        <v>NGR bulk stream sediment</v>
      </c>
      <c r="K4223" s="1" t="str">
        <f t="shared" si="692"/>
        <v>&lt;177 micron (NGR)</v>
      </c>
      <c r="L4223">
        <v>33</v>
      </c>
      <c r="M4223" t="s">
        <v>91</v>
      </c>
      <c r="N4223">
        <v>636</v>
      </c>
      <c r="O4223">
        <v>1</v>
      </c>
      <c r="P4223">
        <v>30</v>
      </c>
      <c r="Q4223">
        <v>205</v>
      </c>
      <c r="R4223">
        <v>32</v>
      </c>
      <c r="S4223">
        <v>31</v>
      </c>
      <c r="T4223">
        <v>102</v>
      </c>
      <c r="U4223">
        <v>11</v>
      </c>
      <c r="V4223">
        <v>0.2</v>
      </c>
      <c r="W4223">
        <v>405</v>
      </c>
      <c r="X4223">
        <v>1.9</v>
      </c>
    </row>
    <row r="4224" spans="1:24" hidden="1" x14ac:dyDescent="0.3">
      <c r="A4224" t="s">
        <v>16079</v>
      </c>
      <c r="B4224" t="s">
        <v>16080</v>
      </c>
      <c r="C4224" s="1" t="str">
        <f t="shared" si="682"/>
        <v>21:0272</v>
      </c>
      <c r="D4224" s="1" t="str">
        <f t="shared" si="690"/>
        <v>21:0126</v>
      </c>
      <c r="E4224" t="s">
        <v>16081</v>
      </c>
      <c r="F4224" t="s">
        <v>16082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HYPERLINK("http://geochem.nrcan.gc.ca/cdogs/content/kwd/kwd020027_e.htm", "NGR lake sediment grab sample")</f>
        <v>NGR lake sediment grab sample</v>
      </c>
      <c r="K4224" s="1" t="str">
        <f t="shared" si="692"/>
        <v>&lt;177 micron (NGR)</v>
      </c>
      <c r="L4224">
        <v>33</v>
      </c>
      <c r="M4224" t="s">
        <v>96</v>
      </c>
      <c r="N4224">
        <v>637</v>
      </c>
      <c r="O4224">
        <v>26</v>
      </c>
      <c r="P4224">
        <v>60</v>
      </c>
      <c r="Q4224">
        <v>760</v>
      </c>
      <c r="R4224">
        <v>300</v>
      </c>
      <c r="S4224">
        <v>192</v>
      </c>
      <c r="T4224">
        <v>14</v>
      </c>
      <c r="U4224">
        <v>9</v>
      </c>
      <c r="V4224">
        <v>2.8</v>
      </c>
      <c r="W4224">
        <v>615</v>
      </c>
      <c r="X4224">
        <v>4.45</v>
      </c>
    </row>
    <row r="4225" spans="1:24" hidden="1" x14ac:dyDescent="0.3">
      <c r="A4225" t="s">
        <v>16083</v>
      </c>
      <c r="B4225" t="s">
        <v>16084</v>
      </c>
      <c r="C4225" s="1" t="str">
        <f t="shared" si="682"/>
        <v>21:0272</v>
      </c>
      <c r="D4225" s="1" t="str">
        <f t="shared" si="690"/>
        <v>21:0126</v>
      </c>
      <c r="E4225" t="s">
        <v>16085</v>
      </c>
      <c r="F4225" t="s">
        <v>16086</v>
      </c>
      <c r="H4225">
        <v>59.733288199999997</v>
      </c>
      <c r="I4225">
        <v>-133.03654839999999</v>
      </c>
      <c r="J4225" s="1" t="str">
        <f t="shared" si="693"/>
        <v>NGR lake sediment grab sample</v>
      </c>
      <c r="K4225" s="1" t="str">
        <f t="shared" si="692"/>
        <v>&lt;177 micron (NGR)</v>
      </c>
      <c r="L4225">
        <v>33</v>
      </c>
      <c r="M4225" t="s">
        <v>101</v>
      </c>
      <c r="N4225">
        <v>638</v>
      </c>
      <c r="O4225">
        <v>3</v>
      </c>
      <c r="P4225">
        <v>20</v>
      </c>
      <c r="Q4225">
        <v>140</v>
      </c>
      <c r="R4225">
        <v>14</v>
      </c>
      <c r="S4225">
        <v>25</v>
      </c>
      <c r="T4225">
        <v>2</v>
      </c>
      <c r="U4225">
        <v>2</v>
      </c>
      <c r="V4225">
        <v>0.1</v>
      </c>
      <c r="W4225">
        <v>990</v>
      </c>
      <c r="X4225">
        <v>2.4500000000000002</v>
      </c>
    </row>
    <row r="4226" spans="1:24" hidden="1" x14ac:dyDescent="0.3">
      <c r="A4226" t="s">
        <v>16087</v>
      </c>
      <c r="B4226" t="s">
        <v>16088</v>
      </c>
      <c r="C4226" s="1" t="str">
        <f t="shared" si="682"/>
        <v>21:0272</v>
      </c>
      <c r="D4226" s="1" t="str">
        <f t="shared" si="690"/>
        <v>21:0126</v>
      </c>
      <c r="E4226" t="s">
        <v>16089</v>
      </c>
      <c r="F4226" t="s">
        <v>16090</v>
      </c>
      <c r="H4226">
        <v>59.7510914</v>
      </c>
      <c r="I4226">
        <v>-133.04256770000001</v>
      </c>
      <c r="J4226" s="1" t="str">
        <f t="shared" si="693"/>
        <v>NGR lake sediment grab sample</v>
      </c>
      <c r="K4226" s="1" t="str">
        <f t="shared" si="692"/>
        <v>&lt;177 micron (NGR)</v>
      </c>
      <c r="L4226">
        <v>33</v>
      </c>
      <c r="M4226" t="s">
        <v>106</v>
      </c>
      <c r="N4226">
        <v>639</v>
      </c>
      <c r="O4226">
        <v>5</v>
      </c>
      <c r="P4226">
        <v>60</v>
      </c>
      <c r="Q4226">
        <v>110</v>
      </c>
      <c r="R4226">
        <v>26</v>
      </c>
      <c r="S4226">
        <v>19</v>
      </c>
      <c r="T4226">
        <v>12</v>
      </c>
      <c r="U4226">
        <v>5</v>
      </c>
      <c r="V4226">
        <v>0.1</v>
      </c>
      <c r="W4226">
        <v>350</v>
      </c>
      <c r="X4226">
        <v>2.5</v>
      </c>
    </row>
    <row r="4227" spans="1:24" hidden="1" x14ac:dyDescent="0.3">
      <c r="A4227" t="s">
        <v>16091</v>
      </c>
      <c r="B4227" t="s">
        <v>16092</v>
      </c>
      <c r="C4227" s="1" t="str">
        <f t="shared" si="682"/>
        <v>21:0272</v>
      </c>
      <c r="D4227" s="1" t="str">
        <f t="shared" si="690"/>
        <v>21:0126</v>
      </c>
      <c r="E4227" t="s">
        <v>16093</v>
      </c>
      <c r="F4227" t="s">
        <v>16094</v>
      </c>
      <c r="H4227">
        <v>59.926919300000002</v>
      </c>
      <c r="I4227">
        <v>-132.75723869999999</v>
      </c>
      <c r="J4227" s="1" t="str">
        <f t="shared" si="693"/>
        <v>NGR lake sediment grab sample</v>
      </c>
      <c r="K4227" s="1" t="str">
        <f t="shared" si="692"/>
        <v>&lt;177 micron (NGR)</v>
      </c>
      <c r="L4227">
        <v>33</v>
      </c>
      <c r="M4227" t="s">
        <v>111</v>
      </c>
      <c r="N4227">
        <v>640</v>
      </c>
      <c r="O4227">
        <v>35</v>
      </c>
      <c r="P4227">
        <v>80</v>
      </c>
      <c r="Q4227">
        <v>98</v>
      </c>
      <c r="R4227">
        <v>84</v>
      </c>
      <c r="S4227">
        <v>4</v>
      </c>
      <c r="T4227">
        <v>42</v>
      </c>
      <c r="U4227">
        <v>10</v>
      </c>
      <c r="V4227">
        <v>0.1</v>
      </c>
      <c r="W4227">
        <v>640</v>
      </c>
      <c r="X4227">
        <v>1.45</v>
      </c>
    </row>
    <row r="4228" spans="1:24" hidden="1" x14ac:dyDescent="0.3">
      <c r="A4228" t="s">
        <v>16095</v>
      </c>
      <c r="B4228" t="s">
        <v>16096</v>
      </c>
      <c r="C4228" s="1" t="str">
        <f t="shared" ref="C4228:C4291" si="694">HYPERLINK("http://geochem.nrcan.gc.ca/cdogs/content/bdl/bdl210272_e.htm", "21:0272")</f>
        <v>21:0272</v>
      </c>
      <c r="D4228" s="1" t="str">
        <f t="shared" si="690"/>
        <v>21:0126</v>
      </c>
      <c r="E4228" t="s">
        <v>16097</v>
      </c>
      <c r="F4228" t="s">
        <v>16098</v>
      </c>
      <c r="H4228">
        <v>59.915144499999997</v>
      </c>
      <c r="I4228">
        <v>-132.72535010000001</v>
      </c>
      <c r="J4228" s="1" t="str">
        <f t="shared" si="693"/>
        <v>NGR lake sediment grab sample</v>
      </c>
      <c r="K4228" s="1" t="str">
        <f t="shared" si="692"/>
        <v>&lt;177 micron (NGR)</v>
      </c>
      <c r="L4228">
        <v>33</v>
      </c>
      <c r="M4228" t="s">
        <v>116</v>
      </c>
      <c r="N4228">
        <v>641</v>
      </c>
      <c r="O4228">
        <v>10</v>
      </c>
      <c r="P4228">
        <v>40</v>
      </c>
      <c r="Q4228">
        <v>52</v>
      </c>
      <c r="R4228">
        <v>36</v>
      </c>
      <c r="S4228">
        <v>2</v>
      </c>
      <c r="T4228">
        <v>30</v>
      </c>
      <c r="U4228">
        <v>5</v>
      </c>
      <c r="V4228">
        <v>0.1</v>
      </c>
      <c r="W4228">
        <v>270</v>
      </c>
      <c r="X4228">
        <v>0.8</v>
      </c>
    </row>
    <row r="4229" spans="1:24" hidden="1" x14ac:dyDescent="0.3">
      <c r="A4229" t="s">
        <v>16099</v>
      </c>
      <c r="B4229" t="s">
        <v>16100</v>
      </c>
      <c r="C4229" s="1" t="str">
        <f t="shared" si="694"/>
        <v>21:0272</v>
      </c>
      <c r="D4229" s="1" t="str">
        <f t="shared" si="690"/>
        <v>21:0126</v>
      </c>
      <c r="E4229" t="s">
        <v>16032</v>
      </c>
      <c r="F4229" t="s">
        <v>16101</v>
      </c>
      <c r="H4229">
        <v>59.899380499999999</v>
      </c>
      <c r="I4229">
        <v>-132.65266940000001</v>
      </c>
      <c r="J4229" s="1" t="str">
        <f t="shared" si="693"/>
        <v>NGR lake sediment grab sample</v>
      </c>
      <c r="K4229" s="1" t="str">
        <f t="shared" si="692"/>
        <v>&lt;177 micron (NGR)</v>
      </c>
      <c r="L4229">
        <v>33</v>
      </c>
      <c r="M4229" t="s">
        <v>71</v>
      </c>
      <c r="N4229">
        <v>642</v>
      </c>
      <c r="O4229">
        <v>2</v>
      </c>
      <c r="P4229">
        <v>90</v>
      </c>
      <c r="Q4229">
        <v>82</v>
      </c>
      <c r="R4229">
        <v>52</v>
      </c>
      <c r="S4229">
        <v>5</v>
      </c>
      <c r="T4229">
        <v>36</v>
      </c>
      <c r="U4229">
        <v>9</v>
      </c>
      <c r="V4229">
        <v>0.1</v>
      </c>
      <c r="W4229">
        <v>410</v>
      </c>
      <c r="X4229">
        <v>1.9</v>
      </c>
    </row>
    <row r="4230" spans="1:24" hidden="1" x14ac:dyDescent="0.3">
      <c r="A4230" t="s">
        <v>16102</v>
      </c>
      <c r="B4230" t="s">
        <v>16103</v>
      </c>
      <c r="C4230" s="1" t="str">
        <f t="shared" si="694"/>
        <v>21:0272</v>
      </c>
      <c r="D4230" s="1" t="str">
        <f t="shared" si="690"/>
        <v>21:0126</v>
      </c>
      <c r="E4230" t="s">
        <v>16104</v>
      </c>
      <c r="F4230" t="s">
        <v>16105</v>
      </c>
      <c r="H4230">
        <v>59.863932300000002</v>
      </c>
      <c r="I4230">
        <v>-132.55490929999999</v>
      </c>
      <c r="J4230" s="1" t="str">
        <f t="shared" si="693"/>
        <v>NGR lake sediment grab sample</v>
      </c>
      <c r="K4230" s="1" t="str">
        <f t="shared" si="692"/>
        <v>&lt;177 micron (NGR)</v>
      </c>
      <c r="L4230">
        <v>33</v>
      </c>
      <c r="M4230" t="s">
        <v>121</v>
      </c>
      <c r="N4230">
        <v>643</v>
      </c>
      <c r="O4230">
        <v>5</v>
      </c>
      <c r="P4230">
        <v>110</v>
      </c>
      <c r="Q4230">
        <v>136</v>
      </c>
      <c r="R4230">
        <v>66</v>
      </c>
      <c r="S4230">
        <v>7</v>
      </c>
      <c r="T4230">
        <v>56</v>
      </c>
      <c r="U4230">
        <v>16</v>
      </c>
      <c r="V4230">
        <v>0.1</v>
      </c>
      <c r="W4230">
        <v>375</v>
      </c>
      <c r="X4230">
        <v>3.3</v>
      </c>
    </row>
    <row r="4231" spans="1:24" hidden="1" x14ac:dyDescent="0.3">
      <c r="A4231" t="s">
        <v>16106</v>
      </c>
      <c r="B4231" t="s">
        <v>16107</v>
      </c>
      <c r="C4231" s="1" t="str">
        <f t="shared" si="694"/>
        <v>21:0272</v>
      </c>
      <c r="D4231" s="1" t="str">
        <f t="shared" si="690"/>
        <v>21:0126</v>
      </c>
      <c r="E4231" t="s">
        <v>16108</v>
      </c>
      <c r="F4231" t="s">
        <v>16109</v>
      </c>
      <c r="H4231">
        <v>59.963171600000003</v>
      </c>
      <c r="I4231">
        <v>-132.01417749999999</v>
      </c>
      <c r="J4231" s="1" t="str">
        <f t="shared" si="693"/>
        <v>NGR lake sediment grab sample</v>
      </c>
      <c r="K4231" s="1" t="str">
        <f t="shared" si="692"/>
        <v>&lt;177 micron (NGR)</v>
      </c>
      <c r="L4231">
        <v>34</v>
      </c>
      <c r="M4231" t="s">
        <v>28</v>
      </c>
      <c r="N4231">
        <v>644</v>
      </c>
      <c r="O4231">
        <v>3</v>
      </c>
      <c r="P4231">
        <v>100</v>
      </c>
      <c r="Q4231">
        <v>138</v>
      </c>
      <c r="R4231">
        <v>70</v>
      </c>
      <c r="S4231">
        <v>5</v>
      </c>
      <c r="T4231">
        <v>62</v>
      </c>
      <c r="U4231">
        <v>28</v>
      </c>
      <c r="V4231">
        <v>0.1</v>
      </c>
      <c r="W4231">
        <v>3450</v>
      </c>
      <c r="X4231">
        <v>6.7</v>
      </c>
    </row>
    <row r="4232" spans="1:24" hidden="1" x14ac:dyDescent="0.3">
      <c r="A4232" t="s">
        <v>16110</v>
      </c>
      <c r="B4232" t="s">
        <v>16111</v>
      </c>
      <c r="C4232" s="1" t="str">
        <f t="shared" si="694"/>
        <v>21:0272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79</v>
      </c>
      <c r="K4232" t="s">
        <v>80</v>
      </c>
      <c r="L4232">
        <v>34</v>
      </c>
      <c r="M4232" t="s">
        <v>81</v>
      </c>
      <c r="N4232">
        <v>645</v>
      </c>
      <c r="O4232">
        <v>1</v>
      </c>
      <c r="P4232">
        <v>50</v>
      </c>
      <c r="Q4232">
        <v>72</v>
      </c>
      <c r="R4232">
        <v>28</v>
      </c>
      <c r="S4232">
        <v>11</v>
      </c>
      <c r="T4232">
        <v>16</v>
      </c>
      <c r="U4232">
        <v>15</v>
      </c>
      <c r="V4232">
        <v>0.1</v>
      </c>
      <c r="W4232">
        <v>1050</v>
      </c>
      <c r="X4232">
        <v>2.95</v>
      </c>
    </row>
    <row r="4233" spans="1:24" hidden="1" x14ac:dyDescent="0.3">
      <c r="A4233" t="s">
        <v>16112</v>
      </c>
      <c r="B4233" t="s">
        <v>16113</v>
      </c>
      <c r="C4233" s="1" t="str">
        <f t="shared" si="694"/>
        <v>21:0272</v>
      </c>
      <c r="D4233" s="1" t="str">
        <f t="shared" ref="D4233:D4252" si="695">HYPERLINK("http://geochem.nrcan.gc.ca/cdogs/content/svy/svy210126_e.htm", "21:0126")</f>
        <v>21:0126</v>
      </c>
      <c r="E4233" t="s">
        <v>16114</v>
      </c>
      <c r="F4233" t="s">
        <v>16115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HYPERLINK("http://geochem.nrcan.gc.ca/cdogs/content/kwd/kwd020027_e.htm", "NGR lake sediment grab sample")</f>
        <v>NGR lake sediment grab sample</v>
      </c>
      <c r="K4233" s="1" t="str">
        <f t="shared" ref="K4233:K4252" si="697">HYPERLINK("http://geochem.nrcan.gc.ca/cdogs/content/kwd/kwd080006_e.htm", "&lt;177 micron (NGR)")</f>
        <v>&lt;177 micron (NGR)</v>
      </c>
      <c r="L4233">
        <v>34</v>
      </c>
      <c r="M4233" t="s">
        <v>33</v>
      </c>
      <c r="N4233">
        <v>646</v>
      </c>
      <c r="O4233">
        <v>17</v>
      </c>
      <c r="P4233">
        <v>150</v>
      </c>
      <c r="Q4233">
        <v>152</v>
      </c>
      <c r="R4233">
        <v>80</v>
      </c>
      <c r="S4233">
        <v>5</v>
      </c>
      <c r="T4233">
        <v>86</v>
      </c>
      <c r="U4233">
        <v>21</v>
      </c>
      <c r="V4233">
        <v>0.2</v>
      </c>
      <c r="W4233">
        <v>17500</v>
      </c>
      <c r="X4233">
        <v>5.7</v>
      </c>
    </row>
    <row r="4234" spans="1:24" hidden="1" x14ac:dyDescent="0.3">
      <c r="A4234" t="s">
        <v>16116</v>
      </c>
      <c r="B4234" t="s">
        <v>16117</v>
      </c>
      <c r="C4234" s="1" t="str">
        <f t="shared" si="694"/>
        <v>21:0272</v>
      </c>
      <c r="D4234" s="1" t="str">
        <f t="shared" si="695"/>
        <v>21:0126</v>
      </c>
      <c r="E4234" t="s">
        <v>16118</v>
      </c>
      <c r="F4234" t="s">
        <v>16119</v>
      </c>
      <c r="H4234">
        <v>59.816407599999998</v>
      </c>
      <c r="I4234">
        <v>-132.4544199</v>
      </c>
      <c r="J4234" s="1" t="str">
        <f t="shared" si="696"/>
        <v>NGR lake sediment grab sample</v>
      </c>
      <c r="K4234" s="1" t="str">
        <f t="shared" si="697"/>
        <v>&lt;177 micron (NGR)</v>
      </c>
      <c r="L4234">
        <v>34</v>
      </c>
      <c r="M4234" t="s">
        <v>38</v>
      </c>
      <c r="N4234">
        <v>647</v>
      </c>
      <c r="O4234">
        <v>7</v>
      </c>
      <c r="P4234">
        <v>120</v>
      </c>
      <c r="Q4234">
        <v>156</v>
      </c>
      <c r="R4234">
        <v>88</v>
      </c>
      <c r="S4234">
        <v>6</v>
      </c>
      <c r="T4234">
        <v>98</v>
      </c>
      <c r="U4234">
        <v>19</v>
      </c>
      <c r="V4234">
        <v>0.2</v>
      </c>
      <c r="W4234">
        <v>1500</v>
      </c>
      <c r="X4234">
        <v>3.75</v>
      </c>
    </row>
    <row r="4235" spans="1:24" hidden="1" x14ac:dyDescent="0.3">
      <c r="A4235" t="s">
        <v>16120</v>
      </c>
      <c r="B4235" t="s">
        <v>16121</v>
      </c>
      <c r="C4235" s="1" t="str">
        <f t="shared" si="694"/>
        <v>21:0272</v>
      </c>
      <c r="D4235" s="1" t="str">
        <f t="shared" si="695"/>
        <v>21:0126</v>
      </c>
      <c r="E4235" t="s">
        <v>16122</v>
      </c>
      <c r="F4235" t="s">
        <v>16123</v>
      </c>
      <c r="H4235">
        <v>59.889902599999999</v>
      </c>
      <c r="I4235">
        <v>-132.53698360000001</v>
      </c>
      <c r="J4235" s="1" t="str">
        <f t="shared" si="696"/>
        <v>NGR lake sediment grab sample</v>
      </c>
      <c r="K4235" s="1" t="str">
        <f t="shared" si="697"/>
        <v>&lt;177 micron (NGR)</v>
      </c>
      <c r="L4235">
        <v>34</v>
      </c>
      <c r="M4235" t="s">
        <v>48</v>
      </c>
      <c r="N4235">
        <v>648</v>
      </c>
      <c r="O4235">
        <v>12</v>
      </c>
      <c r="P4235">
        <v>80</v>
      </c>
      <c r="Q4235">
        <v>104</v>
      </c>
      <c r="R4235">
        <v>58</v>
      </c>
      <c r="S4235">
        <v>2</v>
      </c>
      <c r="T4235">
        <v>52</v>
      </c>
      <c r="U4235">
        <v>13</v>
      </c>
      <c r="V4235">
        <v>0.1</v>
      </c>
      <c r="W4235">
        <v>950</v>
      </c>
      <c r="X4235">
        <v>2.35</v>
      </c>
    </row>
    <row r="4236" spans="1:24" hidden="1" x14ac:dyDescent="0.3">
      <c r="A4236" t="s">
        <v>16124</v>
      </c>
      <c r="B4236" t="s">
        <v>16125</v>
      </c>
      <c r="C4236" s="1" t="str">
        <f t="shared" si="694"/>
        <v>21:0272</v>
      </c>
      <c r="D4236" s="1" t="str">
        <f t="shared" si="695"/>
        <v>21:0126</v>
      </c>
      <c r="E4236" t="s">
        <v>16122</v>
      </c>
      <c r="F4236" t="s">
        <v>16126</v>
      </c>
      <c r="H4236">
        <v>59.889902599999999</v>
      </c>
      <c r="I4236">
        <v>-132.53698360000001</v>
      </c>
      <c r="J4236" s="1" t="str">
        <f t="shared" si="696"/>
        <v>NGR lake sediment grab sample</v>
      </c>
      <c r="K4236" s="1" t="str">
        <f t="shared" si="697"/>
        <v>&lt;177 micron (NGR)</v>
      </c>
      <c r="L4236">
        <v>34</v>
      </c>
      <c r="M4236" t="s">
        <v>52</v>
      </c>
      <c r="N4236">
        <v>649</v>
      </c>
      <c r="O4236">
        <v>11</v>
      </c>
      <c r="P4236">
        <v>90</v>
      </c>
      <c r="Q4236">
        <v>102</v>
      </c>
      <c r="R4236">
        <v>62</v>
      </c>
      <c r="S4236">
        <v>4</v>
      </c>
      <c r="T4236">
        <v>56</v>
      </c>
      <c r="U4236">
        <v>15</v>
      </c>
      <c r="V4236">
        <v>0.1</v>
      </c>
      <c r="W4236">
        <v>925</v>
      </c>
      <c r="X4236">
        <v>2.4500000000000002</v>
      </c>
    </row>
    <row r="4237" spans="1:24" hidden="1" x14ac:dyDescent="0.3">
      <c r="A4237" t="s">
        <v>16127</v>
      </c>
      <c r="B4237" t="s">
        <v>16128</v>
      </c>
      <c r="C4237" s="1" t="str">
        <f t="shared" si="694"/>
        <v>21:0272</v>
      </c>
      <c r="D4237" s="1" t="str">
        <f t="shared" si="695"/>
        <v>21:0126</v>
      </c>
      <c r="E4237" t="s">
        <v>16129</v>
      </c>
      <c r="F4237" t="s">
        <v>16130</v>
      </c>
      <c r="H4237">
        <v>59.891593200000003</v>
      </c>
      <c r="I4237">
        <v>-132.57924589999999</v>
      </c>
      <c r="J4237" s="1" t="str">
        <f t="shared" si="696"/>
        <v>NGR lake sediment grab sample</v>
      </c>
      <c r="K4237" s="1" t="str">
        <f t="shared" si="697"/>
        <v>&lt;177 micron (NGR)</v>
      </c>
      <c r="L4237">
        <v>34</v>
      </c>
      <c r="M4237" t="s">
        <v>43</v>
      </c>
      <c r="N4237">
        <v>650</v>
      </c>
      <c r="O4237">
        <v>3</v>
      </c>
      <c r="P4237">
        <v>80</v>
      </c>
      <c r="Q4237">
        <v>122</v>
      </c>
      <c r="R4237">
        <v>68</v>
      </c>
      <c r="S4237">
        <v>8</v>
      </c>
      <c r="T4237">
        <v>56</v>
      </c>
      <c r="U4237">
        <v>17</v>
      </c>
      <c r="V4237">
        <v>0.2</v>
      </c>
      <c r="W4237">
        <v>445</v>
      </c>
      <c r="X4237">
        <v>3.2</v>
      </c>
    </row>
    <row r="4238" spans="1:24" hidden="1" x14ac:dyDescent="0.3">
      <c r="A4238" t="s">
        <v>16131</v>
      </c>
      <c r="B4238" t="s">
        <v>16132</v>
      </c>
      <c r="C4238" s="1" t="str">
        <f t="shared" si="694"/>
        <v>21:0272</v>
      </c>
      <c r="D4238" s="1" t="str">
        <f t="shared" si="695"/>
        <v>21:0126</v>
      </c>
      <c r="E4238" t="s">
        <v>16133</v>
      </c>
      <c r="F4238" t="s">
        <v>16134</v>
      </c>
      <c r="H4238">
        <v>59.907611600000003</v>
      </c>
      <c r="I4238">
        <v>-132.52272170000001</v>
      </c>
      <c r="J4238" s="1" t="str">
        <f t="shared" si="696"/>
        <v>NGR lake sediment grab sample</v>
      </c>
      <c r="K4238" s="1" t="str">
        <f t="shared" si="697"/>
        <v>&lt;177 micron (NGR)</v>
      </c>
      <c r="L4238">
        <v>34</v>
      </c>
      <c r="M4238" t="s">
        <v>57</v>
      </c>
      <c r="N4238">
        <v>651</v>
      </c>
      <c r="O4238">
        <v>12</v>
      </c>
      <c r="P4238">
        <v>90</v>
      </c>
      <c r="Q4238">
        <v>116</v>
      </c>
      <c r="R4238">
        <v>76</v>
      </c>
      <c r="S4238">
        <v>3</v>
      </c>
      <c r="T4238">
        <v>58</v>
      </c>
      <c r="U4238">
        <v>13</v>
      </c>
      <c r="V4238">
        <v>0.1</v>
      </c>
      <c r="W4238">
        <v>1300</v>
      </c>
      <c r="X4238">
        <v>2.2999999999999998</v>
      </c>
    </row>
    <row r="4239" spans="1:24" hidden="1" x14ac:dyDescent="0.3">
      <c r="A4239" t="s">
        <v>16135</v>
      </c>
      <c r="B4239" t="s">
        <v>16136</v>
      </c>
      <c r="C4239" s="1" t="str">
        <f t="shared" si="694"/>
        <v>21:0272</v>
      </c>
      <c r="D4239" s="1" t="str">
        <f t="shared" si="695"/>
        <v>21:0126</v>
      </c>
      <c r="E4239" t="s">
        <v>16137</v>
      </c>
      <c r="F4239" t="s">
        <v>16138</v>
      </c>
      <c r="H4239">
        <v>59.976625800000001</v>
      </c>
      <c r="I4239">
        <v>-132.4891374</v>
      </c>
      <c r="J4239" s="1" t="str">
        <f t="shared" si="696"/>
        <v>NGR lake sediment grab sample</v>
      </c>
      <c r="K4239" s="1" t="str">
        <f t="shared" si="697"/>
        <v>&lt;177 micron (NGR)</v>
      </c>
      <c r="L4239">
        <v>34</v>
      </c>
      <c r="M4239" t="s">
        <v>62</v>
      </c>
      <c r="N4239">
        <v>652</v>
      </c>
      <c r="O4239">
        <v>28</v>
      </c>
      <c r="P4239">
        <v>80</v>
      </c>
      <c r="Q4239">
        <v>102</v>
      </c>
      <c r="R4239">
        <v>44</v>
      </c>
      <c r="S4239">
        <v>5</v>
      </c>
      <c r="T4239">
        <v>30</v>
      </c>
      <c r="U4239">
        <v>7</v>
      </c>
      <c r="V4239">
        <v>0.8</v>
      </c>
      <c r="W4239">
        <v>270</v>
      </c>
      <c r="X4239">
        <v>1.45</v>
      </c>
    </row>
    <row r="4240" spans="1:24" hidden="1" x14ac:dyDescent="0.3">
      <c r="A4240" t="s">
        <v>16139</v>
      </c>
      <c r="B4240" t="s">
        <v>16140</v>
      </c>
      <c r="C4240" s="1" t="str">
        <f t="shared" si="694"/>
        <v>21:0272</v>
      </c>
      <c r="D4240" s="1" t="str">
        <f t="shared" si="695"/>
        <v>21:0126</v>
      </c>
      <c r="E4240" t="s">
        <v>16141</v>
      </c>
      <c r="F4240" t="s">
        <v>16142</v>
      </c>
      <c r="H4240">
        <v>59.953503099999999</v>
      </c>
      <c r="I4240">
        <v>-132.33000079999999</v>
      </c>
      <c r="J4240" s="1" t="str">
        <f t="shared" si="696"/>
        <v>NGR lake sediment grab sample</v>
      </c>
      <c r="K4240" s="1" t="str">
        <f t="shared" si="697"/>
        <v>&lt;177 micron (NGR)</v>
      </c>
      <c r="L4240">
        <v>34</v>
      </c>
      <c r="M4240" t="s">
        <v>67</v>
      </c>
      <c r="N4240">
        <v>653</v>
      </c>
      <c r="O4240">
        <v>4</v>
      </c>
      <c r="P4240">
        <v>50</v>
      </c>
      <c r="Q4240">
        <v>48</v>
      </c>
      <c r="R4240">
        <v>28</v>
      </c>
      <c r="S4240">
        <v>1</v>
      </c>
      <c r="T4240">
        <v>30</v>
      </c>
      <c r="U4240">
        <v>6</v>
      </c>
      <c r="V4240">
        <v>0.1</v>
      </c>
      <c r="W4240">
        <v>350</v>
      </c>
      <c r="X4240">
        <v>1.6</v>
      </c>
    </row>
    <row r="4241" spans="1:24" hidden="1" x14ac:dyDescent="0.3">
      <c r="A4241" t="s">
        <v>16143</v>
      </c>
      <c r="B4241" t="s">
        <v>16144</v>
      </c>
      <c r="C4241" s="1" t="str">
        <f t="shared" si="694"/>
        <v>21:0272</v>
      </c>
      <c r="D4241" s="1" t="str">
        <f t="shared" si="695"/>
        <v>21:0126</v>
      </c>
      <c r="E4241" t="s">
        <v>16145</v>
      </c>
      <c r="F4241" t="s">
        <v>16146</v>
      </c>
      <c r="H4241">
        <v>59.986425599999997</v>
      </c>
      <c r="I4241">
        <v>-132.28226710000001</v>
      </c>
      <c r="J4241" s="1" t="str">
        <f t="shared" si="696"/>
        <v>NGR lake sediment grab sample</v>
      </c>
      <c r="K4241" s="1" t="str">
        <f t="shared" si="697"/>
        <v>&lt;177 micron (NGR)</v>
      </c>
      <c r="L4241">
        <v>34</v>
      </c>
      <c r="M4241" t="s">
        <v>76</v>
      </c>
      <c r="N4241">
        <v>654</v>
      </c>
      <c r="O4241">
        <v>3</v>
      </c>
      <c r="P4241">
        <v>80</v>
      </c>
      <c r="Q4241">
        <v>106</v>
      </c>
      <c r="R4241">
        <v>94</v>
      </c>
      <c r="S4241">
        <v>6</v>
      </c>
      <c r="T4241">
        <v>54</v>
      </c>
      <c r="U4241">
        <v>22</v>
      </c>
      <c r="V4241">
        <v>0.1</v>
      </c>
      <c r="W4241">
        <v>1050</v>
      </c>
      <c r="X4241">
        <v>4.25</v>
      </c>
    </row>
    <row r="4242" spans="1:24" hidden="1" x14ac:dyDescent="0.3">
      <c r="A4242" t="s">
        <v>16147</v>
      </c>
      <c r="B4242" t="s">
        <v>16148</v>
      </c>
      <c r="C4242" s="1" t="str">
        <f t="shared" si="694"/>
        <v>21:0272</v>
      </c>
      <c r="D4242" s="1" t="str">
        <f t="shared" si="695"/>
        <v>21:0126</v>
      </c>
      <c r="E4242" t="s">
        <v>16149</v>
      </c>
      <c r="F4242" t="s">
        <v>16150</v>
      </c>
      <c r="H4242">
        <v>59.941224499999997</v>
      </c>
      <c r="I4242">
        <v>-132.0768822</v>
      </c>
      <c r="J4242" s="1" t="str">
        <f t="shared" si="696"/>
        <v>NGR lake sediment grab sample</v>
      </c>
      <c r="K4242" s="1" t="str">
        <f t="shared" si="697"/>
        <v>&lt;177 micron (NGR)</v>
      </c>
      <c r="L4242">
        <v>34</v>
      </c>
      <c r="M4242" t="s">
        <v>86</v>
      </c>
      <c r="N4242">
        <v>655</v>
      </c>
      <c r="O4242">
        <v>2</v>
      </c>
      <c r="P4242">
        <v>90</v>
      </c>
      <c r="Q4242">
        <v>126</v>
      </c>
      <c r="R4242">
        <v>92</v>
      </c>
      <c r="S4242">
        <v>7</v>
      </c>
      <c r="T4242">
        <v>70</v>
      </c>
      <c r="U4242">
        <v>21</v>
      </c>
      <c r="V4242">
        <v>0.1</v>
      </c>
      <c r="W4242">
        <v>715</v>
      </c>
      <c r="X4242">
        <v>4.0999999999999996</v>
      </c>
    </row>
    <row r="4243" spans="1:24" hidden="1" x14ac:dyDescent="0.3">
      <c r="A4243" t="s">
        <v>16151</v>
      </c>
      <c r="B4243" t="s">
        <v>16152</v>
      </c>
      <c r="C4243" s="1" t="str">
        <f t="shared" si="694"/>
        <v>21:0272</v>
      </c>
      <c r="D4243" s="1" t="str">
        <f t="shared" si="695"/>
        <v>21:0126</v>
      </c>
      <c r="E4243" t="s">
        <v>16108</v>
      </c>
      <c r="F4243" t="s">
        <v>16153</v>
      </c>
      <c r="H4243">
        <v>59.963171600000003</v>
      </c>
      <c r="I4243">
        <v>-132.01417749999999</v>
      </c>
      <c r="J4243" s="1" t="str">
        <f t="shared" si="696"/>
        <v>NGR lake sediment grab sample</v>
      </c>
      <c r="K4243" s="1" t="str">
        <f t="shared" si="697"/>
        <v>&lt;177 micron (NGR)</v>
      </c>
      <c r="L4243">
        <v>34</v>
      </c>
      <c r="M4243" t="s">
        <v>71</v>
      </c>
      <c r="N4243">
        <v>656</v>
      </c>
      <c r="O4243">
        <v>3</v>
      </c>
      <c r="P4243">
        <v>90</v>
      </c>
      <c r="Q4243">
        <v>130</v>
      </c>
      <c r="R4243">
        <v>70</v>
      </c>
      <c r="S4243">
        <v>4</v>
      </c>
      <c r="T4243">
        <v>58</v>
      </c>
      <c r="U4243">
        <v>27</v>
      </c>
      <c r="V4243">
        <v>0.2</v>
      </c>
      <c r="W4243">
        <v>3550</v>
      </c>
      <c r="X4243">
        <v>6.45</v>
      </c>
    </row>
    <row r="4244" spans="1:24" hidden="1" x14ac:dyDescent="0.3">
      <c r="A4244" t="s">
        <v>16154</v>
      </c>
      <c r="B4244" t="s">
        <v>16155</v>
      </c>
      <c r="C4244" s="1" t="str">
        <f t="shared" si="694"/>
        <v>21:0272</v>
      </c>
      <c r="D4244" s="1" t="str">
        <f t="shared" si="695"/>
        <v>21:0126</v>
      </c>
      <c r="E4244" t="s">
        <v>16156</v>
      </c>
      <c r="F4244" t="s">
        <v>16157</v>
      </c>
      <c r="H4244">
        <v>59.899525099999998</v>
      </c>
      <c r="I4244">
        <v>-132.2768427</v>
      </c>
      <c r="J4244" s="1" t="str">
        <f t="shared" si="696"/>
        <v>NGR lake sediment grab sample</v>
      </c>
      <c r="K4244" s="1" t="str">
        <f t="shared" si="697"/>
        <v>&lt;177 micron (NGR)</v>
      </c>
      <c r="L4244">
        <v>34</v>
      </c>
      <c r="M4244" t="s">
        <v>91</v>
      </c>
      <c r="N4244">
        <v>657</v>
      </c>
      <c r="O4244">
        <v>6</v>
      </c>
      <c r="P4244">
        <v>20</v>
      </c>
      <c r="Q4244">
        <v>22</v>
      </c>
      <c r="R4244">
        <v>16</v>
      </c>
      <c r="S4244">
        <v>1</v>
      </c>
      <c r="T4244">
        <v>12</v>
      </c>
      <c r="U4244">
        <v>1</v>
      </c>
      <c r="V4244">
        <v>0.1</v>
      </c>
      <c r="W4244">
        <v>285</v>
      </c>
      <c r="X4244">
        <v>0.3</v>
      </c>
    </row>
    <row r="4245" spans="1:24" hidden="1" x14ac:dyDescent="0.3">
      <c r="A4245" t="s">
        <v>16158</v>
      </c>
      <c r="B4245" t="s">
        <v>16159</v>
      </c>
      <c r="C4245" s="1" t="str">
        <f t="shared" si="694"/>
        <v>21:0272</v>
      </c>
      <c r="D4245" s="1" t="str">
        <f t="shared" si="695"/>
        <v>21:0126</v>
      </c>
      <c r="E4245" t="s">
        <v>16160</v>
      </c>
      <c r="F4245" t="s">
        <v>16161</v>
      </c>
      <c r="H4245">
        <v>59.847969200000001</v>
      </c>
      <c r="I4245">
        <v>-132.20641800000001</v>
      </c>
      <c r="J4245" s="1" t="str">
        <f t="shared" si="696"/>
        <v>NGR lake sediment grab sample</v>
      </c>
      <c r="K4245" s="1" t="str">
        <f t="shared" si="697"/>
        <v>&lt;177 micron (NGR)</v>
      </c>
      <c r="L4245">
        <v>34</v>
      </c>
      <c r="M4245" t="s">
        <v>96</v>
      </c>
      <c r="N4245">
        <v>658</v>
      </c>
      <c r="O4245">
        <v>14</v>
      </c>
      <c r="P4245">
        <v>60</v>
      </c>
      <c r="Q4245">
        <v>70</v>
      </c>
      <c r="R4245">
        <v>90</v>
      </c>
      <c r="S4245">
        <v>1</v>
      </c>
      <c r="T4245">
        <v>42</v>
      </c>
      <c r="U4245">
        <v>11</v>
      </c>
      <c r="V4245">
        <v>0.1</v>
      </c>
      <c r="W4245">
        <v>660</v>
      </c>
      <c r="X4245">
        <v>2.15</v>
      </c>
    </row>
    <row r="4246" spans="1:24" hidden="1" x14ac:dyDescent="0.3">
      <c r="A4246" t="s">
        <v>16162</v>
      </c>
      <c r="B4246" t="s">
        <v>16163</v>
      </c>
      <c r="C4246" s="1" t="str">
        <f t="shared" si="694"/>
        <v>21:0272</v>
      </c>
      <c r="D4246" s="1" t="str">
        <f t="shared" si="695"/>
        <v>21:0126</v>
      </c>
      <c r="E4246" t="s">
        <v>16164</v>
      </c>
      <c r="F4246" t="s">
        <v>16165</v>
      </c>
      <c r="H4246">
        <v>59.834611099999996</v>
      </c>
      <c r="I4246">
        <v>-132.2213716</v>
      </c>
      <c r="J4246" s="1" t="str">
        <f t="shared" si="696"/>
        <v>NGR lake sediment grab sample</v>
      </c>
      <c r="K4246" s="1" t="str">
        <f t="shared" si="697"/>
        <v>&lt;177 micron (NGR)</v>
      </c>
      <c r="L4246">
        <v>34</v>
      </c>
      <c r="M4246" t="s">
        <v>101</v>
      </c>
      <c r="N4246">
        <v>659</v>
      </c>
      <c r="O4246">
        <v>3</v>
      </c>
      <c r="P4246">
        <v>80</v>
      </c>
      <c r="Q4246">
        <v>54</v>
      </c>
      <c r="R4246">
        <v>40</v>
      </c>
      <c r="S4246">
        <v>1</v>
      </c>
      <c r="T4246">
        <v>20</v>
      </c>
      <c r="U4246">
        <v>5</v>
      </c>
      <c r="V4246">
        <v>0.4</v>
      </c>
      <c r="W4246">
        <v>385</v>
      </c>
      <c r="X4246">
        <v>1.5</v>
      </c>
    </row>
    <row r="4247" spans="1:24" hidden="1" x14ac:dyDescent="0.3">
      <c r="A4247" t="s">
        <v>16166</v>
      </c>
      <c r="B4247" t="s">
        <v>16167</v>
      </c>
      <c r="C4247" s="1" t="str">
        <f t="shared" si="694"/>
        <v>21:0272</v>
      </c>
      <c r="D4247" s="1" t="str">
        <f t="shared" si="695"/>
        <v>21:0126</v>
      </c>
      <c r="E4247" t="s">
        <v>16168</v>
      </c>
      <c r="F4247" t="s">
        <v>16169</v>
      </c>
      <c r="H4247">
        <v>59.7574422</v>
      </c>
      <c r="I4247">
        <v>-132.43302030000001</v>
      </c>
      <c r="J4247" s="1" t="str">
        <f>HYPERLINK("http://geochem.nrcan.gc.ca/cdogs/content/kwd/kwd020030_e.htm", "NGR bulk stream sediment")</f>
        <v>NGR bulk stream sediment</v>
      </c>
      <c r="K4247" s="1" t="str">
        <f t="shared" si="697"/>
        <v>&lt;177 micron (NGR)</v>
      </c>
      <c r="L4247">
        <v>34</v>
      </c>
      <c r="M4247" t="s">
        <v>106</v>
      </c>
      <c r="N4247">
        <v>660</v>
      </c>
      <c r="O4247">
        <v>1</v>
      </c>
      <c r="P4247">
        <v>30</v>
      </c>
      <c r="Q4247">
        <v>54</v>
      </c>
      <c r="R4247">
        <v>20</v>
      </c>
      <c r="S4247">
        <v>1</v>
      </c>
      <c r="T4247">
        <v>32</v>
      </c>
      <c r="U4247">
        <v>8</v>
      </c>
      <c r="V4247">
        <v>0.1</v>
      </c>
      <c r="W4247">
        <v>290</v>
      </c>
      <c r="X4247">
        <v>1.6</v>
      </c>
    </row>
    <row r="4248" spans="1:24" hidden="1" x14ac:dyDescent="0.3">
      <c r="A4248" t="s">
        <v>16170</v>
      </c>
      <c r="B4248" t="s">
        <v>16171</v>
      </c>
      <c r="C4248" s="1" t="str">
        <f t="shared" si="694"/>
        <v>21:0272</v>
      </c>
      <c r="D4248" s="1" t="str">
        <f t="shared" si="695"/>
        <v>21:0126</v>
      </c>
      <c r="E4248" t="s">
        <v>16172</v>
      </c>
      <c r="F4248" t="s">
        <v>16173</v>
      </c>
      <c r="H4248">
        <v>59.747097400000001</v>
      </c>
      <c r="I4248">
        <v>-132.4914508</v>
      </c>
      <c r="J4248" s="1" t="str">
        <f>HYPERLINK("http://geochem.nrcan.gc.ca/cdogs/content/kwd/kwd020030_e.htm", "NGR bulk stream sediment")</f>
        <v>NGR bulk stream sediment</v>
      </c>
      <c r="K4248" s="1" t="str">
        <f t="shared" si="697"/>
        <v>&lt;177 micron (NGR)</v>
      </c>
      <c r="L4248">
        <v>34</v>
      </c>
      <c r="M4248" t="s">
        <v>111</v>
      </c>
      <c r="N4248">
        <v>661</v>
      </c>
      <c r="O4248">
        <v>1</v>
      </c>
      <c r="P4248">
        <v>20</v>
      </c>
      <c r="Q4248">
        <v>76</v>
      </c>
      <c r="R4248">
        <v>24</v>
      </c>
      <c r="S4248">
        <v>3</v>
      </c>
      <c r="T4248">
        <v>36</v>
      </c>
      <c r="U4248">
        <v>9</v>
      </c>
      <c r="V4248">
        <v>0.1</v>
      </c>
      <c r="W4248">
        <v>410</v>
      </c>
      <c r="X4248">
        <v>2.15</v>
      </c>
    </row>
    <row r="4249" spans="1:24" hidden="1" x14ac:dyDescent="0.3">
      <c r="A4249" t="s">
        <v>16174</v>
      </c>
      <c r="B4249" t="s">
        <v>16175</v>
      </c>
      <c r="C4249" s="1" t="str">
        <f t="shared" si="694"/>
        <v>21:0272</v>
      </c>
      <c r="D4249" s="1" t="str">
        <f t="shared" si="695"/>
        <v>21:0126</v>
      </c>
      <c r="E4249" t="s">
        <v>16176</v>
      </c>
      <c r="F4249" t="s">
        <v>16177</v>
      </c>
      <c r="H4249">
        <v>59.746768600000003</v>
      </c>
      <c r="I4249">
        <v>-132.48318090000001</v>
      </c>
      <c r="J4249" s="1" t="str">
        <f>HYPERLINK("http://geochem.nrcan.gc.ca/cdogs/content/kwd/kwd020030_e.htm", "NGR bulk stream sediment")</f>
        <v>NGR bulk stream sediment</v>
      </c>
      <c r="K4249" s="1" t="str">
        <f t="shared" si="697"/>
        <v>&lt;177 micron (NGR)</v>
      </c>
      <c r="L4249">
        <v>34</v>
      </c>
      <c r="M4249" t="s">
        <v>116</v>
      </c>
      <c r="N4249">
        <v>662</v>
      </c>
      <c r="O4249">
        <v>1</v>
      </c>
      <c r="P4249">
        <v>20</v>
      </c>
      <c r="Q4249">
        <v>36</v>
      </c>
      <c r="R4249">
        <v>16</v>
      </c>
      <c r="S4249">
        <v>2</v>
      </c>
      <c r="T4249">
        <v>16</v>
      </c>
      <c r="U4249">
        <v>5</v>
      </c>
      <c r="V4249">
        <v>0.2</v>
      </c>
      <c r="W4249">
        <v>275</v>
      </c>
      <c r="X4249">
        <v>1.25</v>
      </c>
    </row>
    <row r="4250" spans="1:24" hidden="1" x14ac:dyDescent="0.3">
      <c r="A4250" t="s">
        <v>16178</v>
      </c>
      <c r="B4250" t="s">
        <v>16179</v>
      </c>
      <c r="C4250" s="1" t="str">
        <f t="shared" si="694"/>
        <v>21:0272</v>
      </c>
      <c r="D4250" s="1" t="str">
        <f t="shared" si="695"/>
        <v>21:0126</v>
      </c>
      <c r="E4250" t="s">
        <v>16180</v>
      </c>
      <c r="F4250" t="s">
        <v>16181</v>
      </c>
      <c r="H4250">
        <v>59.724488999999998</v>
      </c>
      <c r="I4250">
        <v>-132.52196549999999</v>
      </c>
      <c r="J4250" s="1" t="str">
        <f>HYPERLINK("http://geochem.nrcan.gc.ca/cdogs/content/kwd/kwd020030_e.htm", "NGR bulk stream sediment")</f>
        <v>NGR bulk stream sediment</v>
      </c>
      <c r="K4250" s="1" t="str">
        <f t="shared" si="697"/>
        <v>&lt;177 micron (NGR)</v>
      </c>
      <c r="L4250">
        <v>34</v>
      </c>
      <c r="M4250" t="s">
        <v>121</v>
      </c>
      <c r="N4250">
        <v>663</v>
      </c>
      <c r="O4250">
        <v>2</v>
      </c>
      <c r="P4250">
        <v>20</v>
      </c>
      <c r="Q4250">
        <v>144</v>
      </c>
      <c r="R4250">
        <v>28</v>
      </c>
      <c r="S4250">
        <v>6</v>
      </c>
      <c r="T4250">
        <v>46</v>
      </c>
      <c r="U4250">
        <v>10</v>
      </c>
      <c r="V4250">
        <v>0.1</v>
      </c>
      <c r="W4250">
        <v>455</v>
      </c>
      <c r="X4250">
        <v>2.15</v>
      </c>
    </row>
    <row r="4251" spans="1:24" hidden="1" x14ac:dyDescent="0.3">
      <c r="A4251" t="s">
        <v>16182</v>
      </c>
      <c r="B4251" t="s">
        <v>16183</v>
      </c>
      <c r="C4251" s="1" t="str">
        <f t="shared" si="694"/>
        <v>21:0272</v>
      </c>
      <c r="D4251" s="1" t="str">
        <f t="shared" si="695"/>
        <v>21:0126</v>
      </c>
      <c r="E4251" t="s">
        <v>16184</v>
      </c>
      <c r="F4251" t="s">
        <v>16185</v>
      </c>
      <c r="H4251">
        <v>59.613155300000003</v>
      </c>
      <c r="I4251">
        <v>-132.7556136</v>
      </c>
      <c r="J4251" s="1" t="str">
        <f>HYPERLINK("http://geochem.nrcan.gc.ca/cdogs/content/kwd/kwd020027_e.htm", "NGR lake sediment grab sample")</f>
        <v>NGR lake sediment grab sample</v>
      </c>
      <c r="K4251" s="1" t="str">
        <f t="shared" si="697"/>
        <v>&lt;177 micron (NGR)</v>
      </c>
      <c r="L4251">
        <v>35</v>
      </c>
      <c r="M4251" t="s">
        <v>28</v>
      </c>
      <c r="N4251">
        <v>664</v>
      </c>
      <c r="O4251">
        <v>57</v>
      </c>
      <c r="P4251">
        <v>50</v>
      </c>
      <c r="Q4251">
        <v>152</v>
      </c>
      <c r="R4251">
        <v>80</v>
      </c>
      <c r="S4251">
        <v>5</v>
      </c>
      <c r="T4251">
        <v>30</v>
      </c>
      <c r="U4251">
        <v>16</v>
      </c>
      <c r="V4251">
        <v>0.4</v>
      </c>
      <c r="W4251">
        <v>345</v>
      </c>
      <c r="X4251">
        <v>4.0999999999999996</v>
      </c>
    </row>
    <row r="4252" spans="1:24" hidden="1" x14ac:dyDescent="0.3">
      <c r="A4252" t="s">
        <v>16186</v>
      </c>
      <c r="B4252" t="s">
        <v>16187</v>
      </c>
      <c r="C4252" s="1" t="str">
        <f t="shared" si="694"/>
        <v>21:0272</v>
      </c>
      <c r="D4252" s="1" t="str">
        <f t="shared" si="695"/>
        <v>21:0126</v>
      </c>
      <c r="E4252" t="s">
        <v>16188</v>
      </c>
      <c r="F4252" t="s">
        <v>16189</v>
      </c>
      <c r="H4252">
        <v>59.721066200000003</v>
      </c>
      <c r="I4252">
        <v>-132.5181642</v>
      </c>
      <c r="J4252" s="1" t="str">
        <f>HYPERLINK("http://geochem.nrcan.gc.ca/cdogs/content/kwd/kwd020030_e.htm", "NGR bulk stream sediment")</f>
        <v>NGR bulk stream sediment</v>
      </c>
      <c r="K4252" s="1" t="str">
        <f t="shared" si="697"/>
        <v>&lt;177 micron (NGR)</v>
      </c>
      <c r="L4252">
        <v>35</v>
      </c>
      <c r="M4252" t="s">
        <v>33</v>
      </c>
      <c r="N4252">
        <v>665</v>
      </c>
      <c r="O4252">
        <v>2</v>
      </c>
      <c r="P4252">
        <v>20</v>
      </c>
      <c r="Q4252">
        <v>68</v>
      </c>
      <c r="R4252">
        <v>20</v>
      </c>
      <c r="S4252">
        <v>5</v>
      </c>
      <c r="T4252">
        <v>32</v>
      </c>
      <c r="U4252">
        <v>7</v>
      </c>
      <c r="V4252">
        <v>0.1</v>
      </c>
      <c r="W4252">
        <v>380</v>
      </c>
      <c r="X4252">
        <v>1.7</v>
      </c>
    </row>
    <row r="4253" spans="1:24" hidden="1" x14ac:dyDescent="0.3">
      <c r="A4253" t="s">
        <v>16190</v>
      </c>
      <c r="B4253" t="s">
        <v>16191</v>
      </c>
      <c r="C4253" s="1" t="str">
        <f t="shared" si="694"/>
        <v>21:0272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79</v>
      </c>
      <c r="K4253" t="s">
        <v>80</v>
      </c>
      <c r="L4253">
        <v>35</v>
      </c>
      <c r="M4253" t="s">
        <v>81</v>
      </c>
      <c r="N4253">
        <v>666</v>
      </c>
      <c r="O4253">
        <v>2</v>
      </c>
      <c r="P4253">
        <v>40</v>
      </c>
      <c r="Q4253">
        <v>70</v>
      </c>
      <c r="R4253">
        <v>28</v>
      </c>
      <c r="S4253">
        <v>11</v>
      </c>
      <c r="T4253">
        <v>14</v>
      </c>
      <c r="U4253">
        <v>13</v>
      </c>
      <c r="V4253">
        <v>0.1</v>
      </c>
      <c r="W4253">
        <v>1100</v>
      </c>
      <c r="X4253">
        <v>2.75</v>
      </c>
    </row>
    <row r="4254" spans="1:24" hidden="1" x14ac:dyDescent="0.3">
      <c r="A4254" t="s">
        <v>16192</v>
      </c>
      <c r="B4254" t="s">
        <v>16193</v>
      </c>
      <c r="C4254" s="1" t="str">
        <f t="shared" si="694"/>
        <v>21:0272</v>
      </c>
      <c r="D4254" s="1" t="str">
        <f t="shared" ref="D4254:D4275" si="698">HYPERLINK("http://geochem.nrcan.gc.ca/cdogs/content/svy/svy210126_e.htm", "21:0126")</f>
        <v>21:0126</v>
      </c>
      <c r="E4254" t="s">
        <v>16194</v>
      </c>
      <c r="F4254" t="s">
        <v>16195</v>
      </c>
      <c r="H4254">
        <v>59.624502100000001</v>
      </c>
      <c r="I4254">
        <v>-132.76249730000001</v>
      </c>
      <c r="J4254" s="1" t="str">
        <f>HYPERLINK("http://geochem.nrcan.gc.ca/cdogs/content/kwd/kwd020027_e.htm", "NGR lake sediment grab sample")</f>
        <v>NGR lake sediment grab sample</v>
      </c>
      <c r="K4254" s="1" t="str">
        <f t="shared" ref="K4254:K4275" si="699">HYPERLINK("http://geochem.nrcan.gc.ca/cdogs/content/kwd/kwd080006_e.htm", "&lt;177 micron (NGR)")</f>
        <v>&lt;177 micron (NGR)</v>
      </c>
      <c r="L4254">
        <v>35</v>
      </c>
      <c r="M4254" t="s">
        <v>38</v>
      </c>
      <c r="N4254">
        <v>667</v>
      </c>
      <c r="O4254">
        <v>18</v>
      </c>
      <c r="Q4254">
        <v>104</v>
      </c>
      <c r="R4254">
        <v>124</v>
      </c>
      <c r="S4254">
        <v>4</v>
      </c>
      <c r="T4254">
        <v>32</v>
      </c>
      <c r="U4254">
        <v>6</v>
      </c>
      <c r="V4254">
        <v>0.1</v>
      </c>
      <c r="W4254">
        <v>490</v>
      </c>
      <c r="X4254">
        <v>1.2</v>
      </c>
    </row>
    <row r="4255" spans="1:24" hidden="1" x14ac:dyDescent="0.3">
      <c r="A4255" t="s">
        <v>16196</v>
      </c>
      <c r="B4255" t="s">
        <v>16197</v>
      </c>
      <c r="C4255" s="1" t="str">
        <f t="shared" si="694"/>
        <v>21:0272</v>
      </c>
      <c r="D4255" s="1" t="str">
        <f t="shared" si="698"/>
        <v>21:0126</v>
      </c>
      <c r="E4255" t="s">
        <v>16184</v>
      </c>
      <c r="F4255" t="s">
        <v>16198</v>
      </c>
      <c r="H4255">
        <v>59.613155300000003</v>
      </c>
      <c r="I4255">
        <v>-132.7556136</v>
      </c>
      <c r="J4255" s="1" t="str">
        <f>HYPERLINK("http://geochem.nrcan.gc.ca/cdogs/content/kwd/kwd020027_e.htm", "NGR lake sediment grab sample")</f>
        <v>NGR lake sediment grab sample</v>
      </c>
      <c r="K4255" s="1" t="str">
        <f t="shared" si="699"/>
        <v>&lt;177 micron (NGR)</v>
      </c>
      <c r="L4255">
        <v>35</v>
      </c>
      <c r="M4255" t="s">
        <v>71</v>
      </c>
      <c r="N4255">
        <v>668</v>
      </c>
      <c r="O4255">
        <v>54</v>
      </c>
      <c r="P4255">
        <v>60</v>
      </c>
      <c r="Q4255">
        <v>142</v>
      </c>
      <c r="R4255">
        <v>78</v>
      </c>
      <c r="S4255">
        <v>5</v>
      </c>
      <c r="T4255">
        <v>30</v>
      </c>
      <c r="U4255">
        <v>15</v>
      </c>
      <c r="V4255">
        <v>0.3</v>
      </c>
      <c r="W4255">
        <v>365</v>
      </c>
      <c r="X4255">
        <v>4.05</v>
      </c>
    </row>
    <row r="4256" spans="1:24" hidden="1" x14ac:dyDescent="0.3">
      <c r="A4256" t="s">
        <v>16199</v>
      </c>
      <c r="B4256" t="s">
        <v>16200</v>
      </c>
      <c r="C4256" s="1" t="str">
        <f t="shared" si="694"/>
        <v>21:0272</v>
      </c>
      <c r="D4256" s="1" t="str">
        <f t="shared" si="698"/>
        <v>21:0126</v>
      </c>
      <c r="E4256" t="s">
        <v>16201</v>
      </c>
      <c r="F4256" t="s">
        <v>16202</v>
      </c>
      <c r="H4256">
        <v>59.593131800000002</v>
      </c>
      <c r="I4256">
        <v>-132.79316689999999</v>
      </c>
      <c r="J4256" s="1" t="str">
        <f>HYPERLINK("http://geochem.nrcan.gc.ca/cdogs/content/kwd/kwd020027_e.htm", "NGR lake sediment grab sample")</f>
        <v>NGR lake sediment grab sample</v>
      </c>
      <c r="K4256" s="1" t="str">
        <f t="shared" si="699"/>
        <v>&lt;177 micron (NGR)</v>
      </c>
      <c r="L4256">
        <v>35</v>
      </c>
      <c r="M4256" t="s">
        <v>48</v>
      </c>
      <c r="N4256">
        <v>669</v>
      </c>
      <c r="O4256">
        <v>42</v>
      </c>
      <c r="P4256">
        <v>40</v>
      </c>
      <c r="Q4256">
        <v>54</v>
      </c>
      <c r="R4256">
        <v>34</v>
      </c>
      <c r="S4256">
        <v>2</v>
      </c>
      <c r="T4256">
        <v>16</v>
      </c>
      <c r="U4256">
        <v>3</v>
      </c>
      <c r="V4256">
        <v>0.1</v>
      </c>
      <c r="W4256">
        <v>75</v>
      </c>
      <c r="X4256">
        <v>1.7</v>
      </c>
    </row>
    <row r="4257" spans="1:24" hidden="1" x14ac:dyDescent="0.3">
      <c r="A4257" t="s">
        <v>16203</v>
      </c>
      <c r="B4257" t="s">
        <v>16204</v>
      </c>
      <c r="C4257" s="1" t="str">
        <f t="shared" si="694"/>
        <v>21:0272</v>
      </c>
      <c r="D4257" s="1" t="str">
        <f t="shared" si="698"/>
        <v>21:0126</v>
      </c>
      <c r="E4257" t="s">
        <v>16201</v>
      </c>
      <c r="F4257" t="s">
        <v>16205</v>
      </c>
      <c r="H4257">
        <v>59.593131800000002</v>
      </c>
      <c r="I4257">
        <v>-132.79316689999999</v>
      </c>
      <c r="J4257" s="1" t="str">
        <f>HYPERLINK("http://geochem.nrcan.gc.ca/cdogs/content/kwd/kwd020027_e.htm", "NGR lake sediment grab sample")</f>
        <v>NGR lake sediment grab sample</v>
      </c>
      <c r="K4257" s="1" t="str">
        <f t="shared" si="699"/>
        <v>&lt;177 micron (NGR)</v>
      </c>
      <c r="L4257">
        <v>35</v>
      </c>
      <c r="M4257" t="s">
        <v>52</v>
      </c>
      <c r="N4257">
        <v>670</v>
      </c>
      <c r="O4257">
        <v>41</v>
      </c>
      <c r="P4257">
        <v>40</v>
      </c>
      <c r="Q4257">
        <v>52</v>
      </c>
      <c r="R4257">
        <v>28</v>
      </c>
      <c r="S4257">
        <v>1</v>
      </c>
      <c r="T4257">
        <v>14</v>
      </c>
      <c r="U4257">
        <v>2</v>
      </c>
      <c r="V4257">
        <v>0.1</v>
      </c>
      <c r="W4257">
        <v>75</v>
      </c>
      <c r="X4257">
        <v>1.65</v>
      </c>
    </row>
    <row r="4258" spans="1:24" hidden="1" x14ac:dyDescent="0.3">
      <c r="A4258" t="s">
        <v>16206</v>
      </c>
      <c r="B4258" t="s">
        <v>16207</v>
      </c>
      <c r="C4258" s="1" t="str">
        <f t="shared" si="694"/>
        <v>21:0272</v>
      </c>
      <c r="D4258" s="1" t="str">
        <f t="shared" si="698"/>
        <v>21:0126</v>
      </c>
      <c r="E4258" t="s">
        <v>16208</v>
      </c>
      <c r="F4258" t="s">
        <v>16209</v>
      </c>
      <c r="H4258">
        <v>59.5768378</v>
      </c>
      <c r="I4258">
        <v>-132.69366919999999</v>
      </c>
      <c r="J4258" s="1" t="str">
        <f>HYPERLINK("http://geochem.nrcan.gc.ca/cdogs/content/kwd/kwd020030_e.htm", "NGR bulk stream sediment")</f>
        <v>NGR bulk stream sediment</v>
      </c>
      <c r="K4258" s="1" t="str">
        <f t="shared" si="699"/>
        <v>&lt;177 micron (NGR)</v>
      </c>
      <c r="L4258">
        <v>35</v>
      </c>
      <c r="M4258" t="s">
        <v>43</v>
      </c>
      <c r="N4258">
        <v>671</v>
      </c>
      <c r="O4258">
        <v>8</v>
      </c>
      <c r="P4258">
        <v>40</v>
      </c>
      <c r="Q4258">
        <v>122</v>
      </c>
      <c r="R4258">
        <v>70</v>
      </c>
      <c r="S4258">
        <v>6</v>
      </c>
      <c r="T4258">
        <v>24</v>
      </c>
      <c r="U4258">
        <v>8</v>
      </c>
      <c r="V4258">
        <v>0.1</v>
      </c>
      <c r="W4258">
        <v>475</v>
      </c>
      <c r="X4258">
        <v>2.35</v>
      </c>
    </row>
    <row r="4259" spans="1:24" hidden="1" x14ac:dyDescent="0.3">
      <c r="A4259" t="s">
        <v>16210</v>
      </c>
      <c r="B4259" t="s">
        <v>16211</v>
      </c>
      <c r="C4259" s="1" t="str">
        <f t="shared" si="694"/>
        <v>21:0272</v>
      </c>
      <c r="D4259" s="1" t="str">
        <f t="shared" si="698"/>
        <v>21:0126</v>
      </c>
      <c r="E4259" t="s">
        <v>16212</v>
      </c>
      <c r="F4259" t="s">
        <v>16213</v>
      </c>
      <c r="H4259">
        <v>59.5811031</v>
      </c>
      <c r="I4259">
        <v>-132.6631605</v>
      </c>
      <c r="J4259" s="1" t="str">
        <f>HYPERLINK("http://geochem.nrcan.gc.ca/cdogs/content/kwd/kwd020030_e.htm", "NGR bulk stream sediment")</f>
        <v>NGR bulk stream sediment</v>
      </c>
      <c r="K4259" s="1" t="str">
        <f t="shared" si="699"/>
        <v>&lt;177 micron (NGR)</v>
      </c>
      <c r="L4259">
        <v>35</v>
      </c>
      <c r="M4259" t="s">
        <v>57</v>
      </c>
      <c r="N4259">
        <v>672</v>
      </c>
      <c r="O4259">
        <v>4</v>
      </c>
      <c r="P4259">
        <v>30</v>
      </c>
      <c r="Q4259">
        <v>96</v>
      </c>
      <c r="R4259">
        <v>48</v>
      </c>
      <c r="S4259">
        <v>4</v>
      </c>
      <c r="T4259">
        <v>46</v>
      </c>
      <c r="U4259">
        <v>12</v>
      </c>
      <c r="V4259">
        <v>0.1</v>
      </c>
      <c r="W4259">
        <v>550</v>
      </c>
      <c r="X4259">
        <v>2.5</v>
      </c>
    </row>
    <row r="4260" spans="1:24" hidden="1" x14ac:dyDescent="0.3">
      <c r="A4260" t="s">
        <v>16214</v>
      </c>
      <c r="B4260" t="s">
        <v>16215</v>
      </c>
      <c r="C4260" s="1" t="str">
        <f t="shared" si="694"/>
        <v>21:0272</v>
      </c>
      <c r="D4260" s="1" t="str">
        <f t="shared" si="698"/>
        <v>21:0126</v>
      </c>
      <c r="E4260" t="s">
        <v>16216</v>
      </c>
      <c r="F4260" t="s">
        <v>16217</v>
      </c>
      <c r="H4260">
        <v>59.574542600000001</v>
      </c>
      <c r="I4260">
        <v>-132.6605003</v>
      </c>
      <c r="J4260" s="1" t="str">
        <f>HYPERLINK("http://geochem.nrcan.gc.ca/cdogs/content/kwd/kwd020030_e.htm", "NGR bulk stream sediment")</f>
        <v>NGR bulk stream sediment</v>
      </c>
      <c r="K4260" s="1" t="str">
        <f t="shared" si="699"/>
        <v>&lt;177 micron (NGR)</v>
      </c>
      <c r="L4260">
        <v>35</v>
      </c>
      <c r="M4260" t="s">
        <v>62</v>
      </c>
      <c r="N4260">
        <v>673</v>
      </c>
      <c r="O4260">
        <v>3</v>
      </c>
      <c r="P4260">
        <v>110</v>
      </c>
      <c r="Q4260">
        <v>108</v>
      </c>
      <c r="R4260">
        <v>16</v>
      </c>
      <c r="S4260">
        <v>7</v>
      </c>
      <c r="T4260">
        <v>34</v>
      </c>
      <c r="U4260">
        <v>10</v>
      </c>
      <c r="V4260">
        <v>0.1</v>
      </c>
      <c r="W4260">
        <v>220</v>
      </c>
      <c r="X4260">
        <v>1.8</v>
      </c>
    </row>
    <row r="4261" spans="1:24" hidden="1" x14ac:dyDescent="0.3">
      <c r="A4261" t="s">
        <v>16218</v>
      </c>
      <c r="B4261" t="s">
        <v>16219</v>
      </c>
      <c r="C4261" s="1" t="str">
        <f t="shared" si="694"/>
        <v>21:0272</v>
      </c>
      <c r="D4261" s="1" t="str">
        <f t="shared" si="698"/>
        <v>21:0126</v>
      </c>
      <c r="E4261" t="s">
        <v>16220</v>
      </c>
      <c r="F4261" t="s">
        <v>16221</v>
      </c>
      <c r="H4261">
        <v>59.603929899999997</v>
      </c>
      <c r="I4261">
        <v>-132.6400715</v>
      </c>
      <c r="J4261" s="1" t="str">
        <f>HYPERLINK("http://geochem.nrcan.gc.ca/cdogs/content/kwd/kwd020030_e.htm", "NGR bulk stream sediment")</f>
        <v>NGR bulk stream sediment</v>
      </c>
      <c r="K4261" s="1" t="str">
        <f t="shared" si="699"/>
        <v>&lt;177 micron (NGR)</v>
      </c>
      <c r="L4261">
        <v>35</v>
      </c>
      <c r="M4261" t="s">
        <v>67</v>
      </c>
      <c r="N4261">
        <v>674</v>
      </c>
      <c r="O4261">
        <v>5</v>
      </c>
      <c r="P4261">
        <v>30</v>
      </c>
      <c r="Q4261">
        <v>98</v>
      </c>
      <c r="R4261">
        <v>58</v>
      </c>
      <c r="S4261">
        <v>4</v>
      </c>
      <c r="T4261">
        <v>50</v>
      </c>
      <c r="U4261">
        <v>14</v>
      </c>
      <c r="V4261">
        <v>0.1</v>
      </c>
      <c r="W4261">
        <v>570</v>
      </c>
      <c r="X4261">
        <v>2.9</v>
      </c>
    </row>
    <row r="4262" spans="1:24" hidden="1" x14ac:dyDescent="0.3">
      <c r="A4262" t="s">
        <v>16222</v>
      </c>
      <c r="B4262" t="s">
        <v>16223</v>
      </c>
      <c r="C4262" s="1" t="str">
        <f t="shared" si="694"/>
        <v>21:0272</v>
      </c>
      <c r="D4262" s="1" t="str">
        <f t="shared" si="698"/>
        <v>21:0126</v>
      </c>
      <c r="E4262" t="s">
        <v>16224</v>
      </c>
      <c r="F4262" t="s">
        <v>16225</v>
      </c>
      <c r="H4262">
        <v>59.568632600000001</v>
      </c>
      <c r="I4262">
        <v>-132.62760840000001</v>
      </c>
      <c r="J4262" s="1" t="str">
        <f>HYPERLINK("http://geochem.nrcan.gc.ca/cdogs/content/kwd/kwd020027_e.htm", "NGR lake sediment grab sample")</f>
        <v>NGR lake sediment grab sample</v>
      </c>
      <c r="K4262" s="1" t="str">
        <f t="shared" si="699"/>
        <v>&lt;177 micron (NGR)</v>
      </c>
      <c r="L4262">
        <v>35</v>
      </c>
      <c r="M4262" t="s">
        <v>76</v>
      </c>
      <c r="N4262">
        <v>675</v>
      </c>
      <c r="O4262">
        <v>3</v>
      </c>
      <c r="P4262">
        <v>160</v>
      </c>
      <c r="Q4262">
        <v>104</v>
      </c>
      <c r="R4262">
        <v>50</v>
      </c>
      <c r="S4262">
        <v>7</v>
      </c>
      <c r="T4262">
        <v>40</v>
      </c>
      <c r="U4262">
        <v>9</v>
      </c>
      <c r="V4262">
        <v>0.2</v>
      </c>
      <c r="W4262">
        <v>170</v>
      </c>
      <c r="X4262">
        <v>1.4</v>
      </c>
    </row>
    <row r="4263" spans="1:24" hidden="1" x14ac:dyDescent="0.3">
      <c r="A4263" t="s">
        <v>16226</v>
      </c>
      <c r="B4263" t="s">
        <v>16227</v>
      </c>
      <c r="C4263" s="1" t="str">
        <f t="shared" si="694"/>
        <v>21:0272</v>
      </c>
      <c r="D4263" s="1" t="str">
        <f t="shared" si="698"/>
        <v>21:0126</v>
      </c>
      <c r="E4263" t="s">
        <v>16228</v>
      </c>
      <c r="F4263" t="s">
        <v>16229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HYPERLINK("http://geochem.nrcan.gc.ca/cdogs/content/kwd/kwd020030_e.htm", "NGR bulk stream sediment")</f>
        <v>NGR bulk stream sediment</v>
      </c>
      <c r="K4263" s="1" t="str">
        <f t="shared" si="699"/>
        <v>&lt;177 micron (NGR)</v>
      </c>
      <c r="L4263">
        <v>35</v>
      </c>
      <c r="M4263" t="s">
        <v>86</v>
      </c>
      <c r="N4263">
        <v>676</v>
      </c>
      <c r="O4263">
        <v>5</v>
      </c>
      <c r="P4263">
        <v>80</v>
      </c>
      <c r="Q4263">
        <v>116</v>
      </c>
      <c r="R4263">
        <v>84</v>
      </c>
      <c r="S4263">
        <v>10</v>
      </c>
      <c r="T4263">
        <v>40</v>
      </c>
      <c r="U4263">
        <v>24</v>
      </c>
      <c r="V4263">
        <v>0.2</v>
      </c>
      <c r="W4263">
        <v>2500</v>
      </c>
      <c r="X4263">
        <v>3.15</v>
      </c>
    </row>
    <row r="4264" spans="1:24" hidden="1" x14ac:dyDescent="0.3">
      <c r="A4264" t="s">
        <v>16230</v>
      </c>
      <c r="B4264" t="s">
        <v>16231</v>
      </c>
      <c r="C4264" s="1" t="str">
        <f t="shared" si="694"/>
        <v>21:0272</v>
      </c>
      <c r="D4264" s="1" t="str">
        <f t="shared" si="698"/>
        <v>21:0126</v>
      </c>
      <c r="E4264" t="s">
        <v>16232</v>
      </c>
      <c r="F4264" t="s">
        <v>16233</v>
      </c>
      <c r="H4264">
        <v>59.570134500000002</v>
      </c>
      <c r="I4264">
        <v>-132.5723121</v>
      </c>
      <c r="J4264" s="1" t="str">
        <f t="shared" si="700"/>
        <v>NGR bulk stream sediment</v>
      </c>
      <c r="K4264" s="1" t="str">
        <f t="shared" si="699"/>
        <v>&lt;177 micron (NGR)</v>
      </c>
      <c r="L4264">
        <v>35</v>
      </c>
      <c r="M4264" t="s">
        <v>91</v>
      </c>
      <c r="N4264">
        <v>677</v>
      </c>
      <c r="O4264">
        <v>1</v>
      </c>
      <c r="P4264">
        <v>40</v>
      </c>
      <c r="Q4264">
        <v>114</v>
      </c>
      <c r="R4264">
        <v>30</v>
      </c>
      <c r="S4264">
        <v>2</v>
      </c>
      <c r="T4264">
        <v>42</v>
      </c>
      <c r="U4264">
        <v>14</v>
      </c>
      <c r="V4264">
        <v>0.2</v>
      </c>
      <c r="W4264">
        <v>1000</v>
      </c>
      <c r="X4264">
        <v>3.1</v>
      </c>
    </row>
    <row r="4265" spans="1:24" hidden="1" x14ac:dyDescent="0.3">
      <c r="A4265" t="s">
        <v>16234</v>
      </c>
      <c r="B4265" t="s">
        <v>16235</v>
      </c>
      <c r="C4265" s="1" t="str">
        <f t="shared" si="694"/>
        <v>21:0272</v>
      </c>
      <c r="D4265" s="1" t="str">
        <f t="shared" si="698"/>
        <v>21:0126</v>
      </c>
      <c r="E4265" t="s">
        <v>16236</v>
      </c>
      <c r="F4265" t="s">
        <v>16237</v>
      </c>
      <c r="H4265">
        <v>59.569662100000002</v>
      </c>
      <c r="I4265">
        <v>-132.54121939999999</v>
      </c>
      <c r="J4265" s="1" t="str">
        <f t="shared" si="700"/>
        <v>NGR bulk stream sediment</v>
      </c>
      <c r="K4265" s="1" t="str">
        <f t="shared" si="699"/>
        <v>&lt;177 micron (NGR)</v>
      </c>
      <c r="L4265">
        <v>35</v>
      </c>
      <c r="M4265" t="s">
        <v>96</v>
      </c>
      <c r="N4265">
        <v>678</v>
      </c>
      <c r="O4265">
        <v>1</v>
      </c>
      <c r="P4265">
        <v>50</v>
      </c>
      <c r="Q4265">
        <v>66</v>
      </c>
      <c r="R4265">
        <v>20</v>
      </c>
      <c r="S4265">
        <v>1</v>
      </c>
      <c r="T4265">
        <v>34</v>
      </c>
      <c r="U4265">
        <v>10</v>
      </c>
      <c r="V4265">
        <v>0.1</v>
      </c>
      <c r="W4265">
        <v>375</v>
      </c>
      <c r="X4265">
        <v>1.75</v>
      </c>
    </row>
    <row r="4266" spans="1:24" hidden="1" x14ac:dyDescent="0.3">
      <c r="A4266" t="s">
        <v>16238</v>
      </c>
      <c r="B4266" t="s">
        <v>16239</v>
      </c>
      <c r="C4266" s="1" t="str">
        <f t="shared" si="694"/>
        <v>21:0272</v>
      </c>
      <c r="D4266" s="1" t="str">
        <f t="shared" si="698"/>
        <v>21:0126</v>
      </c>
      <c r="E4266" t="s">
        <v>16240</v>
      </c>
      <c r="F4266" t="s">
        <v>16241</v>
      </c>
      <c r="H4266">
        <v>59.565790100000001</v>
      </c>
      <c r="I4266">
        <v>-132.5383515</v>
      </c>
      <c r="J4266" s="1" t="str">
        <f t="shared" si="700"/>
        <v>NGR bulk stream sediment</v>
      </c>
      <c r="K4266" s="1" t="str">
        <f t="shared" si="699"/>
        <v>&lt;177 micron (NGR)</v>
      </c>
      <c r="L4266">
        <v>35</v>
      </c>
      <c r="M4266" t="s">
        <v>101</v>
      </c>
      <c r="N4266">
        <v>679</v>
      </c>
      <c r="O4266">
        <v>2</v>
      </c>
      <c r="P4266">
        <v>40</v>
      </c>
      <c r="Q4266">
        <v>90</v>
      </c>
      <c r="R4266">
        <v>28</v>
      </c>
      <c r="S4266">
        <v>1</v>
      </c>
      <c r="T4266">
        <v>50</v>
      </c>
      <c r="U4266">
        <v>13</v>
      </c>
      <c r="V4266">
        <v>0.1</v>
      </c>
      <c r="W4266">
        <v>795</v>
      </c>
      <c r="X4266">
        <v>2.15</v>
      </c>
    </row>
    <row r="4267" spans="1:24" hidden="1" x14ac:dyDescent="0.3">
      <c r="A4267" t="s">
        <v>16242</v>
      </c>
      <c r="B4267" t="s">
        <v>16243</v>
      </c>
      <c r="C4267" s="1" t="str">
        <f t="shared" si="694"/>
        <v>21:0272</v>
      </c>
      <c r="D4267" s="1" t="str">
        <f t="shared" si="698"/>
        <v>21:0126</v>
      </c>
      <c r="E4267" t="s">
        <v>16244</v>
      </c>
      <c r="F4267" t="s">
        <v>16245</v>
      </c>
      <c r="H4267">
        <v>59.565172500000003</v>
      </c>
      <c r="I4267">
        <v>-132.51943610000001</v>
      </c>
      <c r="J4267" s="1" t="str">
        <f t="shared" si="700"/>
        <v>NGR bulk stream sediment</v>
      </c>
      <c r="K4267" s="1" t="str">
        <f t="shared" si="699"/>
        <v>&lt;177 micron (NGR)</v>
      </c>
      <c r="L4267">
        <v>35</v>
      </c>
      <c r="M4267" t="s">
        <v>106</v>
      </c>
      <c r="N4267">
        <v>680</v>
      </c>
      <c r="O4267">
        <v>1</v>
      </c>
      <c r="P4267">
        <v>40</v>
      </c>
      <c r="Q4267">
        <v>76</v>
      </c>
      <c r="R4267">
        <v>24</v>
      </c>
      <c r="S4267">
        <v>2</v>
      </c>
      <c r="T4267">
        <v>40</v>
      </c>
      <c r="U4267">
        <v>11</v>
      </c>
      <c r="V4267">
        <v>0.1</v>
      </c>
      <c r="W4267">
        <v>395</v>
      </c>
      <c r="X4267">
        <v>2</v>
      </c>
    </row>
    <row r="4268" spans="1:24" hidden="1" x14ac:dyDescent="0.3">
      <c r="A4268" t="s">
        <v>16246</v>
      </c>
      <c r="B4268" t="s">
        <v>16247</v>
      </c>
      <c r="C4268" s="1" t="str">
        <f t="shared" si="694"/>
        <v>21:0272</v>
      </c>
      <c r="D4268" s="1" t="str">
        <f t="shared" si="698"/>
        <v>21:0126</v>
      </c>
      <c r="E4268" t="s">
        <v>16248</v>
      </c>
      <c r="F4268" t="s">
        <v>16249</v>
      </c>
      <c r="H4268">
        <v>59.607100299999999</v>
      </c>
      <c r="I4268">
        <v>-132.4436761</v>
      </c>
      <c r="J4268" s="1" t="str">
        <f t="shared" si="700"/>
        <v>NGR bulk stream sediment</v>
      </c>
      <c r="K4268" s="1" t="str">
        <f t="shared" si="699"/>
        <v>&lt;177 micron (NGR)</v>
      </c>
      <c r="L4268">
        <v>35</v>
      </c>
      <c r="M4268" t="s">
        <v>111</v>
      </c>
      <c r="N4268">
        <v>681</v>
      </c>
      <c r="O4268">
        <v>1</v>
      </c>
      <c r="P4268">
        <v>30</v>
      </c>
      <c r="Q4268">
        <v>68</v>
      </c>
      <c r="R4268">
        <v>26</v>
      </c>
      <c r="S4268">
        <v>1</v>
      </c>
      <c r="T4268">
        <v>60</v>
      </c>
      <c r="U4268">
        <v>11</v>
      </c>
      <c r="V4268">
        <v>0.1</v>
      </c>
      <c r="W4268">
        <v>335</v>
      </c>
      <c r="X4268">
        <v>1.7</v>
      </c>
    </row>
    <row r="4269" spans="1:24" hidden="1" x14ac:dyDescent="0.3">
      <c r="A4269" t="s">
        <v>16250</v>
      </c>
      <c r="B4269" t="s">
        <v>16251</v>
      </c>
      <c r="C4269" s="1" t="str">
        <f t="shared" si="694"/>
        <v>21:0272</v>
      </c>
      <c r="D4269" s="1" t="str">
        <f t="shared" si="698"/>
        <v>21:0126</v>
      </c>
      <c r="E4269" t="s">
        <v>16252</v>
      </c>
      <c r="F4269" t="s">
        <v>16253</v>
      </c>
      <c r="H4269">
        <v>59.628785899999997</v>
      </c>
      <c r="I4269">
        <v>-132.36503529999999</v>
      </c>
      <c r="J4269" s="1" t="str">
        <f t="shared" si="700"/>
        <v>NGR bulk stream sediment</v>
      </c>
      <c r="K4269" s="1" t="str">
        <f t="shared" si="699"/>
        <v>&lt;177 micron (NGR)</v>
      </c>
      <c r="L4269">
        <v>35</v>
      </c>
      <c r="M4269" t="s">
        <v>116</v>
      </c>
      <c r="N4269">
        <v>682</v>
      </c>
      <c r="O4269">
        <v>2</v>
      </c>
      <c r="P4269">
        <v>20</v>
      </c>
      <c r="Q4269">
        <v>56</v>
      </c>
      <c r="R4269">
        <v>22</v>
      </c>
      <c r="S4269">
        <v>1</v>
      </c>
      <c r="T4269">
        <v>50</v>
      </c>
      <c r="U4269">
        <v>10</v>
      </c>
      <c r="V4269">
        <v>0.1</v>
      </c>
      <c r="W4269">
        <v>295</v>
      </c>
      <c r="X4269">
        <v>1.7</v>
      </c>
    </row>
    <row r="4270" spans="1:24" hidden="1" x14ac:dyDescent="0.3">
      <c r="A4270" t="s">
        <v>16254</v>
      </c>
      <c r="B4270" t="s">
        <v>16255</v>
      </c>
      <c r="C4270" s="1" t="str">
        <f t="shared" si="694"/>
        <v>21:0272</v>
      </c>
      <c r="D4270" s="1" t="str">
        <f t="shared" si="698"/>
        <v>21:0126</v>
      </c>
      <c r="E4270" t="s">
        <v>16256</v>
      </c>
      <c r="F4270" t="s">
        <v>16257</v>
      </c>
      <c r="H4270">
        <v>59.6327699</v>
      </c>
      <c r="I4270">
        <v>-132.3719428</v>
      </c>
      <c r="J4270" s="1" t="str">
        <f t="shared" si="700"/>
        <v>NGR bulk stream sediment</v>
      </c>
      <c r="K4270" s="1" t="str">
        <f t="shared" si="699"/>
        <v>&lt;177 micron (NGR)</v>
      </c>
      <c r="L4270">
        <v>35</v>
      </c>
      <c r="M4270" t="s">
        <v>121</v>
      </c>
      <c r="N4270">
        <v>683</v>
      </c>
      <c r="O4270">
        <v>1</v>
      </c>
      <c r="P4270">
        <v>30</v>
      </c>
      <c r="Q4270">
        <v>50</v>
      </c>
      <c r="R4270">
        <v>24</v>
      </c>
      <c r="S4270">
        <v>2</v>
      </c>
      <c r="T4270">
        <v>44</v>
      </c>
      <c r="U4270">
        <v>8</v>
      </c>
      <c r="V4270">
        <v>0.1</v>
      </c>
      <c r="W4270">
        <v>295</v>
      </c>
      <c r="X4270">
        <v>1.7</v>
      </c>
    </row>
    <row r="4271" spans="1:24" hidden="1" x14ac:dyDescent="0.3">
      <c r="A4271" t="s">
        <v>16258</v>
      </c>
      <c r="B4271" t="s">
        <v>16259</v>
      </c>
      <c r="C4271" s="1" t="str">
        <f t="shared" si="694"/>
        <v>21:0272</v>
      </c>
      <c r="D4271" s="1" t="str">
        <f t="shared" si="698"/>
        <v>21:0126</v>
      </c>
      <c r="E4271" t="s">
        <v>16260</v>
      </c>
      <c r="F4271" t="s">
        <v>16261</v>
      </c>
      <c r="H4271">
        <v>59.656438000000001</v>
      </c>
      <c r="I4271">
        <v>-132.3590955</v>
      </c>
      <c r="J4271" s="1" t="str">
        <f t="shared" si="700"/>
        <v>NGR bulk stream sediment</v>
      </c>
      <c r="K4271" s="1" t="str">
        <f t="shared" si="699"/>
        <v>&lt;177 micron (NGR)</v>
      </c>
      <c r="L4271">
        <v>36</v>
      </c>
      <c r="M4271" t="s">
        <v>28</v>
      </c>
      <c r="N4271">
        <v>684</v>
      </c>
      <c r="O4271">
        <v>2</v>
      </c>
      <c r="P4271">
        <v>30</v>
      </c>
      <c r="Q4271">
        <v>60</v>
      </c>
      <c r="R4271">
        <v>20</v>
      </c>
      <c r="S4271">
        <v>2</v>
      </c>
      <c r="T4271">
        <v>46</v>
      </c>
      <c r="U4271">
        <v>10</v>
      </c>
      <c r="V4271">
        <v>0.1</v>
      </c>
      <c r="W4271">
        <v>570</v>
      </c>
      <c r="X4271">
        <v>1.85</v>
      </c>
    </row>
    <row r="4272" spans="1:24" hidden="1" x14ac:dyDescent="0.3">
      <c r="A4272" t="s">
        <v>16262</v>
      </c>
      <c r="B4272" t="s">
        <v>16263</v>
      </c>
      <c r="C4272" s="1" t="str">
        <f t="shared" si="694"/>
        <v>21:0272</v>
      </c>
      <c r="D4272" s="1" t="str">
        <f t="shared" si="698"/>
        <v>21:0126</v>
      </c>
      <c r="E4272" t="s">
        <v>16260</v>
      </c>
      <c r="F4272" t="s">
        <v>16264</v>
      </c>
      <c r="H4272">
        <v>59.656438000000001</v>
      </c>
      <c r="I4272">
        <v>-132.3590955</v>
      </c>
      <c r="J4272" s="1" t="str">
        <f t="shared" si="700"/>
        <v>NGR bulk stream sediment</v>
      </c>
      <c r="K4272" s="1" t="str">
        <f t="shared" si="699"/>
        <v>&lt;177 micron (NGR)</v>
      </c>
      <c r="L4272">
        <v>36</v>
      </c>
      <c r="M4272" t="s">
        <v>71</v>
      </c>
      <c r="N4272">
        <v>685</v>
      </c>
      <c r="O4272">
        <v>1</v>
      </c>
      <c r="P4272">
        <v>30</v>
      </c>
      <c r="Q4272">
        <v>60</v>
      </c>
      <c r="R4272">
        <v>18</v>
      </c>
      <c r="S4272">
        <v>1</v>
      </c>
      <c r="T4272">
        <v>44</v>
      </c>
      <c r="U4272">
        <v>10</v>
      </c>
      <c r="V4272">
        <v>0.1</v>
      </c>
      <c r="W4272">
        <v>565</v>
      </c>
      <c r="X4272">
        <v>1.8</v>
      </c>
    </row>
    <row r="4273" spans="1:24" hidden="1" x14ac:dyDescent="0.3">
      <c r="A4273" t="s">
        <v>16265</v>
      </c>
      <c r="B4273" t="s">
        <v>16266</v>
      </c>
      <c r="C4273" s="1" t="str">
        <f t="shared" si="694"/>
        <v>21:0272</v>
      </c>
      <c r="D4273" s="1" t="str">
        <f t="shared" si="698"/>
        <v>21:0126</v>
      </c>
      <c r="E4273" t="s">
        <v>16267</v>
      </c>
      <c r="F4273" t="s">
        <v>16268</v>
      </c>
      <c r="H4273">
        <v>59.650798399999999</v>
      </c>
      <c r="I4273">
        <v>-132.3570019</v>
      </c>
      <c r="J4273" s="1" t="str">
        <f t="shared" si="700"/>
        <v>NGR bulk stream sediment</v>
      </c>
      <c r="K4273" s="1" t="str">
        <f t="shared" si="699"/>
        <v>&lt;177 micron (NGR)</v>
      </c>
      <c r="L4273">
        <v>36</v>
      </c>
      <c r="M4273" t="s">
        <v>33</v>
      </c>
      <c r="N4273">
        <v>686</v>
      </c>
      <c r="O4273">
        <v>1</v>
      </c>
      <c r="P4273">
        <v>30</v>
      </c>
      <c r="Q4273">
        <v>48</v>
      </c>
      <c r="R4273">
        <v>14</v>
      </c>
      <c r="S4273">
        <v>1</v>
      </c>
      <c r="T4273">
        <v>40</v>
      </c>
      <c r="U4273">
        <v>8</v>
      </c>
      <c r="V4273">
        <v>0.1</v>
      </c>
      <c r="W4273">
        <v>280</v>
      </c>
      <c r="X4273">
        <v>1.4</v>
      </c>
    </row>
    <row r="4274" spans="1:24" hidden="1" x14ac:dyDescent="0.3">
      <c r="A4274" t="s">
        <v>16269</v>
      </c>
      <c r="B4274" t="s">
        <v>16270</v>
      </c>
      <c r="C4274" s="1" t="str">
        <f t="shared" si="694"/>
        <v>21:0272</v>
      </c>
      <c r="D4274" s="1" t="str">
        <f t="shared" si="698"/>
        <v>21:0126</v>
      </c>
      <c r="E4274" t="s">
        <v>16271</v>
      </c>
      <c r="F4274" t="s">
        <v>16272</v>
      </c>
      <c r="H4274">
        <v>59.634826500000003</v>
      </c>
      <c r="I4274">
        <v>-132.32304239999999</v>
      </c>
      <c r="J4274" s="1" t="str">
        <f t="shared" si="700"/>
        <v>NGR bulk stream sediment</v>
      </c>
      <c r="K4274" s="1" t="str">
        <f t="shared" si="699"/>
        <v>&lt;177 micron (NGR)</v>
      </c>
      <c r="L4274">
        <v>36</v>
      </c>
      <c r="M4274" t="s">
        <v>38</v>
      </c>
      <c r="N4274">
        <v>687</v>
      </c>
      <c r="O4274">
        <v>2</v>
      </c>
      <c r="P4274">
        <v>80</v>
      </c>
      <c r="Q4274">
        <v>56</v>
      </c>
      <c r="R4274">
        <v>44</v>
      </c>
      <c r="S4274">
        <v>2</v>
      </c>
      <c r="T4274">
        <v>38</v>
      </c>
      <c r="U4274">
        <v>7</v>
      </c>
      <c r="V4274">
        <v>0.2</v>
      </c>
      <c r="W4274">
        <v>185</v>
      </c>
      <c r="X4274">
        <v>1.35</v>
      </c>
    </row>
    <row r="4275" spans="1:24" hidden="1" x14ac:dyDescent="0.3">
      <c r="A4275" t="s">
        <v>16273</v>
      </c>
      <c r="B4275" t="s">
        <v>16274</v>
      </c>
      <c r="C4275" s="1" t="str">
        <f t="shared" si="694"/>
        <v>21:0272</v>
      </c>
      <c r="D4275" s="1" t="str">
        <f t="shared" si="698"/>
        <v>21:0126</v>
      </c>
      <c r="E4275" t="s">
        <v>16275</v>
      </c>
      <c r="F4275" t="s">
        <v>16276</v>
      </c>
      <c r="H4275">
        <v>59.665605100000001</v>
      </c>
      <c r="I4275">
        <v>-132.2276832</v>
      </c>
      <c r="J4275" s="1" t="str">
        <f>HYPERLINK("http://geochem.nrcan.gc.ca/cdogs/content/kwd/kwd020027_e.htm", "NGR lake sediment grab sample")</f>
        <v>NGR lake sediment grab sample</v>
      </c>
      <c r="K4275" s="1" t="str">
        <f t="shared" si="699"/>
        <v>&lt;177 micron (NGR)</v>
      </c>
      <c r="L4275">
        <v>36</v>
      </c>
      <c r="M4275" t="s">
        <v>43</v>
      </c>
      <c r="N4275">
        <v>688</v>
      </c>
      <c r="O4275">
        <v>2</v>
      </c>
      <c r="P4275">
        <v>80</v>
      </c>
      <c r="Q4275">
        <v>100</v>
      </c>
      <c r="R4275">
        <v>48</v>
      </c>
      <c r="S4275">
        <v>2</v>
      </c>
      <c r="T4275">
        <v>74</v>
      </c>
      <c r="U4275">
        <v>19</v>
      </c>
      <c r="V4275">
        <v>0.2</v>
      </c>
      <c r="W4275">
        <v>545</v>
      </c>
      <c r="X4275">
        <v>3.35</v>
      </c>
    </row>
    <row r="4276" spans="1:24" hidden="1" x14ac:dyDescent="0.3">
      <c r="A4276" t="s">
        <v>16277</v>
      </c>
      <c r="B4276" t="s">
        <v>16278</v>
      </c>
      <c r="C4276" s="1" t="str">
        <f t="shared" si="694"/>
        <v>21:0272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79</v>
      </c>
      <c r="K4276" t="s">
        <v>80</v>
      </c>
      <c r="L4276">
        <v>36</v>
      </c>
      <c r="M4276" t="s">
        <v>81</v>
      </c>
      <c r="N4276">
        <v>689</v>
      </c>
      <c r="O4276">
        <v>1</v>
      </c>
      <c r="P4276">
        <v>130</v>
      </c>
      <c r="Q4276">
        <v>78</v>
      </c>
      <c r="R4276">
        <v>16</v>
      </c>
      <c r="S4276">
        <v>6</v>
      </c>
      <c r="T4276">
        <v>8</v>
      </c>
      <c r="U4276">
        <v>10</v>
      </c>
      <c r="V4276">
        <v>0.1</v>
      </c>
      <c r="W4276">
        <v>155</v>
      </c>
      <c r="X4276">
        <v>2.2000000000000002</v>
      </c>
    </row>
    <row r="4277" spans="1:24" hidden="1" x14ac:dyDescent="0.3">
      <c r="A4277" t="s">
        <v>16279</v>
      </c>
      <c r="B4277" t="s">
        <v>16280</v>
      </c>
      <c r="C4277" s="1" t="str">
        <f t="shared" si="694"/>
        <v>21:0272</v>
      </c>
      <c r="D4277" s="1" t="str">
        <f t="shared" ref="D4277:D4286" si="701">HYPERLINK("http://geochem.nrcan.gc.ca/cdogs/content/svy/svy210126_e.htm", "21:0126")</f>
        <v>21:0126</v>
      </c>
      <c r="E4277" t="s">
        <v>16281</v>
      </c>
      <c r="F4277" t="s">
        <v>16282</v>
      </c>
      <c r="H4277">
        <v>59.6802438</v>
      </c>
      <c r="I4277">
        <v>-132.2465656</v>
      </c>
      <c r="J4277" s="1" t="str">
        <f>HYPERLINK("http://geochem.nrcan.gc.ca/cdogs/content/kwd/kwd020027_e.htm", "NGR lake sediment grab sample")</f>
        <v>NGR lake sediment grab sample</v>
      </c>
      <c r="K4277" s="1" t="str">
        <f t="shared" ref="K4277:K4301" si="702">HYPERLINK("http://geochem.nrcan.gc.ca/cdogs/content/kwd/kwd080006_e.htm", "&lt;177 micron (NGR)")</f>
        <v>&lt;177 micron (NGR)</v>
      </c>
      <c r="L4277">
        <v>36</v>
      </c>
      <c r="M4277" t="s">
        <v>57</v>
      </c>
      <c r="N4277">
        <v>690</v>
      </c>
      <c r="O4277">
        <v>2</v>
      </c>
      <c r="P4277">
        <v>100</v>
      </c>
      <c r="Q4277">
        <v>116</v>
      </c>
      <c r="R4277">
        <v>54</v>
      </c>
      <c r="S4277">
        <v>4</v>
      </c>
      <c r="T4277">
        <v>86</v>
      </c>
      <c r="U4277">
        <v>23</v>
      </c>
      <c r="V4277">
        <v>0.1</v>
      </c>
      <c r="W4277">
        <v>2000</v>
      </c>
      <c r="X4277">
        <v>4.9000000000000004</v>
      </c>
    </row>
    <row r="4278" spans="1:24" hidden="1" x14ac:dyDescent="0.3">
      <c r="A4278" t="s">
        <v>16283</v>
      </c>
      <c r="B4278" t="s">
        <v>16284</v>
      </c>
      <c r="C4278" s="1" t="str">
        <f t="shared" si="694"/>
        <v>21:0272</v>
      </c>
      <c r="D4278" s="1" t="str">
        <f t="shared" si="701"/>
        <v>21:0126</v>
      </c>
      <c r="E4278" t="s">
        <v>16285</v>
      </c>
      <c r="F4278" t="s">
        <v>16286</v>
      </c>
      <c r="H4278">
        <v>59.662389900000001</v>
      </c>
      <c r="I4278">
        <v>-132.4686805</v>
      </c>
      <c r="J4278" s="1" t="str">
        <f>HYPERLINK("http://geochem.nrcan.gc.ca/cdogs/content/kwd/kwd020030_e.htm", "NGR bulk stream sediment")</f>
        <v>NGR bulk stream sediment</v>
      </c>
      <c r="K4278" s="1" t="str">
        <f t="shared" si="702"/>
        <v>&lt;177 micron (NGR)</v>
      </c>
      <c r="L4278">
        <v>36</v>
      </c>
      <c r="M4278" t="s">
        <v>62</v>
      </c>
      <c r="N4278">
        <v>691</v>
      </c>
      <c r="O4278">
        <v>1</v>
      </c>
      <c r="P4278">
        <v>50</v>
      </c>
      <c r="Q4278">
        <v>84</v>
      </c>
      <c r="R4278">
        <v>22</v>
      </c>
      <c r="S4278">
        <v>3</v>
      </c>
      <c r="T4278">
        <v>66</v>
      </c>
      <c r="U4278">
        <v>14</v>
      </c>
      <c r="V4278">
        <v>0.1</v>
      </c>
      <c r="W4278">
        <v>885</v>
      </c>
      <c r="X4278">
        <v>2.65</v>
      </c>
    </row>
    <row r="4279" spans="1:24" hidden="1" x14ac:dyDescent="0.3">
      <c r="A4279" t="s">
        <v>16287</v>
      </c>
      <c r="B4279" t="s">
        <v>16288</v>
      </c>
      <c r="C4279" s="1" t="str">
        <f t="shared" si="694"/>
        <v>21:0272</v>
      </c>
      <c r="D4279" s="1" t="str">
        <f t="shared" si="701"/>
        <v>21:0126</v>
      </c>
      <c r="E4279" t="s">
        <v>16289</v>
      </c>
      <c r="F4279" t="s">
        <v>16290</v>
      </c>
      <c r="H4279">
        <v>59.665751399999998</v>
      </c>
      <c r="I4279">
        <v>-132.47201329999999</v>
      </c>
      <c r="J4279" s="1" t="str">
        <f>HYPERLINK("http://geochem.nrcan.gc.ca/cdogs/content/kwd/kwd020030_e.htm", "NGR bulk stream sediment")</f>
        <v>NGR bulk stream sediment</v>
      </c>
      <c r="K4279" s="1" t="str">
        <f t="shared" si="702"/>
        <v>&lt;177 micron (NGR)</v>
      </c>
      <c r="L4279">
        <v>36</v>
      </c>
      <c r="M4279" t="s">
        <v>67</v>
      </c>
      <c r="N4279">
        <v>692</v>
      </c>
      <c r="O4279">
        <v>2</v>
      </c>
      <c r="P4279">
        <v>60</v>
      </c>
      <c r="Q4279">
        <v>78</v>
      </c>
      <c r="R4279">
        <v>26</v>
      </c>
      <c r="S4279">
        <v>5</v>
      </c>
      <c r="T4279">
        <v>68</v>
      </c>
      <c r="U4279">
        <v>15</v>
      </c>
      <c r="V4279">
        <v>0.1</v>
      </c>
      <c r="W4279">
        <v>645</v>
      </c>
      <c r="X4279">
        <v>2.4500000000000002</v>
      </c>
    </row>
    <row r="4280" spans="1:24" hidden="1" x14ac:dyDescent="0.3">
      <c r="A4280" t="s">
        <v>16291</v>
      </c>
      <c r="B4280" t="s">
        <v>16292</v>
      </c>
      <c r="C4280" s="1" t="str">
        <f t="shared" si="694"/>
        <v>21:0272</v>
      </c>
      <c r="D4280" s="1" t="str">
        <f t="shared" si="701"/>
        <v>21:0126</v>
      </c>
      <c r="E4280" t="s">
        <v>16293</v>
      </c>
      <c r="F4280" t="s">
        <v>16294</v>
      </c>
      <c r="H4280">
        <v>59.6663657</v>
      </c>
      <c r="I4280">
        <v>-132.5282938</v>
      </c>
      <c r="J4280" s="1" t="str">
        <f>HYPERLINK("http://geochem.nrcan.gc.ca/cdogs/content/kwd/kwd020030_e.htm", "NGR bulk stream sediment")</f>
        <v>NGR bulk stream sediment</v>
      </c>
      <c r="K4280" s="1" t="str">
        <f t="shared" si="702"/>
        <v>&lt;177 micron (NGR)</v>
      </c>
      <c r="L4280">
        <v>36</v>
      </c>
      <c r="M4280" t="s">
        <v>76</v>
      </c>
      <c r="N4280">
        <v>693</v>
      </c>
      <c r="O4280">
        <v>1</v>
      </c>
      <c r="P4280">
        <v>40</v>
      </c>
      <c r="Q4280">
        <v>118</v>
      </c>
      <c r="R4280">
        <v>28</v>
      </c>
      <c r="S4280">
        <v>6</v>
      </c>
      <c r="T4280">
        <v>86</v>
      </c>
      <c r="U4280">
        <v>16</v>
      </c>
      <c r="V4280">
        <v>0.1</v>
      </c>
      <c r="W4280">
        <v>850</v>
      </c>
      <c r="X4280">
        <v>2.5499999999999998</v>
      </c>
    </row>
    <row r="4281" spans="1:24" hidden="1" x14ac:dyDescent="0.3">
      <c r="A4281" t="s">
        <v>16295</v>
      </c>
      <c r="B4281" t="s">
        <v>16296</v>
      </c>
      <c r="C4281" s="1" t="str">
        <f t="shared" si="694"/>
        <v>21:0272</v>
      </c>
      <c r="D4281" s="1" t="str">
        <f t="shared" si="701"/>
        <v>21:0126</v>
      </c>
      <c r="E4281" t="s">
        <v>16297</v>
      </c>
      <c r="F4281" t="s">
        <v>16298</v>
      </c>
      <c r="H4281">
        <v>59.664347900000003</v>
      </c>
      <c r="I4281">
        <v>-132.52181970000001</v>
      </c>
      <c r="J4281" s="1" t="str">
        <f>HYPERLINK("http://geochem.nrcan.gc.ca/cdogs/content/kwd/kwd020030_e.htm", "NGR bulk stream sediment")</f>
        <v>NGR bulk stream sediment</v>
      </c>
      <c r="K4281" s="1" t="str">
        <f t="shared" si="702"/>
        <v>&lt;177 micron (NGR)</v>
      </c>
      <c r="L4281">
        <v>36</v>
      </c>
      <c r="M4281" t="s">
        <v>86</v>
      </c>
      <c r="N4281">
        <v>694</v>
      </c>
      <c r="O4281">
        <v>2</v>
      </c>
      <c r="P4281">
        <v>50</v>
      </c>
      <c r="Q4281">
        <v>122</v>
      </c>
      <c r="R4281">
        <v>28</v>
      </c>
      <c r="S4281">
        <v>9</v>
      </c>
      <c r="T4281">
        <v>84</v>
      </c>
      <c r="U4281">
        <v>14</v>
      </c>
      <c r="V4281">
        <v>0.1</v>
      </c>
      <c r="W4281">
        <v>640</v>
      </c>
      <c r="X4281">
        <v>2.5</v>
      </c>
    </row>
    <row r="4282" spans="1:24" hidden="1" x14ac:dyDescent="0.3">
      <c r="A4282" t="s">
        <v>16299</v>
      </c>
      <c r="B4282" t="s">
        <v>16300</v>
      </c>
      <c r="C4282" s="1" t="str">
        <f t="shared" si="694"/>
        <v>21:0272</v>
      </c>
      <c r="D4282" s="1" t="str">
        <f t="shared" si="701"/>
        <v>21:0126</v>
      </c>
      <c r="E4282" t="s">
        <v>16301</v>
      </c>
      <c r="F4282" t="s">
        <v>16302</v>
      </c>
      <c r="H4282">
        <v>59.6517634</v>
      </c>
      <c r="I4282">
        <v>-132.48512170000001</v>
      </c>
      <c r="J4282" s="1" t="str">
        <f>HYPERLINK("http://geochem.nrcan.gc.ca/cdogs/content/kwd/kwd020030_e.htm", "NGR bulk stream sediment")</f>
        <v>NGR bulk stream sediment</v>
      </c>
      <c r="K4282" s="1" t="str">
        <f t="shared" si="702"/>
        <v>&lt;177 micron (NGR)</v>
      </c>
      <c r="L4282">
        <v>36</v>
      </c>
      <c r="M4282" t="s">
        <v>91</v>
      </c>
      <c r="N4282">
        <v>695</v>
      </c>
      <c r="O4282">
        <v>1</v>
      </c>
      <c r="P4282">
        <v>40</v>
      </c>
      <c r="Q4282">
        <v>78</v>
      </c>
      <c r="R4282">
        <v>24</v>
      </c>
      <c r="S4282">
        <v>4</v>
      </c>
      <c r="T4282">
        <v>80</v>
      </c>
      <c r="U4282">
        <v>17</v>
      </c>
      <c r="V4282">
        <v>0.1</v>
      </c>
      <c r="W4282">
        <v>755</v>
      </c>
      <c r="X4282">
        <v>2.65</v>
      </c>
    </row>
    <row r="4283" spans="1:24" hidden="1" x14ac:dyDescent="0.3">
      <c r="A4283" t="s">
        <v>16303</v>
      </c>
      <c r="B4283" t="s">
        <v>16304</v>
      </c>
      <c r="C4283" s="1" t="str">
        <f t="shared" si="694"/>
        <v>21:0272</v>
      </c>
      <c r="D4283" s="1" t="str">
        <f t="shared" si="701"/>
        <v>21:0126</v>
      </c>
      <c r="E4283" t="s">
        <v>16305</v>
      </c>
      <c r="F4283" t="s">
        <v>16306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HYPERLINK("http://geochem.nrcan.gc.ca/cdogs/content/kwd/kwd020027_e.htm", "NGR lake sediment grab sample")</f>
        <v>NGR lake sediment grab sample</v>
      </c>
      <c r="K4283" s="1" t="str">
        <f t="shared" si="702"/>
        <v>&lt;177 micron (NGR)</v>
      </c>
      <c r="L4283">
        <v>36</v>
      </c>
      <c r="M4283" t="s">
        <v>96</v>
      </c>
      <c r="N4283">
        <v>696</v>
      </c>
      <c r="O4283">
        <v>21</v>
      </c>
      <c r="P4283">
        <v>80</v>
      </c>
      <c r="Q4283">
        <v>144</v>
      </c>
      <c r="R4283">
        <v>38</v>
      </c>
      <c r="S4283">
        <v>19</v>
      </c>
      <c r="T4283">
        <v>12</v>
      </c>
      <c r="U4283">
        <v>6</v>
      </c>
      <c r="V4283">
        <v>0.5</v>
      </c>
      <c r="W4283">
        <v>260</v>
      </c>
      <c r="X4283">
        <v>2.25</v>
      </c>
    </row>
    <row r="4284" spans="1:24" hidden="1" x14ac:dyDescent="0.3">
      <c r="A4284" t="s">
        <v>16307</v>
      </c>
      <c r="B4284" t="s">
        <v>16308</v>
      </c>
      <c r="C4284" s="1" t="str">
        <f t="shared" si="694"/>
        <v>21:0272</v>
      </c>
      <c r="D4284" s="1" t="str">
        <f t="shared" si="701"/>
        <v>21:0126</v>
      </c>
      <c r="E4284" t="s">
        <v>16309</v>
      </c>
      <c r="F4284" t="s">
        <v>16310</v>
      </c>
      <c r="H4284">
        <v>59.674752499999997</v>
      </c>
      <c r="I4284">
        <v>-132.93150489999999</v>
      </c>
      <c r="J4284" s="1" t="str">
        <f t="shared" si="703"/>
        <v>NGR lake sediment grab sample</v>
      </c>
      <c r="K4284" s="1" t="str">
        <f t="shared" si="702"/>
        <v>&lt;177 micron (NGR)</v>
      </c>
      <c r="L4284">
        <v>36</v>
      </c>
      <c r="M4284" t="s">
        <v>101</v>
      </c>
      <c r="N4284">
        <v>697</v>
      </c>
      <c r="O4284">
        <v>100</v>
      </c>
      <c r="P4284">
        <v>80</v>
      </c>
      <c r="Q4284">
        <v>795</v>
      </c>
      <c r="R4284">
        <v>182</v>
      </c>
      <c r="S4284">
        <v>110</v>
      </c>
      <c r="T4284">
        <v>10</v>
      </c>
      <c r="U4284">
        <v>2</v>
      </c>
      <c r="V4284">
        <v>1.4</v>
      </c>
      <c r="W4284">
        <v>145</v>
      </c>
      <c r="X4284">
        <v>1.45</v>
      </c>
    </row>
    <row r="4285" spans="1:24" hidden="1" x14ac:dyDescent="0.3">
      <c r="A4285" t="s">
        <v>16311</v>
      </c>
      <c r="B4285" t="s">
        <v>16312</v>
      </c>
      <c r="C4285" s="1" t="str">
        <f t="shared" si="694"/>
        <v>21:0272</v>
      </c>
      <c r="D4285" s="1" t="str">
        <f t="shared" si="701"/>
        <v>21:0126</v>
      </c>
      <c r="E4285" t="s">
        <v>16313</v>
      </c>
      <c r="F4285" t="s">
        <v>16314</v>
      </c>
      <c r="H4285">
        <v>59.665752400000002</v>
      </c>
      <c r="I4285">
        <v>-132.91112720000001</v>
      </c>
      <c r="J4285" s="1" t="str">
        <f t="shared" si="703"/>
        <v>NGR lake sediment grab sample</v>
      </c>
      <c r="K4285" s="1" t="str">
        <f t="shared" si="702"/>
        <v>&lt;177 micron (NGR)</v>
      </c>
      <c r="L4285">
        <v>36</v>
      </c>
      <c r="M4285" t="s">
        <v>106</v>
      </c>
      <c r="N4285">
        <v>698</v>
      </c>
      <c r="O4285">
        <v>5</v>
      </c>
      <c r="P4285">
        <v>10</v>
      </c>
      <c r="Q4285">
        <v>76</v>
      </c>
      <c r="R4285">
        <v>16</v>
      </c>
      <c r="S4285">
        <v>14</v>
      </c>
      <c r="T4285">
        <v>12</v>
      </c>
      <c r="U4285">
        <v>4</v>
      </c>
      <c r="V4285">
        <v>0.1</v>
      </c>
      <c r="W4285">
        <v>425</v>
      </c>
      <c r="X4285">
        <v>1.75</v>
      </c>
    </row>
    <row r="4286" spans="1:24" hidden="1" x14ac:dyDescent="0.3">
      <c r="A4286" t="s">
        <v>16315</v>
      </c>
      <c r="B4286" t="s">
        <v>16316</v>
      </c>
      <c r="C4286" s="1" t="str">
        <f t="shared" si="694"/>
        <v>21:0272</v>
      </c>
      <c r="D4286" s="1" t="str">
        <f t="shared" si="701"/>
        <v>21:0126</v>
      </c>
      <c r="E4286" t="s">
        <v>16317</v>
      </c>
      <c r="F4286" t="s">
        <v>16318</v>
      </c>
      <c r="H4286">
        <v>59.664029800000002</v>
      </c>
      <c r="I4286">
        <v>-132.89049729999999</v>
      </c>
      <c r="J4286" s="1" t="str">
        <f t="shared" si="703"/>
        <v>NGR lake sediment grab sample</v>
      </c>
      <c r="K4286" s="1" t="str">
        <f t="shared" si="702"/>
        <v>&lt;177 micron (NGR)</v>
      </c>
      <c r="L4286">
        <v>36</v>
      </c>
      <c r="M4286" t="s">
        <v>111</v>
      </c>
      <c r="N4286">
        <v>699</v>
      </c>
      <c r="O4286">
        <v>10</v>
      </c>
      <c r="P4286">
        <v>70</v>
      </c>
      <c r="Q4286">
        <v>150</v>
      </c>
      <c r="R4286">
        <v>22</v>
      </c>
      <c r="S4286">
        <v>24</v>
      </c>
      <c r="T4286">
        <v>16</v>
      </c>
      <c r="U4286">
        <v>5</v>
      </c>
      <c r="V4286">
        <v>0.2</v>
      </c>
      <c r="W4286">
        <v>290</v>
      </c>
      <c r="X4286">
        <v>2.2999999999999998</v>
      </c>
    </row>
    <row r="4287" spans="1:24" hidden="1" x14ac:dyDescent="0.3">
      <c r="A4287" t="s">
        <v>16319</v>
      </c>
      <c r="B4287" t="s">
        <v>16320</v>
      </c>
      <c r="C4287" s="1" t="str">
        <f t="shared" si="694"/>
        <v>21:0272</v>
      </c>
      <c r="D4287" s="1" t="str">
        <f>HYPERLINK("http://geochem.nrcan.gc.ca/cdogs/content/svy/svy210402_e.htm", "21:0402")</f>
        <v>21:0402</v>
      </c>
      <c r="E4287" t="s">
        <v>16321</v>
      </c>
      <c r="F4287" t="s">
        <v>16322</v>
      </c>
      <c r="J4287" s="1" t="str">
        <f t="shared" si="703"/>
        <v>NGR lake sediment grab sample</v>
      </c>
      <c r="K4287" s="1" t="str">
        <f t="shared" si="702"/>
        <v>&lt;177 micron (NGR)</v>
      </c>
      <c r="L4287">
        <v>36</v>
      </c>
      <c r="M4287" t="s">
        <v>116</v>
      </c>
      <c r="N4287">
        <v>700</v>
      </c>
      <c r="O4287">
        <v>5</v>
      </c>
      <c r="P4287">
        <v>40</v>
      </c>
      <c r="Q4287">
        <v>100</v>
      </c>
      <c r="R4287">
        <v>52</v>
      </c>
      <c r="S4287">
        <v>12</v>
      </c>
      <c r="T4287">
        <v>32</v>
      </c>
      <c r="U4287">
        <v>9</v>
      </c>
      <c r="V4287">
        <v>0.1</v>
      </c>
      <c r="W4287">
        <v>310</v>
      </c>
      <c r="X4287">
        <v>2.1</v>
      </c>
    </row>
    <row r="4288" spans="1:24" hidden="1" x14ac:dyDescent="0.3">
      <c r="A4288" t="s">
        <v>16323</v>
      </c>
      <c r="B4288" t="s">
        <v>16324</v>
      </c>
      <c r="C4288" s="1" t="str">
        <f t="shared" si="694"/>
        <v>21:0272</v>
      </c>
      <c r="D4288" s="1" t="str">
        <f>HYPERLINK("http://geochem.nrcan.gc.ca/cdogs/content/svy/svy210126_e.htm", "21:0126")</f>
        <v>21:0126</v>
      </c>
      <c r="E4288" t="s">
        <v>16325</v>
      </c>
      <c r="F4288" t="s">
        <v>16326</v>
      </c>
      <c r="H4288">
        <v>59.796703299999997</v>
      </c>
      <c r="I4288">
        <v>-132.84933899999999</v>
      </c>
      <c r="J4288" s="1" t="str">
        <f t="shared" si="703"/>
        <v>NGR lake sediment grab sample</v>
      </c>
      <c r="K4288" s="1" t="str">
        <f t="shared" si="702"/>
        <v>&lt;177 micron (NGR)</v>
      </c>
      <c r="L4288">
        <v>36</v>
      </c>
      <c r="M4288" t="s">
        <v>121</v>
      </c>
      <c r="N4288">
        <v>701</v>
      </c>
      <c r="O4288">
        <v>5</v>
      </c>
      <c r="P4288">
        <v>50</v>
      </c>
      <c r="Q4288">
        <v>126</v>
      </c>
      <c r="R4288">
        <v>62</v>
      </c>
      <c r="S4288">
        <v>12</v>
      </c>
      <c r="T4288">
        <v>36</v>
      </c>
      <c r="U4288">
        <v>14</v>
      </c>
      <c r="V4288">
        <v>0.1</v>
      </c>
      <c r="W4288">
        <v>655</v>
      </c>
      <c r="X4288">
        <v>3.55</v>
      </c>
    </row>
    <row r="4289" spans="1:24" hidden="1" x14ac:dyDescent="0.3">
      <c r="A4289" t="s">
        <v>16327</v>
      </c>
      <c r="B4289" t="s">
        <v>16328</v>
      </c>
      <c r="C4289" s="1" t="str">
        <f t="shared" si="694"/>
        <v>21:0272</v>
      </c>
      <c r="D4289" s="1" t="str">
        <f>HYPERLINK("http://geochem.nrcan.gc.ca/cdogs/content/svy/svy210126_e.htm", "21:0126")</f>
        <v>21:0126</v>
      </c>
      <c r="E4289" t="s">
        <v>16329</v>
      </c>
      <c r="F4289" t="s">
        <v>16330</v>
      </c>
      <c r="H4289">
        <v>59.366410299999998</v>
      </c>
      <c r="I4289">
        <v>-133.41483070000001</v>
      </c>
      <c r="J4289" s="1" t="str">
        <f>HYPERLINK("http://geochem.nrcan.gc.ca/cdogs/content/kwd/kwd020030_e.htm", "NGR bulk stream sediment")</f>
        <v>NGR bulk stream sediment</v>
      </c>
      <c r="K4289" s="1" t="str">
        <f t="shared" si="702"/>
        <v>&lt;177 micron (NGR)</v>
      </c>
      <c r="L4289">
        <v>36</v>
      </c>
      <c r="M4289" t="s">
        <v>353</v>
      </c>
      <c r="N4289">
        <v>702</v>
      </c>
      <c r="O4289">
        <v>2</v>
      </c>
      <c r="P4289">
        <v>60</v>
      </c>
      <c r="Q4289">
        <v>84</v>
      </c>
      <c r="R4289">
        <v>48</v>
      </c>
      <c r="S4289">
        <v>4</v>
      </c>
      <c r="T4289">
        <v>128</v>
      </c>
      <c r="U4289">
        <v>18</v>
      </c>
      <c r="V4289">
        <v>0.1</v>
      </c>
      <c r="W4289">
        <v>530</v>
      </c>
      <c r="X4289">
        <v>3.05</v>
      </c>
    </row>
    <row r="4290" spans="1:24" hidden="1" x14ac:dyDescent="0.3">
      <c r="A4290" t="s">
        <v>16331</v>
      </c>
      <c r="B4290" t="s">
        <v>16332</v>
      </c>
      <c r="C4290" s="1" t="str">
        <f t="shared" si="694"/>
        <v>21:0272</v>
      </c>
      <c r="D4290" s="1" t="str">
        <f>HYPERLINK("http://geochem.nrcan.gc.ca/cdogs/content/svy/svy210402_e.htm", "21:0402")</f>
        <v>21:0402</v>
      </c>
      <c r="E4290" t="s">
        <v>16333</v>
      </c>
      <c r="F4290" t="s">
        <v>16334</v>
      </c>
      <c r="J4290" s="1" t="str">
        <f t="shared" ref="J4290:J4301" si="704">HYPERLINK("http://geochem.nrcan.gc.ca/cdogs/content/kwd/kwd020027_e.htm", "NGR lake sediment grab sample")</f>
        <v>NGR lake sediment grab sample</v>
      </c>
      <c r="K4290" s="1" t="str">
        <f t="shared" si="702"/>
        <v>&lt;177 micron (NGR)</v>
      </c>
      <c r="L4290">
        <v>36</v>
      </c>
      <c r="M4290" t="s">
        <v>1267</v>
      </c>
      <c r="N4290">
        <v>703</v>
      </c>
      <c r="O4290">
        <v>9</v>
      </c>
      <c r="P4290">
        <v>50</v>
      </c>
      <c r="Q4290">
        <v>140</v>
      </c>
      <c r="R4290">
        <v>64</v>
      </c>
      <c r="S4290">
        <v>13</v>
      </c>
      <c r="T4290">
        <v>42</v>
      </c>
      <c r="U4290">
        <v>14</v>
      </c>
      <c r="V4290">
        <v>0.4</v>
      </c>
      <c r="W4290">
        <v>650</v>
      </c>
      <c r="X4290">
        <v>3.75</v>
      </c>
    </row>
    <row r="4291" spans="1:24" hidden="1" x14ac:dyDescent="0.3">
      <c r="A4291" t="s">
        <v>16335</v>
      </c>
      <c r="B4291" t="s">
        <v>16336</v>
      </c>
      <c r="C4291" s="1" t="str">
        <f t="shared" si="694"/>
        <v>21:0272</v>
      </c>
      <c r="D4291" s="1" t="str">
        <f>HYPERLINK("http://geochem.nrcan.gc.ca/cdogs/content/svy/svy210402_e.htm", "21:0402")</f>
        <v>21:0402</v>
      </c>
      <c r="E4291" t="s">
        <v>16337</v>
      </c>
      <c r="F4291" t="s">
        <v>16338</v>
      </c>
      <c r="J4291" s="1" t="str">
        <f t="shared" si="704"/>
        <v>NGR lake sediment grab sample</v>
      </c>
      <c r="K4291" s="1" t="str">
        <f t="shared" si="702"/>
        <v>&lt;177 micron (NGR)</v>
      </c>
      <c r="L4291">
        <v>37</v>
      </c>
      <c r="M4291" t="s">
        <v>28</v>
      </c>
      <c r="N4291">
        <v>704</v>
      </c>
      <c r="O4291">
        <v>2</v>
      </c>
      <c r="P4291">
        <v>30</v>
      </c>
      <c r="Q4291">
        <v>194</v>
      </c>
      <c r="R4291">
        <v>20</v>
      </c>
      <c r="S4291">
        <v>24</v>
      </c>
      <c r="T4291">
        <v>12</v>
      </c>
      <c r="U4291">
        <v>2</v>
      </c>
      <c r="V4291">
        <v>0.2</v>
      </c>
      <c r="W4291">
        <v>115</v>
      </c>
      <c r="X4291">
        <v>1.05</v>
      </c>
    </row>
    <row r="4292" spans="1:24" hidden="1" x14ac:dyDescent="0.3">
      <c r="A4292" t="s">
        <v>16339</v>
      </c>
      <c r="B4292" t="s">
        <v>16340</v>
      </c>
      <c r="C4292" s="1" t="str">
        <f t="shared" ref="C4292:C4355" si="705">HYPERLINK("http://geochem.nrcan.gc.ca/cdogs/content/bdl/bdl210272_e.htm", "21:0272")</f>
        <v>21:0272</v>
      </c>
      <c r="D4292" s="1" t="str">
        <f>HYPERLINK("http://geochem.nrcan.gc.ca/cdogs/content/svy/svy210402_e.htm", "21:0402")</f>
        <v>21:0402</v>
      </c>
      <c r="E4292" t="s">
        <v>16341</v>
      </c>
      <c r="F4292" t="s">
        <v>16342</v>
      </c>
      <c r="J4292" s="1" t="str">
        <f t="shared" si="704"/>
        <v>NGR lake sediment grab sample</v>
      </c>
      <c r="K4292" s="1" t="str">
        <f t="shared" si="702"/>
        <v>&lt;177 micron (NGR)</v>
      </c>
      <c r="L4292">
        <v>37</v>
      </c>
      <c r="M4292" t="s">
        <v>33</v>
      </c>
      <c r="N4292">
        <v>705</v>
      </c>
      <c r="O4292">
        <v>4</v>
      </c>
      <c r="P4292">
        <v>40</v>
      </c>
      <c r="Q4292">
        <v>68</v>
      </c>
      <c r="R4292">
        <v>46</v>
      </c>
      <c r="S4292">
        <v>7</v>
      </c>
      <c r="T4292">
        <v>24</v>
      </c>
      <c r="U4292">
        <v>6</v>
      </c>
      <c r="V4292">
        <v>0.1</v>
      </c>
      <c r="W4292">
        <v>280</v>
      </c>
      <c r="X4292">
        <v>1.05</v>
      </c>
    </row>
    <row r="4293" spans="1:24" hidden="1" x14ac:dyDescent="0.3">
      <c r="A4293" t="s">
        <v>16343</v>
      </c>
      <c r="B4293" t="s">
        <v>16344</v>
      </c>
      <c r="C4293" s="1" t="str">
        <f t="shared" si="705"/>
        <v>21:0272</v>
      </c>
      <c r="D4293" s="1" t="str">
        <f>HYPERLINK("http://geochem.nrcan.gc.ca/cdogs/content/svy/svy210126_e.htm", "21:0126")</f>
        <v>21:0126</v>
      </c>
      <c r="E4293" t="s">
        <v>16345</v>
      </c>
      <c r="F4293" t="s">
        <v>16346</v>
      </c>
      <c r="H4293">
        <v>59.7758836</v>
      </c>
      <c r="I4293">
        <v>-132.8221958</v>
      </c>
      <c r="J4293" s="1" t="str">
        <f t="shared" si="704"/>
        <v>NGR lake sediment grab sample</v>
      </c>
      <c r="K4293" s="1" t="str">
        <f t="shared" si="702"/>
        <v>&lt;177 micron (NGR)</v>
      </c>
      <c r="L4293">
        <v>37</v>
      </c>
      <c r="M4293" t="s">
        <v>38</v>
      </c>
      <c r="N4293">
        <v>706</v>
      </c>
      <c r="O4293">
        <v>4</v>
      </c>
      <c r="P4293">
        <v>30</v>
      </c>
      <c r="Q4293">
        <v>76</v>
      </c>
      <c r="R4293">
        <v>44</v>
      </c>
      <c r="S4293">
        <v>7</v>
      </c>
      <c r="T4293">
        <v>24</v>
      </c>
      <c r="U4293">
        <v>6</v>
      </c>
      <c r="V4293">
        <v>0.2</v>
      </c>
      <c r="W4293">
        <v>245</v>
      </c>
      <c r="X4293">
        <v>1.05</v>
      </c>
    </row>
    <row r="4294" spans="1:24" hidden="1" x14ac:dyDescent="0.3">
      <c r="A4294" t="s">
        <v>16347</v>
      </c>
      <c r="B4294" t="s">
        <v>16348</v>
      </c>
      <c r="C4294" s="1" t="str">
        <f t="shared" si="705"/>
        <v>21:0272</v>
      </c>
      <c r="D4294" s="1" t="str">
        <f>HYPERLINK("http://geochem.nrcan.gc.ca/cdogs/content/svy/svy210402_e.htm", "21:0402")</f>
        <v>21:0402</v>
      </c>
      <c r="E4294" t="s">
        <v>16349</v>
      </c>
      <c r="F4294" t="s">
        <v>16350</v>
      </c>
      <c r="J4294" s="1" t="str">
        <f t="shared" si="704"/>
        <v>NGR lake sediment grab sample</v>
      </c>
      <c r="K4294" s="1" t="str">
        <f t="shared" si="702"/>
        <v>&lt;177 micron (NGR)</v>
      </c>
      <c r="L4294">
        <v>37</v>
      </c>
      <c r="M4294" t="s">
        <v>48</v>
      </c>
      <c r="N4294">
        <v>707</v>
      </c>
      <c r="O4294">
        <v>3</v>
      </c>
      <c r="P4294">
        <v>40</v>
      </c>
      <c r="Q4294">
        <v>74</v>
      </c>
      <c r="R4294">
        <v>46</v>
      </c>
      <c r="S4294">
        <v>8</v>
      </c>
      <c r="T4294">
        <v>26</v>
      </c>
      <c r="U4294">
        <v>5</v>
      </c>
      <c r="V4294">
        <v>0.1</v>
      </c>
      <c r="W4294">
        <v>205</v>
      </c>
      <c r="X4294">
        <v>1.1000000000000001</v>
      </c>
    </row>
    <row r="4295" spans="1:24" hidden="1" x14ac:dyDescent="0.3">
      <c r="A4295" t="s">
        <v>16351</v>
      </c>
      <c r="B4295" t="s">
        <v>16352</v>
      </c>
      <c r="C4295" s="1" t="str">
        <f t="shared" si="705"/>
        <v>21:0272</v>
      </c>
      <c r="D4295" s="1" t="str">
        <f>HYPERLINK("http://geochem.nrcan.gc.ca/cdogs/content/svy/svy210402_e.htm", "21:0402")</f>
        <v>21:0402</v>
      </c>
      <c r="E4295" t="s">
        <v>16349</v>
      </c>
      <c r="F4295" t="s">
        <v>16353</v>
      </c>
      <c r="J4295" s="1" t="str">
        <f t="shared" si="704"/>
        <v>NGR lake sediment grab sample</v>
      </c>
      <c r="K4295" s="1" t="str">
        <f t="shared" si="702"/>
        <v>&lt;177 micron (NGR)</v>
      </c>
      <c r="L4295">
        <v>37</v>
      </c>
      <c r="M4295" t="s">
        <v>52</v>
      </c>
      <c r="N4295">
        <v>708</v>
      </c>
      <c r="O4295">
        <v>3</v>
      </c>
      <c r="P4295">
        <v>40</v>
      </c>
      <c r="Q4295">
        <v>72</v>
      </c>
      <c r="R4295">
        <v>46</v>
      </c>
      <c r="S4295">
        <v>7</v>
      </c>
      <c r="T4295">
        <v>26</v>
      </c>
      <c r="U4295">
        <v>6</v>
      </c>
      <c r="V4295">
        <v>0.1</v>
      </c>
      <c r="W4295">
        <v>220</v>
      </c>
      <c r="X4295">
        <v>1.1000000000000001</v>
      </c>
    </row>
    <row r="4296" spans="1:24" hidden="1" x14ac:dyDescent="0.3">
      <c r="A4296" t="s">
        <v>16354</v>
      </c>
      <c r="B4296" t="s">
        <v>16355</v>
      </c>
      <c r="C4296" s="1" t="str">
        <f t="shared" si="705"/>
        <v>21:0272</v>
      </c>
      <c r="D4296" s="1" t="str">
        <f>HYPERLINK("http://geochem.nrcan.gc.ca/cdogs/content/svy/svy210126_e.htm", "21:0126")</f>
        <v>21:0126</v>
      </c>
      <c r="E4296" t="s">
        <v>16356</v>
      </c>
      <c r="F4296" t="s">
        <v>16357</v>
      </c>
      <c r="H4296">
        <v>59.768425299999997</v>
      </c>
      <c r="I4296">
        <v>-132.73277229999999</v>
      </c>
      <c r="J4296" s="1" t="str">
        <f t="shared" si="704"/>
        <v>NGR lake sediment grab sample</v>
      </c>
      <c r="K4296" s="1" t="str">
        <f t="shared" si="702"/>
        <v>&lt;177 micron (NGR)</v>
      </c>
      <c r="L4296">
        <v>37</v>
      </c>
      <c r="M4296" t="s">
        <v>43</v>
      </c>
      <c r="N4296">
        <v>709</v>
      </c>
      <c r="O4296">
        <v>3</v>
      </c>
      <c r="P4296">
        <v>30</v>
      </c>
      <c r="Q4296">
        <v>84</v>
      </c>
      <c r="R4296">
        <v>24</v>
      </c>
      <c r="S4296">
        <v>7</v>
      </c>
      <c r="T4296">
        <v>16</v>
      </c>
      <c r="U4296">
        <v>5</v>
      </c>
      <c r="V4296">
        <v>0.1</v>
      </c>
      <c r="W4296">
        <v>125</v>
      </c>
      <c r="X4296">
        <v>1.1000000000000001</v>
      </c>
    </row>
    <row r="4297" spans="1:24" hidden="1" x14ac:dyDescent="0.3">
      <c r="A4297" t="s">
        <v>16358</v>
      </c>
      <c r="B4297" t="s">
        <v>16359</v>
      </c>
      <c r="C4297" s="1" t="str">
        <f t="shared" si="705"/>
        <v>21:0272</v>
      </c>
      <c r="D4297" s="1" t="str">
        <f>HYPERLINK("http://geochem.nrcan.gc.ca/cdogs/content/svy/svy210126_e.htm", "21:0126")</f>
        <v>21:0126</v>
      </c>
      <c r="E4297" t="s">
        <v>16360</v>
      </c>
      <c r="F4297" t="s">
        <v>16361</v>
      </c>
      <c r="H4297">
        <v>59.727328200000002</v>
      </c>
      <c r="I4297">
        <v>-132.7406665</v>
      </c>
      <c r="J4297" s="1" t="str">
        <f t="shared" si="704"/>
        <v>NGR lake sediment grab sample</v>
      </c>
      <c r="K4297" s="1" t="str">
        <f t="shared" si="702"/>
        <v>&lt;177 micron (NGR)</v>
      </c>
      <c r="L4297">
        <v>37</v>
      </c>
      <c r="M4297" t="s">
        <v>57</v>
      </c>
      <c r="N4297">
        <v>710</v>
      </c>
      <c r="O4297">
        <v>4</v>
      </c>
      <c r="P4297">
        <v>60</v>
      </c>
      <c r="Q4297">
        <v>116</v>
      </c>
      <c r="R4297">
        <v>38</v>
      </c>
      <c r="S4297">
        <v>8</v>
      </c>
      <c r="T4297">
        <v>28</v>
      </c>
      <c r="U4297">
        <v>8</v>
      </c>
      <c r="V4297">
        <v>0.1</v>
      </c>
      <c r="W4297">
        <v>175</v>
      </c>
      <c r="X4297">
        <v>1.25</v>
      </c>
    </row>
    <row r="4298" spans="1:24" hidden="1" x14ac:dyDescent="0.3">
      <c r="A4298" t="s">
        <v>16362</v>
      </c>
      <c r="B4298" t="s">
        <v>16363</v>
      </c>
      <c r="C4298" s="1" t="str">
        <f t="shared" si="705"/>
        <v>21:0272</v>
      </c>
      <c r="D4298" s="1" t="str">
        <f>HYPERLINK("http://geochem.nrcan.gc.ca/cdogs/content/svy/svy210126_e.htm", "21:0126")</f>
        <v>21:0126</v>
      </c>
      <c r="E4298" t="s">
        <v>16364</v>
      </c>
      <c r="F4298" t="s">
        <v>16365</v>
      </c>
      <c r="H4298">
        <v>59.718250400000002</v>
      </c>
      <c r="I4298">
        <v>-132.7383107</v>
      </c>
      <c r="J4298" s="1" t="str">
        <f t="shared" si="704"/>
        <v>NGR lake sediment grab sample</v>
      </c>
      <c r="K4298" s="1" t="str">
        <f t="shared" si="702"/>
        <v>&lt;177 micron (NGR)</v>
      </c>
      <c r="L4298">
        <v>37</v>
      </c>
      <c r="M4298" t="s">
        <v>62</v>
      </c>
      <c r="N4298">
        <v>711</v>
      </c>
      <c r="O4298">
        <v>1</v>
      </c>
      <c r="P4298">
        <v>20</v>
      </c>
      <c r="Q4298">
        <v>52</v>
      </c>
      <c r="R4298">
        <v>18</v>
      </c>
      <c r="S4298">
        <v>4</v>
      </c>
      <c r="T4298">
        <v>20</v>
      </c>
      <c r="U4298">
        <v>5</v>
      </c>
      <c r="V4298">
        <v>0.1</v>
      </c>
      <c r="W4298">
        <v>245</v>
      </c>
      <c r="X4298">
        <v>1.1499999999999999</v>
      </c>
    </row>
    <row r="4299" spans="1:24" hidden="1" x14ac:dyDescent="0.3">
      <c r="A4299" t="s">
        <v>16366</v>
      </c>
      <c r="B4299" t="s">
        <v>16367</v>
      </c>
      <c r="C4299" s="1" t="str">
        <f t="shared" si="705"/>
        <v>21:0272</v>
      </c>
      <c r="D4299" s="1" t="str">
        <f>HYPERLINK("http://geochem.nrcan.gc.ca/cdogs/content/svy/svy210402_e.htm", "21:0402")</f>
        <v>21:0402</v>
      </c>
      <c r="E4299" t="s">
        <v>16368</v>
      </c>
      <c r="F4299" t="s">
        <v>16369</v>
      </c>
      <c r="J4299" s="1" t="str">
        <f t="shared" si="704"/>
        <v>NGR lake sediment grab sample</v>
      </c>
      <c r="K4299" s="1" t="str">
        <f t="shared" si="702"/>
        <v>&lt;177 micron (NGR)</v>
      </c>
      <c r="L4299">
        <v>37</v>
      </c>
      <c r="M4299" t="s">
        <v>67</v>
      </c>
      <c r="N4299">
        <v>712</v>
      </c>
      <c r="O4299">
        <v>6</v>
      </c>
      <c r="P4299">
        <v>40</v>
      </c>
      <c r="Q4299">
        <v>94</v>
      </c>
      <c r="R4299">
        <v>52</v>
      </c>
      <c r="S4299">
        <v>2</v>
      </c>
      <c r="T4299">
        <v>26</v>
      </c>
      <c r="U4299">
        <v>3</v>
      </c>
      <c r="V4299">
        <v>0.1</v>
      </c>
      <c r="W4299">
        <v>220</v>
      </c>
      <c r="X4299">
        <v>0.6</v>
      </c>
    </row>
    <row r="4300" spans="1:24" hidden="1" x14ac:dyDescent="0.3">
      <c r="A4300" t="s">
        <v>16370</v>
      </c>
      <c r="B4300" t="s">
        <v>16371</v>
      </c>
      <c r="C4300" s="1" t="str">
        <f t="shared" si="705"/>
        <v>21:0272</v>
      </c>
      <c r="D4300" s="1" t="str">
        <f>HYPERLINK("http://geochem.nrcan.gc.ca/cdogs/content/svy/svy210126_e.htm", "21:0126")</f>
        <v>21:0126</v>
      </c>
      <c r="E4300" t="s">
        <v>16372</v>
      </c>
      <c r="F4300" t="s">
        <v>16373</v>
      </c>
      <c r="H4300">
        <v>59.705600400000002</v>
      </c>
      <c r="I4300">
        <v>-132.77344210000001</v>
      </c>
      <c r="J4300" s="1" t="str">
        <f t="shared" si="704"/>
        <v>NGR lake sediment grab sample</v>
      </c>
      <c r="K4300" s="1" t="str">
        <f t="shared" si="702"/>
        <v>&lt;177 micron (NGR)</v>
      </c>
      <c r="L4300">
        <v>37</v>
      </c>
      <c r="M4300" t="s">
        <v>76</v>
      </c>
      <c r="N4300">
        <v>713</v>
      </c>
      <c r="O4300">
        <v>10</v>
      </c>
      <c r="P4300">
        <v>30</v>
      </c>
      <c r="Q4300">
        <v>96</v>
      </c>
      <c r="R4300">
        <v>54</v>
      </c>
      <c r="S4300">
        <v>4</v>
      </c>
      <c r="T4300">
        <v>36</v>
      </c>
      <c r="U4300">
        <v>4</v>
      </c>
      <c r="V4300">
        <v>0.1</v>
      </c>
      <c r="W4300">
        <v>230</v>
      </c>
      <c r="X4300">
        <v>0.9</v>
      </c>
    </row>
    <row r="4301" spans="1:24" hidden="1" x14ac:dyDescent="0.3">
      <c r="A4301" t="s">
        <v>16374</v>
      </c>
      <c r="B4301" t="s">
        <v>16375</v>
      </c>
      <c r="C4301" s="1" t="str">
        <f t="shared" si="705"/>
        <v>21:0272</v>
      </c>
      <c r="D4301" s="1" t="str">
        <f>HYPERLINK("http://geochem.nrcan.gc.ca/cdogs/content/svy/svy210402_e.htm", "21:0402")</f>
        <v>21:0402</v>
      </c>
      <c r="E4301" t="s">
        <v>16376</v>
      </c>
      <c r="F4301" t="s">
        <v>16377</v>
      </c>
      <c r="J4301" s="1" t="str">
        <f t="shared" si="704"/>
        <v>NGR lake sediment grab sample</v>
      </c>
      <c r="K4301" s="1" t="str">
        <f t="shared" si="702"/>
        <v>&lt;177 micron (NGR)</v>
      </c>
      <c r="L4301">
        <v>37</v>
      </c>
      <c r="M4301" t="s">
        <v>86</v>
      </c>
      <c r="N4301">
        <v>714</v>
      </c>
      <c r="O4301">
        <v>1</v>
      </c>
      <c r="P4301">
        <v>20</v>
      </c>
      <c r="Q4301">
        <v>112</v>
      </c>
      <c r="R4301">
        <v>14</v>
      </c>
      <c r="S4301">
        <v>17</v>
      </c>
      <c r="T4301">
        <v>8</v>
      </c>
      <c r="U4301">
        <v>2</v>
      </c>
      <c r="V4301">
        <v>0.1</v>
      </c>
      <c r="W4301">
        <v>105</v>
      </c>
      <c r="X4301">
        <v>0.7</v>
      </c>
    </row>
    <row r="4302" spans="1:24" hidden="1" x14ac:dyDescent="0.3">
      <c r="A4302" t="s">
        <v>16378</v>
      </c>
      <c r="B4302" t="s">
        <v>16379</v>
      </c>
      <c r="C4302" s="1" t="str">
        <f t="shared" si="705"/>
        <v>21:0272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79</v>
      </c>
      <c r="K4302" t="s">
        <v>80</v>
      </c>
      <c r="L4302">
        <v>37</v>
      </c>
      <c r="M4302" t="s">
        <v>81</v>
      </c>
      <c r="N4302">
        <v>715</v>
      </c>
      <c r="O4302">
        <v>2</v>
      </c>
      <c r="P4302">
        <v>70</v>
      </c>
      <c r="Q4302">
        <v>118</v>
      </c>
      <c r="R4302">
        <v>90</v>
      </c>
      <c r="S4302">
        <v>17</v>
      </c>
      <c r="T4302">
        <v>28</v>
      </c>
      <c r="U4302">
        <v>34</v>
      </c>
      <c r="V4302">
        <v>0.1</v>
      </c>
      <c r="W4302">
        <v>2500</v>
      </c>
      <c r="X4302">
        <v>5.2</v>
      </c>
    </row>
    <row r="4303" spans="1:24" hidden="1" x14ac:dyDescent="0.3">
      <c r="A4303" t="s">
        <v>16380</v>
      </c>
      <c r="B4303" t="s">
        <v>16381</v>
      </c>
      <c r="C4303" s="1" t="str">
        <f t="shared" si="705"/>
        <v>21:0272</v>
      </c>
      <c r="D4303" s="1" t="str">
        <f>HYPERLINK("http://geochem.nrcan.gc.ca/cdogs/content/svy/svy210402_e.htm", "21:0402")</f>
        <v>21:0402</v>
      </c>
      <c r="E4303" t="s">
        <v>16337</v>
      </c>
      <c r="F4303" t="s">
        <v>16382</v>
      </c>
      <c r="J4303" s="1" t="str">
        <f t="shared" ref="J4303:J4309" si="706">HYPERLINK("http://geochem.nrcan.gc.ca/cdogs/content/kwd/kwd020027_e.htm", "NGR lake sediment grab sample")</f>
        <v>NGR lake sediment grab sample</v>
      </c>
      <c r="K4303" s="1" t="str">
        <f t="shared" ref="K4303:K4321" si="707">HYPERLINK("http://geochem.nrcan.gc.ca/cdogs/content/kwd/kwd080006_e.htm", "&lt;177 micron (NGR)")</f>
        <v>&lt;177 micron (NGR)</v>
      </c>
      <c r="L4303">
        <v>37</v>
      </c>
      <c r="M4303" t="s">
        <v>71</v>
      </c>
      <c r="N4303">
        <v>716</v>
      </c>
      <c r="O4303">
        <v>2</v>
      </c>
      <c r="P4303">
        <v>30</v>
      </c>
      <c r="Q4303">
        <v>200</v>
      </c>
      <c r="R4303">
        <v>20</v>
      </c>
      <c r="S4303">
        <v>22</v>
      </c>
      <c r="T4303">
        <v>12</v>
      </c>
      <c r="U4303">
        <v>3</v>
      </c>
      <c r="V4303">
        <v>0.1</v>
      </c>
      <c r="W4303">
        <v>115</v>
      </c>
      <c r="X4303">
        <v>1.05</v>
      </c>
    </row>
    <row r="4304" spans="1:24" hidden="1" x14ac:dyDescent="0.3">
      <c r="A4304" t="s">
        <v>16383</v>
      </c>
      <c r="B4304" t="s">
        <v>16384</v>
      </c>
      <c r="C4304" s="1" t="str">
        <f t="shared" si="705"/>
        <v>21:0272</v>
      </c>
      <c r="D4304" s="1" t="str">
        <f>HYPERLINK("http://geochem.nrcan.gc.ca/cdogs/content/svy/svy210402_e.htm", "21:0402")</f>
        <v>21:0402</v>
      </c>
      <c r="E4304" t="s">
        <v>16385</v>
      </c>
      <c r="F4304" t="s">
        <v>16386</v>
      </c>
      <c r="J4304" s="1" t="str">
        <f t="shared" si="706"/>
        <v>NGR lake sediment grab sample</v>
      </c>
      <c r="K4304" s="1" t="str">
        <f t="shared" si="707"/>
        <v>&lt;177 micron (NGR)</v>
      </c>
      <c r="L4304">
        <v>37</v>
      </c>
      <c r="M4304" t="s">
        <v>91</v>
      </c>
      <c r="N4304">
        <v>717</v>
      </c>
      <c r="O4304">
        <v>5</v>
      </c>
      <c r="P4304">
        <v>80</v>
      </c>
      <c r="Q4304">
        <v>595</v>
      </c>
      <c r="R4304">
        <v>54</v>
      </c>
      <c r="S4304">
        <v>35</v>
      </c>
      <c r="T4304">
        <v>28</v>
      </c>
      <c r="U4304">
        <v>7</v>
      </c>
      <c r="V4304">
        <v>0.2</v>
      </c>
      <c r="W4304">
        <v>150</v>
      </c>
      <c r="X4304">
        <v>1.25</v>
      </c>
    </row>
    <row r="4305" spans="1:24" hidden="1" x14ac:dyDescent="0.3">
      <c r="A4305" t="s">
        <v>16387</v>
      </c>
      <c r="B4305" t="s">
        <v>16388</v>
      </c>
      <c r="C4305" s="1" t="str">
        <f t="shared" si="705"/>
        <v>21:0272</v>
      </c>
      <c r="D4305" s="1" t="str">
        <f>HYPERLINK("http://geochem.nrcan.gc.ca/cdogs/content/svy/svy210402_e.htm", "21:0402")</f>
        <v>21:0402</v>
      </c>
      <c r="E4305" t="s">
        <v>16389</v>
      </c>
      <c r="F4305" t="s">
        <v>16390</v>
      </c>
      <c r="J4305" s="1" t="str">
        <f t="shared" si="706"/>
        <v>NGR lake sediment grab sample</v>
      </c>
      <c r="K4305" s="1" t="str">
        <f t="shared" si="707"/>
        <v>&lt;177 micron (NGR)</v>
      </c>
      <c r="L4305">
        <v>37</v>
      </c>
      <c r="M4305" t="s">
        <v>96</v>
      </c>
      <c r="N4305">
        <v>718</v>
      </c>
      <c r="O4305">
        <v>1</v>
      </c>
      <c r="P4305">
        <v>50</v>
      </c>
      <c r="Q4305">
        <v>335</v>
      </c>
      <c r="R4305">
        <v>20</v>
      </c>
      <c r="S4305">
        <v>30</v>
      </c>
      <c r="T4305">
        <v>14</v>
      </c>
      <c r="U4305">
        <v>3</v>
      </c>
      <c r="V4305">
        <v>0.1</v>
      </c>
      <c r="W4305">
        <v>135</v>
      </c>
      <c r="X4305">
        <v>0.95</v>
      </c>
    </row>
    <row r="4306" spans="1:24" hidden="1" x14ac:dyDescent="0.3">
      <c r="A4306" t="s">
        <v>16391</v>
      </c>
      <c r="B4306" t="s">
        <v>16392</v>
      </c>
      <c r="C4306" s="1" t="str">
        <f t="shared" si="705"/>
        <v>21:0272</v>
      </c>
      <c r="D4306" s="1" t="str">
        <f>HYPERLINK("http://geochem.nrcan.gc.ca/cdogs/content/svy/svy210126_e.htm", "21:0126")</f>
        <v>21:0126</v>
      </c>
      <c r="E4306" t="s">
        <v>16393</v>
      </c>
      <c r="F4306" t="s">
        <v>16394</v>
      </c>
      <c r="H4306">
        <v>59.688202400000002</v>
      </c>
      <c r="I4306">
        <v>-132.7831472</v>
      </c>
      <c r="J4306" s="1" t="str">
        <f t="shared" si="706"/>
        <v>NGR lake sediment grab sample</v>
      </c>
      <c r="K4306" s="1" t="str">
        <f t="shared" si="707"/>
        <v>&lt;177 micron (NGR)</v>
      </c>
      <c r="L4306">
        <v>37</v>
      </c>
      <c r="M4306" t="s">
        <v>101</v>
      </c>
      <c r="N4306">
        <v>719</v>
      </c>
      <c r="O4306">
        <v>3</v>
      </c>
      <c r="P4306">
        <v>60</v>
      </c>
      <c r="Q4306">
        <v>515</v>
      </c>
      <c r="R4306">
        <v>48</v>
      </c>
      <c r="S4306">
        <v>33</v>
      </c>
      <c r="T4306">
        <v>22</v>
      </c>
      <c r="U4306">
        <v>5</v>
      </c>
      <c r="V4306">
        <v>0.1</v>
      </c>
      <c r="W4306">
        <v>165</v>
      </c>
      <c r="X4306">
        <v>1.25</v>
      </c>
    </row>
    <row r="4307" spans="1:24" hidden="1" x14ac:dyDescent="0.3">
      <c r="A4307" t="s">
        <v>16395</v>
      </c>
      <c r="B4307" t="s">
        <v>16396</v>
      </c>
      <c r="C4307" s="1" t="str">
        <f t="shared" si="705"/>
        <v>21:0272</v>
      </c>
      <c r="D4307" s="1" t="str">
        <f>HYPERLINK("http://geochem.nrcan.gc.ca/cdogs/content/svy/svy210126_e.htm", "21:0126")</f>
        <v>21:0126</v>
      </c>
      <c r="E4307" t="s">
        <v>16397</v>
      </c>
      <c r="F4307" t="s">
        <v>16398</v>
      </c>
      <c r="H4307">
        <v>59.670971799999997</v>
      </c>
      <c r="I4307">
        <v>-132.787361</v>
      </c>
      <c r="J4307" s="1" t="str">
        <f t="shared" si="706"/>
        <v>NGR lake sediment grab sample</v>
      </c>
      <c r="K4307" s="1" t="str">
        <f t="shared" si="707"/>
        <v>&lt;177 micron (NGR)</v>
      </c>
      <c r="L4307">
        <v>37</v>
      </c>
      <c r="M4307" t="s">
        <v>106</v>
      </c>
      <c r="N4307">
        <v>720</v>
      </c>
      <c r="O4307">
        <v>2</v>
      </c>
      <c r="P4307">
        <v>40</v>
      </c>
      <c r="Q4307">
        <v>285</v>
      </c>
      <c r="R4307">
        <v>26</v>
      </c>
      <c r="S4307">
        <v>38</v>
      </c>
      <c r="T4307">
        <v>14</v>
      </c>
      <c r="U4307">
        <v>3</v>
      </c>
      <c r="V4307">
        <v>0.1</v>
      </c>
      <c r="W4307">
        <v>120</v>
      </c>
      <c r="X4307">
        <v>1.1499999999999999</v>
      </c>
    </row>
    <row r="4308" spans="1:24" hidden="1" x14ac:dyDescent="0.3">
      <c r="A4308" t="s">
        <v>16399</v>
      </c>
      <c r="B4308" t="s">
        <v>16400</v>
      </c>
      <c r="C4308" s="1" t="str">
        <f t="shared" si="705"/>
        <v>21:0272</v>
      </c>
      <c r="D4308" s="1" t="str">
        <f>HYPERLINK("http://geochem.nrcan.gc.ca/cdogs/content/svy/svy210126_e.htm", "21:0126")</f>
        <v>21:0126</v>
      </c>
      <c r="E4308" t="s">
        <v>16401</v>
      </c>
      <c r="F4308" t="s">
        <v>16402</v>
      </c>
      <c r="H4308">
        <v>59.668723700000001</v>
      </c>
      <c r="I4308">
        <v>-132.78031770000001</v>
      </c>
      <c r="J4308" s="1" t="str">
        <f t="shared" si="706"/>
        <v>NGR lake sediment grab sample</v>
      </c>
      <c r="K4308" s="1" t="str">
        <f t="shared" si="707"/>
        <v>&lt;177 micron (NGR)</v>
      </c>
      <c r="L4308">
        <v>37</v>
      </c>
      <c r="M4308" t="s">
        <v>111</v>
      </c>
      <c r="N4308">
        <v>721</v>
      </c>
      <c r="O4308">
        <v>4</v>
      </c>
      <c r="P4308">
        <v>110</v>
      </c>
      <c r="Q4308">
        <v>735</v>
      </c>
      <c r="R4308">
        <v>52</v>
      </c>
      <c r="S4308">
        <v>50</v>
      </c>
      <c r="T4308">
        <v>32</v>
      </c>
      <c r="U4308">
        <v>8</v>
      </c>
      <c r="V4308">
        <v>0.4</v>
      </c>
      <c r="W4308">
        <v>335</v>
      </c>
      <c r="X4308">
        <v>3.1</v>
      </c>
    </row>
    <row r="4309" spans="1:24" hidden="1" x14ac:dyDescent="0.3">
      <c r="A4309" t="s">
        <v>16403</v>
      </c>
      <c r="B4309" t="s">
        <v>16404</v>
      </c>
      <c r="C4309" s="1" t="str">
        <f t="shared" si="705"/>
        <v>21:0272</v>
      </c>
      <c r="D4309" s="1" t="str">
        <f>HYPERLINK("http://geochem.nrcan.gc.ca/cdogs/content/svy/svy210402_e.htm", "21:0402")</f>
        <v>21:0402</v>
      </c>
      <c r="E4309" t="s">
        <v>16405</v>
      </c>
      <c r="F4309" t="s">
        <v>16406</v>
      </c>
      <c r="J4309" s="1" t="str">
        <f t="shared" si="706"/>
        <v>NGR lake sediment grab sample</v>
      </c>
      <c r="K4309" s="1" t="str">
        <f t="shared" si="707"/>
        <v>&lt;177 micron (NGR)</v>
      </c>
      <c r="L4309">
        <v>37</v>
      </c>
      <c r="M4309" t="s">
        <v>116</v>
      </c>
      <c r="N4309">
        <v>722</v>
      </c>
      <c r="O4309">
        <v>4</v>
      </c>
      <c r="P4309">
        <v>110</v>
      </c>
      <c r="Q4309">
        <v>560</v>
      </c>
      <c r="R4309">
        <v>56</v>
      </c>
      <c r="S4309">
        <v>38</v>
      </c>
      <c r="T4309">
        <v>26</v>
      </c>
      <c r="U4309">
        <v>5</v>
      </c>
      <c r="V4309">
        <v>0.4</v>
      </c>
      <c r="W4309">
        <v>310</v>
      </c>
      <c r="X4309">
        <v>1.65</v>
      </c>
    </row>
    <row r="4310" spans="1:24" hidden="1" x14ac:dyDescent="0.3">
      <c r="A4310" t="s">
        <v>16407</v>
      </c>
      <c r="B4310" t="s">
        <v>16408</v>
      </c>
      <c r="C4310" s="1" t="str">
        <f t="shared" si="705"/>
        <v>21:0272</v>
      </c>
      <c r="D4310" s="1" t="str">
        <f>HYPERLINK("http://geochem.nrcan.gc.ca/cdogs/content/svy/svy210126_e.htm", "21:0126")</f>
        <v>21:0126</v>
      </c>
      <c r="E4310" t="s">
        <v>16409</v>
      </c>
      <c r="F4310" t="s">
        <v>16410</v>
      </c>
      <c r="H4310">
        <v>59.656472399999998</v>
      </c>
      <c r="I4310">
        <v>-132.7635028</v>
      </c>
      <c r="J4310" s="1" t="str">
        <f>HYPERLINK("http://geochem.nrcan.gc.ca/cdogs/content/kwd/kwd020030_e.htm", "NGR bulk stream sediment")</f>
        <v>NGR bulk stream sediment</v>
      </c>
      <c r="K4310" s="1" t="str">
        <f t="shared" si="707"/>
        <v>&lt;177 micron (NGR)</v>
      </c>
      <c r="L4310">
        <v>37</v>
      </c>
      <c r="M4310" t="s">
        <v>121</v>
      </c>
      <c r="N4310">
        <v>723</v>
      </c>
      <c r="O4310">
        <v>3</v>
      </c>
      <c r="P4310">
        <v>50</v>
      </c>
      <c r="Q4310">
        <v>96</v>
      </c>
      <c r="R4310">
        <v>36</v>
      </c>
      <c r="S4310">
        <v>4</v>
      </c>
      <c r="T4310">
        <v>20</v>
      </c>
      <c r="U4310">
        <v>8</v>
      </c>
      <c r="V4310">
        <v>0.1</v>
      </c>
      <c r="W4310">
        <v>165</v>
      </c>
      <c r="X4310">
        <v>1.7</v>
      </c>
    </row>
    <row r="4311" spans="1:24" hidden="1" x14ac:dyDescent="0.3">
      <c r="A4311" t="s">
        <v>16411</v>
      </c>
      <c r="B4311" t="s">
        <v>16412</v>
      </c>
      <c r="C4311" s="1" t="str">
        <f t="shared" si="705"/>
        <v>21:0272</v>
      </c>
      <c r="D4311" s="1" t="str">
        <f t="shared" ref="D4311:D4319" si="708">HYPERLINK("http://geochem.nrcan.gc.ca/cdogs/content/svy/svy210402_e.htm", "21:0402")</f>
        <v>21:0402</v>
      </c>
      <c r="E4311" t="s">
        <v>16413</v>
      </c>
      <c r="F4311" t="s">
        <v>16414</v>
      </c>
      <c r="J4311" s="1" t="str">
        <f t="shared" ref="J4311:J4321" si="709">HYPERLINK("http://geochem.nrcan.gc.ca/cdogs/content/kwd/kwd020027_e.htm", "NGR lake sediment grab sample")</f>
        <v>NGR lake sediment grab sample</v>
      </c>
      <c r="K4311" s="1" t="str">
        <f t="shared" si="707"/>
        <v>&lt;177 micron (NGR)</v>
      </c>
      <c r="L4311">
        <v>38</v>
      </c>
      <c r="M4311" t="s">
        <v>28</v>
      </c>
      <c r="N4311">
        <v>724</v>
      </c>
      <c r="O4311">
        <v>6</v>
      </c>
      <c r="P4311">
        <v>110</v>
      </c>
      <c r="Q4311">
        <v>200</v>
      </c>
      <c r="R4311">
        <v>74</v>
      </c>
      <c r="S4311">
        <v>11</v>
      </c>
      <c r="T4311">
        <v>42</v>
      </c>
      <c r="U4311">
        <v>16</v>
      </c>
      <c r="V4311">
        <v>0.1</v>
      </c>
      <c r="W4311">
        <v>2050</v>
      </c>
      <c r="X4311">
        <v>4.05</v>
      </c>
    </row>
    <row r="4312" spans="1:24" hidden="1" x14ac:dyDescent="0.3">
      <c r="A4312" t="s">
        <v>16415</v>
      </c>
      <c r="B4312" t="s">
        <v>16416</v>
      </c>
      <c r="C4312" s="1" t="str">
        <f t="shared" si="705"/>
        <v>21:0272</v>
      </c>
      <c r="D4312" s="1" t="str">
        <f t="shared" si="708"/>
        <v>21:0402</v>
      </c>
      <c r="E4312" t="s">
        <v>16417</v>
      </c>
      <c r="F4312" t="s">
        <v>16418</v>
      </c>
      <c r="J4312" s="1" t="str">
        <f t="shared" si="709"/>
        <v>NGR lake sediment grab sample</v>
      </c>
      <c r="K4312" s="1" t="str">
        <f t="shared" si="707"/>
        <v>&lt;177 micron (NGR)</v>
      </c>
      <c r="L4312">
        <v>38</v>
      </c>
      <c r="M4312" t="s">
        <v>33</v>
      </c>
      <c r="N4312">
        <v>725</v>
      </c>
      <c r="O4312">
        <v>3</v>
      </c>
      <c r="P4312">
        <v>80</v>
      </c>
      <c r="Q4312">
        <v>132</v>
      </c>
      <c r="R4312">
        <v>54</v>
      </c>
      <c r="S4312">
        <v>9</v>
      </c>
      <c r="T4312">
        <v>28</v>
      </c>
      <c r="U4312">
        <v>9</v>
      </c>
      <c r="V4312">
        <v>0.1</v>
      </c>
      <c r="W4312">
        <v>405</v>
      </c>
      <c r="X4312">
        <v>2.65</v>
      </c>
    </row>
    <row r="4313" spans="1:24" hidden="1" x14ac:dyDescent="0.3">
      <c r="A4313" t="s">
        <v>16419</v>
      </c>
      <c r="B4313" t="s">
        <v>16420</v>
      </c>
      <c r="C4313" s="1" t="str">
        <f t="shared" si="705"/>
        <v>21:0272</v>
      </c>
      <c r="D4313" s="1" t="str">
        <f t="shared" si="708"/>
        <v>21:0402</v>
      </c>
      <c r="E4313" t="s">
        <v>16421</v>
      </c>
      <c r="F4313" t="s">
        <v>16422</v>
      </c>
      <c r="J4313" s="1" t="str">
        <f t="shared" si="709"/>
        <v>NGR lake sediment grab sample</v>
      </c>
      <c r="K4313" s="1" t="str">
        <f t="shared" si="707"/>
        <v>&lt;177 micron (NGR)</v>
      </c>
      <c r="L4313">
        <v>38</v>
      </c>
      <c r="M4313" t="s">
        <v>38</v>
      </c>
      <c r="N4313">
        <v>726</v>
      </c>
      <c r="O4313">
        <v>3</v>
      </c>
      <c r="P4313">
        <v>60</v>
      </c>
      <c r="Q4313">
        <v>110</v>
      </c>
      <c r="R4313">
        <v>44</v>
      </c>
      <c r="S4313">
        <v>7</v>
      </c>
      <c r="T4313">
        <v>22</v>
      </c>
      <c r="U4313">
        <v>8</v>
      </c>
      <c r="V4313">
        <v>0.1</v>
      </c>
      <c r="W4313">
        <v>280</v>
      </c>
      <c r="X4313">
        <v>1.95</v>
      </c>
    </row>
    <row r="4314" spans="1:24" hidden="1" x14ac:dyDescent="0.3">
      <c r="A4314" t="s">
        <v>16423</v>
      </c>
      <c r="B4314" t="s">
        <v>16424</v>
      </c>
      <c r="C4314" s="1" t="str">
        <f t="shared" si="705"/>
        <v>21:0272</v>
      </c>
      <c r="D4314" s="1" t="str">
        <f t="shared" si="708"/>
        <v>21:0402</v>
      </c>
      <c r="E4314" t="s">
        <v>16425</v>
      </c>
      <c r="F4314" t="s">
        <v>16426</v>
      </c>
      <c r="J4314" s="1" t="str">
        <f t="shared" si="709"/>
        <v>NGR lake sediment grab sample</v>
      </c>
      <c r="K4314" s="1" t="str">
        <f t="shared" si="707"/>
        <v>&lt;177 micron (NGR)</v>
      </c>
      <c r="L4314">
        <v>38</v>
      </c>
      <c r="M4314" t="s">
        <v>43</v>
      </c>
      <c r="N4314">
        <v>727</v>
      </c>
      <c r="O4314">
        <v>3</v>
      </c>
      <c r="P4314">
        <v>80</v>
      </c>
      <c r="Q4314">
        <v>122</v>
      </c>
      <c r="R4314">
        <v>52</v>
      </c>
      <c r="S4314">
        <v>8</v>
      </c>
      <c r="T4314">
        <v>26</v>
      </c>
      <c r="U4314">
        <v>8</v>
      </c>
      <c r="V4314">
        <v>0.1</v>
      </c>
      <c r="W4314">
        <v>290</v>
      </c>
      <c r="X4314">
        <v>2.25</v>
      </c>
    </row>
    <row r="4315" spans="1:24" hidden="1" x14ac:dyDescent="0.3">
      <c r="A4315" t="s">
        <v>16427</v>
      </c>
      <c r="B4315" t="s">
        <v>16428</v>
      </c>
      <c r="C4315" s="1" t="str">
        <f t="shared" si="705"/>
        <v>21:0272</v>
      </c>
      <c r="D4315" s="1" t="str">
        <f t="shared" si="708"/>
        <v>21:0402</v>
      </c>
      <c r="E4315" t="s">
        <v>16429</v>
      </c>
      <c r="F4315" t="s">
        <v>16430</v>
      </c>
      <c r="J4315" s="1" t="str">
        <f t="shared" si="709"/>
        <v>NGR lake sediment grab sample</v>
      </c>
      <c r="K4315" s="1" t="str">
        <f t="shared" si="707"/>
        <v>&lt;177 micron (NGR)</v>
      </c>
      <c r="L4315">
        <v>38</v>
      </c>
      <c r="M4315" t="s">
        <v>57</v>
      </c>
      <c r="N4315">
        <v>728</v>
      </c>
      <c r="O4315">
        <v>4</v>
      </c>
      <c r="P4315">
        <v>70</v>
      </c>
      <c r="Q4315">
        <v>144</v>
      </c>
      <c r="R4315">
        <v>60</v>
      </c>
      <c r="S4315">
        <v>9</v>
      </c>
      <c r="T4315">
        <v>30</v>
      </c>
      <c r="U4315">
        <v>11</v>
      </c>
      <c r="V4315">
        <v>0.1</v>
      </c>
      <c r="W4315">
        <v>495</v>
      </c>
      <c r="X4315">
        <v>2.9</v>
      </c>
    </row>
    <row r="4316" spans="1:24" hidden="1" x14ac:dyDescent="0.3">
      <c r="A4316" t="s">
        <v>16431</v>
      </c>
      <c r="B4316" t="s">
        <v>16432</v>
      </c>
      <c r="C4316" s="1" t="str">
        <f t="shared" si="705"/>
        <v>21:0272</v>
      </c>
      <c r="D4316" s="1" t="str">
        <f t="shared" si="708"/>
        <v>21:0402</v>
      </c>
      <c r="E4316" t="s">
        <v>16433</v>
      </c>
      <c r="F4316" t="s">
        <v>16434</v>
      </c>
      <c r="J4316" s="1" t="str">
        <f t="shared" si="709"/>
        <v>NGR lake sediment grab sample</v>
      </c>
      <c r="K4316" s="1" t="str">
        <f t="shared" si="707"/>
        <v>&lt;177 micron (NGR)</v>
      </c>
      <c r="L4316">
        <v>38</v>
      </c>
      <c r="M4316" t="s">
        <v>62</v>
      </c>
      <c r="N4316">
        <v>729</v>
      </c>
      <c r="O4316">
        <v>5</v>
      </c>
      <c r="P4316">
        <v>80</v>
      </c>
      <c r="Q4316">
        <v>152</v>
      </c>
      <c r="R4316">
        <v>62</v>
      </c>
      <c r="S4316">
        <v>10</v>
      </c>
      <c r="T4316">
        <v>32</v>
      </c>
      <c r="U4316">
        <v>13</v>
      </c>
      <c r="V4316">
        <v>0.1</v>
      </c>
      <c r="W4316">
        <v>3050</v>
      </c>
      <c r="X4316">
        <v>3.2</v>
      </c>
    </row>
    <row r="4317" spans="1:24" hidden="1" x14ac:dyDescent="0.3">
      <c r="A4317" t="s">
        <v>16435</v>
      </c>
      <c r="B4317" t="s">
        <v>16436</v>
      </c>
      <c r="C4317" s="1" t="str">
        <f t="shared" si="705"/>
        <v>21:0272</v>
      </c>
      <c r="D4317" s="1" t="str">
        <f t="shared" si="708"/>
        <v>21:0402</v>
      </c>
      <c r="E4317" t="s">
        <v>16437</v>
      </c>
      <c r="F4317" t="s">
        <v>16438</v>
      </c>
      <c r="J4317" s="1" t="str">
        <f t="shared" si="709"/>
        <v>NGR lake sediment grab sample</v>
      </c>
      <c r="K4317" s="1" t="str">
        <f t="shared" si="707"/>
        <v>&lt;177 micron (NGR)</v>
      </c>
      <c r="L4317">
        <v>38</v>
      </c>
      <c r="M4317" t="s">
        <v>67</v>
      </c>
      <c r="N4317">
        <v>730</v>
      </c>
      <c r="O4317">
        <v>8</v>
      </c>
      <c r="P4317">
        <v>120</v>
      </c>
      <c r="Q4317">
        <v>200</v>
      </c>
      <c r="R4317">
        <v>76</v>
      </c>
      <c r="S4317">
        <v>12</v>
      </c>
      <c r="T4317">
        <v>42</v>
      </c>
      <c r="U4317">
        <v>17</v>
      </c>
      <c r="V4317">
        <v>0.1</v>
      </c>
      <c r="W4317">
        <v>7200</v>
      </c>
      <c r="X4317">
        <v>4.3499999999999996</v>
      </c>
    </row>
    <row r="4318" spans="1:24" hidden="1" x14ac:dyDescent="0.3">
      <c r="A4318" t="s">
        <v>16439</v>
      </c>
      <c r="B4318" t="s">
        <v>16440</v>
      </c>
      <c r="C4318" s="1" t="str">
        <f t="shared" si="705"/>
        <v>21:0272</v>
      </c>
      <c r="D4318" s="1" t="str">
        <f t="shared" si="708"/>
        <v>21:0402</v>
      </c>
      <c r="E4318" t="s">
        <v>16441</v>
      </c>
      <c r="F4318" t="s">
        <v>16442</v>
      </c>
      <c r="J4318" s="1" t="str">
        <f t="shared" si="709"/>
        <v>NGR lake sediment grab sample</v>
      </c>
      <c r="K4318" s="1" t="str">
        <f t="shared" si="707"/>
        <v>&lt;177 micron (NGR)</v>
      </c>
      <c r="L4318">
        <v>38</v>
      </c>
      <c r="M4318" t="s">
        <v>76</v>
      </c>
      <c r="N4318">
        <v>731</v>
      </c>
      <c r="O4318">
        <v>6</v>
      </c>
      <c r="P4318">
        <v>100</v>
      </c>
      <c r="Q4318">
        <v>192</v>
      </c>
      <c r="R4318">
        <v>74</v>
      </c>
      <c r="S4318">
        <v>12</v>
      </c>
      <c r="T4318">
        <v>40</v>
      </c>
      <c r="U4318">
        <v>17</v>
      </c>
      <c r="V4318">
        <v>0.1</v>
      </c>
      <c r="W4318">
        <v>4550</v>
      </c>
      <c r="X4318">
        <v>3.95</v>
      </c>
    </row>
    <row r="4319" spans="1:24" hidden="1" x14ac:dyDescent="0.3">
      <c r="A4319" t="s">
        <v>16443</v>
      </c>
      <c r="B4319" t="s">
        <v>16444</v>
      </c>
      <c r="C4319" s="1" t="str">
        <f t="shared" si="705"/>
        <v>21:0272</v>
      </c>
      <c r="D4319" s="1" t="str">
        <f t="shared" si="708"/>
        <v>21:0402</v>
      </c>
      <c r="E4319" t="s">
        <v>16445</v>
      </c>
      <c r="F4319" t="s">
        <v>16446</v>
      </c>
      <c r="J4319" s="1" t="str">
        <f t="shared" si="709"/>
        <v>NGR lake sediment grab sample</v>
      </c>
      <c r="K4319" s="1" t="str">
        <f t="shared" si="707"/>
        <v>&lt;177 micron (NGR)</v>
      </c>
      <c r="L4319">
        <v>38</v>
      </c>
      <c r="M4319" t="s">
        <v>86</v>
      </c>
      <c r="N4319">
        <v>732</v>
      </c>
      <c r="O4319">
        <v>5</v>
      </c>
      <c r="P4319">
        <v>110</v>
      </c>
      <c r="Q4319">
        <v>190</v>
      </c>
      <c r="R4319">
        <v>72</v>
      </c>
      <c r="S4319">
        <v>10</v>
      </c>
      <c r="T4319">
        <v>42</v>
      </c>
      <c r="U4319">
        <v>16</v>
      </c>
      <c r="V4319">
        <v>0.1</v>
      </c>
      <c r="W4319">
        <v>4550</v>
      </c>
      <c r="X4319">
        <v>4.1500000000000004</v>
      </c>
    </row>
    <row r="4320" spans="1:24" hidden="1" x14ac:dyDescent="0.3">
      <c r="A4320" t="s">
        <v>16447</v>
      </c>
      <c r="B4320" t="s">
        <v>16448</v>
      </c>
      <c r="C4320" s="1" t="str">
        <f t="shared" si="705"/>
        <v>21:0272</v>
      </c>
      <c r="D4320" s="1" t="str">
        <f>HYPERLINK("http://geochem.nrcan.gc.ca/cdogs/content/svy/svy210126_e.htm", "21:0126")</f>
        <v>21:0126</v>
      </c>
      <c r="E4320" t="s">
        <v>16449</v>
      </c>
      <c r="F4320" t="s">
        <v>16450</v>
      </c>
      <c r="H4320">
        <v>59.6869248</v>
      </c>
      <c r="I4320">
        <v>-132.75030820000001</v>
      </c>
      <c r="J4320" s="1" t="str">
        <f t="shared" si="709"/>
        <v>NGR lake sediment grab sample</v>
      </c>
      <c r="K4320" s="1" t="str">
        <f t="shared" si="707"/>
        <v>&lt;177 micron (NGR)</v>
      </c>
      <c r="L4320">
        <v>38</v>
      </c>
      <c r="M4320" t="s">
        <v>91</v>
      </c>
      <c r="N4320">
        <v>733</v>
      </c>
      <c r="O4320">
        <v>34</v>
      </c>
      <c r="P4320">
        <v>110</v>
      </c>
      <c r="Q4320">
        <v>200</v>
      </c>
      <c r="R4320">
        <v>74</v>
      </c>
      <c r="S4320">
        <v>12</v>
      </c>
      <c r="T4320">
        <v>42</v>
      </c>
      <c r="U4320">
        <v>18</v>
      </c>
      <c r="V4320">
        <v>0.1</v>
      </c>
      <c r="W4320">
        <v>32000</v>
      </c>
      <c r="X4320">
        <v>4.4000000000000004</v>
      </c>
    </row>
    <row r="4321" spans="1:24" hidden="1" x14ac:dyDescent="0.3">
      <c r="A4321" t="s">
        <v>16451</v>
      </c>
      <c r="B4321" t="s">
        <v>16452</v>
      </c>
      <c r="C4321" s="1" t="str">
        <f t="shared" si="705"/>
        <v>21:0272</v>
      </c>
      <c r="D4321" s="1" t="str">
        <f>HYPERLINK("http://geochem.nrcan.gc.ca/cdogs/content/svy/svy210402_e.htm", "21:0402")</f>
        <v>21:0402</v>
      </c>
      <c r="E4321" t="s">
        <v>16453</v>
      </c>
      <c r="F4321" t="s">
        <v>16454</v>
      </c>
      <c r="J4321" s="1" t="str">
        <f t="shared" si="709"/>
        <v>NGR lake sediment grab sample</v>
      </c>
      <c r="K4321" s="1" t="str">
        <f t="shared" si="707"/>
        <v>&lt;177 micron (NGR)</v>
      </c>
      <c r="L4321">
        <v>38</v>
      </c>
      <c r="M4321" t="s">
        <v>48</v>
      </c>
      <c r="N4321">
        <v>734</v>
      </c>
      <c r="O4321">
        <v>7</v>
      </c>
      <c r="P4321">
        <v>100</v>
      </c>
      <c r="Q4321">
        <v>188</v>
      </c>
      <c r="R4321">
        <v>62</v>
      </c>
      <c r="S4321">
        <v>10</v>
      </c>
      <c r="T4321">
        <v>34</v>
      </c>
      <c r="U4321">
        <v>13</v>
      </c>
      <c r="V4321">
        <v>0.1</v>
      </c>
      <c r="W4321">
        <v>575</v>
      </c>
      <c r="X4321">
        <v>3.4</v>
      </c>
    </row>
    <row r="4322" spans="1:24" hidden="1" x14ac:dyDescent="0.3">
      <c r="A4322" t="s">
        <v>16455</v>
      </c>
      <c r="B4322" t="s">
        <v>16456</v>
      </c>
      <c r="C4322" s="1" t="str">
        <f t="shared" si="705"/>
        <v>21:0272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79</v>
      </c>
      <c r="K4322" t="s">
        <v>80</v>
      </c>
      <c r="L4322">
        <v>38</v>
      </c>
      <c r="M4322" t="s">
        <v>81</v>
      </c>
      <c r="N4322">
        <v>735</v>
      </c>
      <c r="O4322">
        <v>2</v>
      </c>
      <c r="P4322">
        <v>40</v>
      </c>
      <c r="Q4322">
        <v>72</v>
      </c>
      <c r="R4322">
        <v>28</v>
      </c>
      <c r="S4322">
        <v>9</v>
      </c>
      <c r="T4322">
        <v>14</v>
      </c>
      <c r="U4322">
        <v>13</v>
      </c>
      <c r="V4322">
        <v>0.1</v>
      </c>
      <c r="W4322">
        <v>1000</v>
      </c>
      <c r="X4322">
        <v>2.8</v>
      </c>
    </row>
    <row r="4323" spans="1:24" hidden="1" x14ac:dyDescent="0.3">
      <c r="A4323" t="s">
        <v>16457</v>
      </c>
      <c r="B4323" t="s">
        <v>16458</v>
      </c>
      <c r="C4323" s="1" t="str">
        <f t="shared" si="705"/>
        <v>21:0272</v>
      </c>
      <c r="D4323" s="1" t="str">
        <f t="shared" ref="D4323:D4330" si="710">HYPERLINK("http://geochem.nrcan.gc.ca/cdogs/content/svy/svy210402_e.htm", "21:0402")</f>
        <v>21:0402</v>
      </c>
      <c r="E4323" t="s">
        <v>16453</v>
      </c>
      <c r="F4323" t="s">
        <v>16459</v>
      </c>
      <c r="J4323" s="1" t="str">
        <f t="shared" ref="J4323:J4330" si="711">HYPERLINK("http://geochem.nrcan.gc.ca/cdogs/content/kwd/kwd020027_e.htm", "NGR lake sediment grab sample")</f>
        <v>NGR lake sediment grab sample</v>
      </c>
      <c r="K4323" s="1" t="str">
        <f t="shared" ref="K4323:K4337" si="712">HYPERLINK("http://geochem.nrcan.gc.ca/cdogs/content/kwd/kwd080006_e.htm", "&lt;177 micron (NGR)")</f>
        <v>&lt;177 micron (NGR)</v>
      </c>
      <c r="L4323">
        <v>38</v>
      </c>
      <c r="M4323" t="s">
        <v>52</v>
      </c>
      <c r="N4323">
        <v>736</v>
      </c>
      <c r="O4323">
        <v>5</v>
      </c>
      <c r="P4323">
        <v>80</v>
      </c>
      <c r="Q4323">
        <v>168</v>
      </c>
      <c r="R4323">
        <v>56</v>
      </c>
      <c r="S4323">
        <v>9</v>
      </c>
      <c r="T4323">
        <v>30</v>
      </c>
      <c r="U4323">
        <v>12</v>
      </c>
      <c r="V4323">
        <v>0.1</v>
      </c>
      <c r="W4323">
        <v>685</v>
      </c>
      <c r="X4323">
        <v>3.15</v>
      </c>
    </row>
    <row r="4324" spans="1:24" hidden="1" x14ac:dyDescent="0.3">
      <c r="A4324" t="s">
        <v>16460</v>
      </c>
      <c r="B4324" t="s">
        <v>16461</v>
      </c>
      <c r="C4324" s="1" t="str">
        <f t="shared" si="705"/>
        <v>21:0272</v>
      </c>
      <c r="D4324" s="1" t="str">
        <f t="shared" si="710"/>
        <v>21:0402</v>
      </c>
      <c r="E4324" t="s">
        <v>16462</v>
      </c>
      <c r="F4324" t="s">
        <v>16463</v>
      </c>
      <c r="J4324" s="1" t="str">
        <f t="shared" si="711"/>
        <v>NGR lake sediment grab sample</v>
      </c>
      <c r="K4324" s="1" t="str">
        <f t="shared" si="712"/>
        <v>&lt;177 micron (NGR)</v>
      </c>
      <c r="L4324">
        <v>38</v>
      </c>
      <c r="M4324" t="s">
        <v>96</v>
      </c>
      <c r="N4324">
        <v>737</v>
      </c>
      <c r="O4324">
        <v>4</v>
      </c>
      <c r="P4324">
        <v>40</v>
      </c>
      <c r="Q4324">
        <v>94</v>
      </c>
      <c r="R4324">
        <v>36</v>
      </c>
      <c r="S4324">
        <v>5</v>
      </c>
      <c r="T4324">
        <v>22</v>
      </c>
      <c r="U4324">
        <v>9</v>
      </c>
      <c r="V4324">
        <v>0.1</v>
      </c>
      <c r="W4324">
        <v>190</v>
      </c>
      <c r="X4324">
        <v>1.2</v>
      </c>
    </row>
    <row r="4325" spans="1:24" hidden="1" x14ac:dyDescent="0.3">
      <c r="A4325" t="s">
        <v>16464</v>
      </c>
      <c r="B4325" t="s">
        <v>16465</v>
      </c>
      <c r="C4325" s="1" t="str">
        <f t="shared" si="705"/>
        <v>21:0272</v>
      </c>
      <c r="D4325" s="1" t="str">
        <f t="shared" si="710"/>
        <v>21:0402</v>
      </c>
      <c r="E4325" t="s">
        <v>16466</v>
      </c>
      <c r="F4325" t="s">
        <v>16467</v>
      </c>
      <c r="J4325" s="1" t="str">
        <f t="shared" si="711"/>
        <v>NGR lake sediment grab sample</v>
      </c>
      <c r="K4325" s="1" t="str">
        <f t="shared" si="712"/>
        <v>&lt;177 micron (NGR)</v>
      </c>
      <c r="L4325">
        <v>38</v>
      </c>
      <c r="M4325" t="s">
        <v>101</v>
      </c>
      <c r="N4325">
        <v>738</v>
      </c>
      <c r="O4325">
        <v>9</v>
      </c>
      <c r="P4325">
        <v>120</v>
      </c>
      <c r="Q4325">
        <v>200</v>
      </c>
      <c r="R4325">
        <v>74</v>
      </c>
      <c r="S4325">
        <v>11</v>
      </c>
      <c r="T4325">
        <v>42</v>
      </c>
      <c r="U4325">
        <v>18</v>
      </c>
      <c r="V4325">
        <v>0.1</v>
      </c>
      <c r="W4325">
        <v>7450</v>
      </c>
      <c r="X4325">
        <v>4.25</v>
      </c>
    </row>
    <row r="4326" spans="1:24" hidden="1" x14ac:dyDescent="0.3">
      <c r="A4326" t="s">
        <v>16468</v>
      </c>
      <c r="B4326" t="s">
        <v>16469</v>
      </c>
      <c r="C4326" s="1" t="str">
        <f t="shared" si="705"/>
        <v>21:0272</v>
      </c>
      <c r="D4326" s="1" t="str">
        <f t="shared" si="710"/>
        <v>21:0402</v>
      </c>
      <c r="E4326" t="s">
        <v>16470</v>
      </c>
      <c r="F4326" t="s">
        <v>16471</v>
      </c>
      <c r="J4326" s="1" t="str">
        <f t="shared" si="711"/>
        <v>NGR lake sediment grab sample</v>
      </c>
      <c r="K4326" s="1" t="str">
        <f t="shared" si="712"/>
        <v>&lt;177 micron (NGR)</v>
      </c>
      <c r="L4326">
        <v>38</v>
      </c>
      <c r="M4326" t="s">
        <v>106</v>
      </c>
      <c r="N4326">
        <v>739</v>
      </c>
      <c r="O4326">
        <v>5</v>
      </c>
      <c r="P4326">
        <v>120</v>
      </c>
      <c r="Q4326">
        <v>200</v>
      </c>
      <c r="R4326">
        <v>78</v>
      </c>
      <c r="S4326">
        <v>14</v>
      </c>
      <c r="T4326">
        <v>44</v>
      </c>
      <c r="U4326">
        <v>17</v>
      </c>
      <c r="V4326">
        <v>0.1</v>
      </c>
      <c r="W4326">
        <v>4150</v>
      </c>
      <c r="X4326">
        <v>4.3</v>
      </c>
    </row>
    <row r="4327" spans="1:24" hidden="1" x14ac:dyDescent="0.3">
      <c r="A4327" t="s">
        <v>16472</v>
      </c>
      <c r="B4327" t="s">
        <v>16473</v>
      </c>
      <c r="C4327" s="1" t="str">
        <f t="shared" si="705"/>
        <v>21:0272</v>
      </c>
      <c r="D4327" s="1" t="str">
        <f t="shared" si="710"/>
        <v>21:0402</v>
      </c>
      <c r="E4327" t="s">
        <v>16413</v>
      </c>
      <c r="F4327" t="s">
        <v>16474</v>
      </c>
      <c r="J4327" s="1" t="str">
        <f t="shared" si="711"/>
        <v>NGR lake sediment grab sample</v>
      </c>
      <c r="K4327" s="1" t="str">
        <f t="shared" si="712"/>
        <v>&lt;177 micron (NGR)</v>
      </c>
      <c r="L4327">
        <v>38</v>
      </c>
      <c r="M4327" t="s">
        <v>71</v>
      </c>
      <c r="N4327">
        <v>740</v>
      </c>
      <c r="O4327">
        <v>5</v>
      </c>
      <c r="P4327">
        <v>110</v>
      </c>
      <c r="Q4327">
        <v>194</v>
      </c>
      <c r="R4327">
        <v>72</v>
      </c>
      <c r="S4327">
        <v>11</v>
      </c>
      <c r="T4327">
        <v>42</v>
      </c>
      <c r="U4327">
        <v>16</v>
      </c>
      <c r="V4327">
        <v>0.1</v>
      </c>
      <c r="W4327">
        <v>2200</v>
      </c>
      <c r="X4327">
        <v>4</v>
      </c>
    </row>
    <row r="4328" spans="1:24" hidden="1" x14ac:dyDescent="0.3">
      <c r="A4328" t="s">
        <v>16475</v>
      </c>
      <c r="B4328" t="s">
        <v>16476</v>
      </c>
      <c r="C4328" s="1" t="str">
        <f t="shared" si="705"/>
        <v>21:0272</v>
      </c>
      <c r="D4328" s="1" t="str">
        <f t="shared" si="710"/>
        <v>21:0402</v>
      </c>
      <c r="E4328" t="s">
        <v>16477</v>
      </c>
      <c r="F4328" t="s">
        <v>16478</v>
      </c>
      <c r="J4328" s="1" t="str">
        <f t="shared" si="711"/>
        <v>NGR lake sediment grab sample</v>
      </c>
      <c r="K4328" s="1" t="str">
        <f t="shared" si="712"/>
        <v>&lt;177 micron (NGR)</v>
      </c>
      <c r="L4328">
        <v>38</v>
      </c>
      <c r="M4328" t="s">
        <v>111</v>
      </c>
      <c r="N4328">
        <v>741</v>
      </c>
      <c r="O4328">
        <v>4</v>
      </c>
      <c r="P4328">
        <v>90</v>
      </c>
      <c r="Q4328">
        <v>190</v>
      </c>
      <c r="R4328">
        <v>62</v>
      </c>
      <c r="S4328">
        <v>11</v>
      </c>
      <c r="T4328">
        <v>38</v>
      </c>
      <c r="U4328">
        <v>12</v>
      </c>
      <c r="V4328">
        <v>0.1</v>
      </c>
      <c r="W4328">
        <v>345</v>
      </c>
      <c r="X4328">
        <v>1.75</v>
      </c>
    </row>
    <row r="4329" spans="1:24" hidden="1" x14ac:dyDescent="0.3">
      <c r="A4329" t="s">
        <v>16479</v>
      </c>
      <c r="B4329" t="s">
        <v>16480</v>
      </c>
      <c r="C4329" s="1" t="str">
        <f t="shared" si="705"/>
        <v>21:0272</v>
      </c>
      <c r="D4329" s="1" t="str">
        <f t="shared" si="710"/>
        <v>21:0402</v>
      </c>
      <c r="E4329" t="s">
        <v>16481</v>
      </c>
      <c r="F4329" t="s">
        <v>16482</v>
      </c>
      <c r="J4329" s="1" t="str">
        <f t="shared" si="711"/>
        <v>NGR lake sediment grab sample</v>
      </c>
      <c r="K4329" s="1" t="str">
        <f t="shared" si="712"/>
        <v>&lt;177 micron (NGR)</v>
      </c>
      <c r="L4329">
        <v>38</v>
      </c>
      <c r="M4329" t="s">
        <v>116</v>
      </c>
      <c r="N4329">
        <v>742</v>
      </c>
      <c r="O4329">
        <v>5</v>
      </c>
      <c r="P4329">
        <v>130</v>
      </c>
      <c r="Q4329">
        <v>215</v>
      </c>
      <c r="R4329">
        <v>78</v>
      </c>
      <c r="S4329">
        <v>12</v>
      </c>
      <c r="T4329">
        <v>44</v>
      </c>
      <c r="U4329">
        <v>17</v>
      </c>
      <c r="V4329">
        <v>0.1</v>
      </c>
      <c r="W4329">
        <v>1200</v>
      </c>
      <c r="X4329">
        <v>3.95</v>
      </c>
    </row>
    <row r="4330" spans="1:24" hidden="1" x14ac:dyDescent="0.3">
      <c r="A4330" t="s">
        <v>16483</v>
      </c>
      <c r="B4330" t="s">
        <v>16484</v>
      </c>
      <c r="C4330" s="1" t="str">
        <f t="shared" si="705"/>
        <v>21:0272</v>
      </c>
      <c r="D4330" s="1" t="str">
        <f t="shared" si="710"/>
        <v>21:0402</v>
      </c>
      <c r="E4330" t="s">
        <v>16485</v>
      </c>
      <c r="F4330" t="s">
        <v>16486</v>
      </c>
      <c r="J4330" s="1" t="str">
        <f t="shared" si="711"/>
        <v>NGR lake sediment grab sample</v>
      </c>
      <c r="K4330" s="1" t="str">
        <f t="shared" si="712"/>
        <v>&lt;177 micron (NGR)</v>
      </c>
      <c r="L4330">
        <v>38</v>
      </c>
      <c r="M4330" t="s">
        <v>121</v>
      </c>
      <c r="N4330">
        <v>743</v>
      </c>
      <c r="O4330">
        <v>3</v>
      </c>
      <c r="P4330">
        <v>40</v>
      </c>
      <c r="Q4330">
        <v>82</v>
      </c>
      <c r="R4330">
        <v>52</v>
      </c>
      <c r="S4330">
        <v>6</v>
      </c>
      <c r="T4330">
        <v>32</v>
      </c>
      <c r="U4330">
        <v>11</v>
      </c>
      <c r="V4330">
        <v>0.1</v>
      </c>
      <c r="W4330">
        <v>280</v>
      </c>
      <c r="X4330">
        <v>2.5</v>
      </c>
    </row>
    <row r="4331" spans="1:24" hidden="1" x14ac:dyDescent="0.3">
      <c r="A4331" t="s">
        <v>16487</v>
      </c>
      <c r="B4331" t="s">
        <v>16488</v>
      </c>
      <c r="C4331" s="1" t="str">
        <f t="shared" si="705"/>
        <v>21:0272</v>
      </c>
      <c r="D4331" s="1" t="str">
        <f t="shared" ref="D4331:D4337" si="713">HYPERLINK("http://geochem.nrcan.gc.ca/cdogs/content/svy/svy210126_e.htm", "21:0126")</f>
        <v>21:0126</v>
      </c>
      <c r="E4331" t="s">
        <v>16489</v>
      </c>
      <c r="F4331" t="s">
        <v>16490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HYPERLINK("http://geochem.nrcan.gc.ca/cdogs/content/kwd/kwd020030_e.htm", "NGR bulk stream sediment")</f>
        <v>NGR bulk stream sediment</v>
      </c>
      <c r="K4331" s="1" t="str">
        <f t="shared" si="712"/>
        <v>&lt;177 micron (NGR)</v>
      </c>
      <c r="L4331">
        <v>39</v>
      </c>
      <c r="M4331" t="s">
        <v>28</v>
      </c>
      <c r="N4331">
        <v>744</v>
      </c>
      <c r="O4331">
        <v>1</v>
      </c>
      <c r="P4331">
        <v>30</v>
      </c>
      <c r="Q4331">
        <v>96</v>
      </c>
      <c r="R4331">
        <v>8</v>
      </c>
      <c r="S4331">
        <v>11</v>
      </c>
      <c r="T4331">
        <v>6</v>
      </c>
      <c r="U4331">
        <v>2</v>
      </c>
      <c r="V4331">
        <v>0.1</v>
      </c>
      <c r="W4331">
        <v>175</v>
      </c>
      <c r="X4331">
        <v>1.1499999999999999</v>
      </c>
    </row>
    <row r="4332" spans="1:24" hidden="1" x14ac:dyDescent="0.3">
      <c r="A4332" t="s">
        <v>16491</v>
      </c>
      <c r="B4332" t="s">
        <v>16492</v>
      </c>
      <c r="C4332" s="1" t="str">
        <f t="shared" si="705"/>
        <v>21:0272</v>
      </c>
      <c r="D4332" s="1" t="str">
        <f t="shared" si="713"/>
        <v>21:0126</v>
      </c>
      <c r="E4332" t="s">
        <v>16493</v>
      </c>
      <c r="F4332" t="s">
        <v>16494</v>
      </c>
      <c r="H4332">
        <v>59.741476300000002</v>
      </c>
      <c r="I4332">
        <v>-132.87912639999999</v>
      </c>
      <c r="J4332" s="1" t="str">
        <f t="shared" si="714"/>
        <v>NGR bulk stream sediment</v>
      </c>
      <c r="K4332" s="1" t="str">
        <f t="shared" si="712"/>
        <v>&lt;177 micron (NGR)</v>
      </c>
      <c r="L4332">
        <v>39</v>
      </c>
      <c r="M4332" t="s">
        <v>33</v>
      </c>
      <c r="N4332">
        <v>745</v>
      </c>
      <c r="O4332">
        <v>2</v>
      </c>
      <c r="P4332">
        <v>20</v>
      </c>
      <c r="Q4332">
        <v>128</v>
      </c>
      <c r="R4332">
        <v>16</v>
      </c>
      <c r="S4332">
        <v>10</v>
      </c>
      <c r="T4332">
        <v>8</v>
      </c>
      <c r="U4332">
        <v>2</v>
      </c>
      <c r="V4332">
        <v>0.1</v>
      </c>
      <c r="W4332">
        <v>275</v>
      </c>
      <c r="X4332">
        <v>1</v>
      </c>
    </row>
    <row r="4333" spans="1:24" hidden="1" x14ac:dyDescent="0.3">
      <c r="A4333" t="s">
        <v>16495</v>
      </c>
      <c r="B4333" t="s">
        <v>16496</v>
      </c>
      <c r="C4333" s="1" t="str">
        <f t="shared" si="705"/>
        <v>21:0272</v>
      </c>
      <c r="D4333" s="1" t="str">
        <f t="shared" si="713"/>
        <v>21:0126</v>
      </c>
      <c r="E4333" t="s">
        <v>16497</v>
      </c>
      <c r="F4333" t="s">
        <v>16498</v>
      </c>
      <c r="H4333">
        <v>59.744734600000001</v>
      </c>
      <c r="I4333">
        <v>-132.89125300000001</v>
      </c>
      <c r="J4333" s="1" t="str">
        <f t="shared" si="714"/>
        <v>NGR bulk stream sediment</v>
      </c>
      <c r="K4333" s="1" t="str">
        <f t="shared" si="712"/>
        <v>&lt;177 micron (NGR)</v>
      </c>
      <c r="L4333">
        <v>39</v>
      </c>
      <c r="M4333" t="s">
        <v>38</v>
      </c>
      <c r="N4333">
        <v>746</v>
      </c>
      <c r="O4333">
        <v>1</v>
      </c>
      <c r="P4333">
        <v>50</v>
      </c>
      <c r="Q4333">
        <v>250</v>
      </c>
      <c r="R4333">
        <v>32</v>
      </c>
      <c r="S4333">
        <v>39</v>
      </c>
      <c r="T4333">
        <v>16</v>
      </c>
      <c r="U4333">
        <v>2</v>
      </c>
      <c r="V4333">
        <v>0.1</v>
      </c>
      <c r="W4333">
        <v>265</v>
      </c>
      <c r="X4333">
        <v>1.25</v>
      </c>
    </row>
    <row r="4334" spans="1:24" hidden="1" x14ac:dyDescent="0.3">
      <c r="A4334" t="s">
        <v>16499</v>
      </c>
      <c r="B4334" t="s">
        <v>16500</v>
      </c>
      <c r="C4334" s="1" t="str">
        <f t="shared" si="705"/>
        <v>21:0272</v>
      </c>
      <c r="D4334" s="1" t="str">
        <f t="shared" si="713"/>
        <v>21:0126</v>
      </c>
      <c r="E4334" t="s">
        <v>16501</v>
      </c>
      <c r="F4334" t="s">
        <v>16502</v>
      </c>
      <c r="H4334">
        <v>59.742081399999996</v>
      </c>
      <c r="I4334">
        <v>-132.92204770000001</v>
      </c>
      <c r="J4334" s="1" t="str">
        <f t="shared" si="714"/>
        <v>NGR bulk stream sediment</v>
      </c>
      <c r="K4334" s="1" t="str">
        <f t="shared" si="712"/>
        <v>&lt;177 micron (NGR)</v>
      </c>
      <c r="L4334">
        <v>39</v>
      </c>
      <c r="M4334" t="s">
        <v>43</v>
      </c>
      <c r="N4334">
        <v>747</v>
      </c>
      <c r="O4334">
        <v>1</v>
      </c>
      <c r="P4334">
        <v>10</v>
      </c>
      <c r="Q4334">
        <v>126</v>
      </c>
      <c r="R4334">
        <v>16</v>
      </c>
      <c r="S4334">
        <v>13</v>
      </c>
      <c r="T4334">
        <v>6</v>
      </c>
      <c r="U4334">
        <v>2</v>
      </c>
      <c r="V4334">
        <v>0.1</v>
      </c>
      <c r="W4334">
        <v>155</v>
      </c>
      <c r="X4334">
        <v>0.65</v>
      </c>
    </row>
    <row r="4335" spans="1:24" hidden="1" x14ac:dyDescent="0.3">
      <c r="A4335" t="s">
        <v>16503</v>
      </c>
      <c r="B4335" t="s">
        <v>16504</v>
      </c>
      <c r="C4335" s="1" t="str">
        <f t="shared" si="705"/>
        <v>21:0272</v>
      </c>
      <c r="D4335" s="1" t="str">
        <f t="shared" si="713"/>
        <v>21:0126</v>
      </c>
      <c r="E4335" t="s">
        <v>16505</v>
      </c>
      <c r="F4335" t="s">
        <v>16506</v>
      </c>
      <c r="H4335">
        <v>59.730437000000002</v>
      </c>
      <c r="I4335">
        <v>-132.92641939999999</v>
      </c>
      <c r="J4335" s="1" t="str">
        <f t="shared" si="714"/>
        <v>NGR bulk stream sediment</v>
      </c>
      <c r="K4335" s="1" t="str">
        <f t="shared" si="712"/>
        <v>&lt;177 micron (NGR)</v>
      </c>
      <c r="L4335">
        <v>39</v>
      </c>
      <c r="M4335" t="s">
        <v>57</v>
      </c>
      <c r="N4335">
        <v>748</v>
      </c>
      <c r="O4335">
        <v>1</v>
      </c>
      <c r="P4335">
        <v>20</v>
      </c>
      <c r="Q4335">
        <v>168</v>
      </c>
      <c r="R4335">
        <v>14</v>
      </c>
      <c r="S4335">
        <v>10</v>
      </c>
      <c r="T4335">
        <v>8</v>
      </c>
      <c r="U4335">
        <v>4</v>
      </c>
      <c r="V4335">
        <v>0.1</v>
      </c>
      <c r="W4335">
        <v>510</v>
      </c>
      <c r="X4335">
        <v>0.95</v>
      </c>
    </row>
    <row r="4336" spans="1:24" hidden="1" x14ac:dyDescent="0.3">
      <c r="A4336" t="s">
        <v>16507</v>
      </c>
      <c r="B4336" t="s">
        <v>16508</v>
      </c>
      <c r="C4336" s="1" t="str">
        <f t="shared" si="705"/>
        <v>21:0272</v>
      </c>
      <c r="D4336" s="1" t="str">
        <f t="shared" si="713"/>
        <v>21:0126</v>
      </c>
      <c r="E4336" t="s">
        <v>16509</v>
      </c>
      <c r="F4336" t="s">
        <v>16510</v>
      </c>
      <c r="H4336">
        <v>59.737278400000001</v>
      </c>
      <c r="I4336">
        <v>-132.9704787</v>
      </c>
      <c r="J4336" s="1" t="str">
        <f t="shared" si="714"/>
        <v>NGR bulk stream sediment</v>
      </c>
      <c r="K4336" s="1" t="str">
        <f t="shared" si="712"/>
        <v>&lt;177 micron (NGR)</v>
      </c>
      <c r="L4336">
        <v>39</v>
      </c>
      <c r="M4336" t="s">
        <v>48</v>
      </c>
      <c r="N4336">
        <v>749</v>
      </c>
      <c r="O4336">
        <v>2</v>
      </c>
      <c r="P4336">
        <v>30</v>
      </c>
      <c r="Q4336">
        <v>136</v>
      </c>
      <c r="R4336">
        <v>12</v>
      </c>
      <c r="S4336">
        <v>15</v>
      </c>
      <c r="T4336">
        <v>6</v>
      </c>
      <c r="U4336">
        <v>2</v>
      </c>
      <c r="V4336">
        <v>0.1</v>
      </c>
      <c r="W4336">
        <v>290</v>
      </c>
      <c r="X4336">
        <v>0.75</v>
      </c>
    </row>
    <row r="4337" spans="1:24" hidden="1" x14ac:dyDescent="0.3">
      <c r="A4337" t="s">
        <v>16511</v>
      </c>
      <c r="B4337" t="s">
        <v>16512</v>
      </c>
      <c r="C4337" s="1" t="str">
        <f t="shared" si="705"/>
        <v>21:0272</v>
      </c>
      <c r="D4337" s="1" t="str">
        <f t="shared" si="713"/>
        <v>21:0126</v>
      </c>
      <c r="E4337" t="s">
        <v>16509</v>
      </c>
      <c r="F4337" t="s">
        <v>16513</v>
      </c>
      <c r="H4337">
        <v>59.737278400000001</v>
      </c>
      <c r="I4337">
        <v>-132.9704787</v>
      </c>
      <c r="J4337" s="1" t="str">
        <f t="shared" si="714"/>
        <v>NGR bulk stream sediment</v>
      </c>
      <c r="K4337" s="1" t="str">
        <f t="shared" si="712"/>
        <v>&lt;177 micron (NGR)</v>
      </c>
      <c r="L4337">
        <v>39</v>
      </c>
      <c r="M4337" t="s">
        <v>52</v>
      </c>
      <c r="N4337">
        <v>750</v>
      </c>
      <c r="O4337">
        <v>4</v>
      </c>
      <c r="P4337">
        <v>40</v>
      </c>
      <c r="Q4337">
        <v>245</v>
      </c>
      <c r="R4337">
        <v>18</v>
      </c>
      <c r="S4337">
        <v>19</v>
      </c>
      <c r="T4337">
        <v>8</v>
      </c>
      <c r="U4337">
        <v>3</v>
      </c>
      <c r="V4337">
        <v>0.1</v>
      </c>
      <c r="W4337">
        <v>420</v>
      </c>
      <c r="X4337">
        <v>1.2</v>
      </c>
    </row>
    <row r="4338" spans="1:24" hidden="1" x14ac:dyDescent="0.3">
      <c r="A4338" t="s">
        <v>16514</v>
      </c>
      <c r="B4338" t="s">
        <v>16515</v>
      </c>
      <c r="C4338" s="1" t="str">
        <f t="shared" si="705"/>
        <v>21:0272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79</v>
      </c>
      <c r="K4338" t="s">
        <v>80</v>
      </c>
      <c r="L4338">
        <v>39</v>
      </c>
      <c r="M4338" t="s">
        <v>81</v>
      </c>
      <c r="N4338">
        <v>751</v>
      </c>
      <c r="O4338">
        <v>1</v>
      </c>
      <c r="P4338">
        <v>80</v>
      </c>
      <c r="Q4338">
        <v>114</v>
      </c>
      <c r="R4338">
        <v>92</v>
      </c>
      <c r="S4338">
        <v>19</v>
      </c>
      <c r="T4338">
        <v>28</v>
      </c>
      <c r="U4338">
        <v>33</v>
      </c>
      <c r="V4338">
        <v>0.1</v>
      </c>
      <c r="W4338">
        <v>2700</v>
      </c>
      <c r="X4338">
        <v>5.0999999999999996</v>
      </c>
    </row>
    <row r="4339" spans="1:24" hidden="1" x14ac:dyDescent="0.3">
      <c r="A4339" t="s">
        <v>16516</v>
      </c>
      <c r="B4339" t="s">
        <v>16517</v>
      </c>
      <c r="C4339" s="1" t="str">
        <f t="shared" si="705"/>
        <v>21:0272</v>
      </c>
      <c r="D4339" s="1" t="str">
        <f t="shared" ref="D4339:D4351" si="715">HYPERLINK("http://geochem.nrcan.gc.ca/cdogs/content/svy/svy210126_e.htm", "21:0126")</f>
        <v>21:0126</v>
      </c>
      <c r="E4339" t="s">
        <v>16518</v>
      </c>
      <c r="F4339" t="s">
        <v>16519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HYPERLINK("http://geochem.nrcan.gc.ca/cdogs/content/kwd/kwd020030_e.htm", "NGR bulk stream sediment")</f>
        <v>NGR bulk stream sediment</v>
      </c>
      <c r="K4339" s="1" t="str">
        <f t="shared" ref="K4339:K4351" si="717">HYPERLINK("http://geochem.nrcan.gc.ca/cdogs/content/kwd/kwd080006_e.htm", "&lt;177 micron (NGR)")</f>
        <v>&lt;177 micron (NGR)</v>
      </c>
      <c r="L4339">
        <v>39</v>
      </c>
      <c r="M4339" t="s">
        <v>62</v>
      </c>
      <c r="N4339">
        <v>752</v>
      </c>
      <c r="O4339">
        <v>3</v>
      </c>
      <c r="P4339">
        <v>60</v>
      </c>
      <c r="Q4339">
        <v>490</v>
      </c>
      <c r="R4339">
        <v>40</v>
      </c>
      <c r="S4339">
        <v>31</v>
      </c>
      <c r="T4339">
        <v>12</v>
      </c>
      <c r="U4339">
        <v>4</v>
      </c>
      <c r="V4339">
        <v>0.1</v>
      </c>
      <c r="W4339">
        <v>265</v>
      </c>
      <c r="X4339">
        <v>1.85</v>
      </c>
    </row>
    <row r="4340" spans="1:24" hidden="1" x14ac:dyDescent="0.3">
      <c r="A4340" t="s">
        <v>16520</v>
      </c>
      <c r="B4340" t="s">
        <v>16521</v>
      </c>
      <c r="C4340" s="1" t="str">
        <f t="shared" si="705"/>
        <v>21:0272</v>
      </c>
      <c r="D4340" s="1" t="str">
        <f t="shared" si="715"/>
        <v>21:0126</v>
      </c>
      <c r="E4340" t="s">
        <v>16522</v>
      </c>
      <c r="F4340" t="s">
        <v>16523</v>
      </c>
      <c r="H4340">
        <v>59.678004000000001</v>
      </c>
      <c r="I4340">
        <v>-132.8975738</v>
      </c>
      <c r="J4340" s="1" t="str">
        <f t="shared" si="716"/>
        <v>NGR bulk stream sediment</v>
      </c>
      <c r="K4340" s="1" t="str">
        <f t="shared" si="717"/>
        <v>&lt;177 micron (NGR)</v>
      </c>
      <c r="L4340">
        <v>39</v>
      </c>
      <c r="M4340" t="s">
        <v>67</v>
      </c>
      <c r="N4340">
        <v>753</v>
      </c>
      <c r="O4340">
        <v>3</v>
      </c>
      <c r="P4340">
        <v>30</v>
      </c>
      <c r="Q4340">
        <v>110</v>
      </c>
      <c r="R4340">
        <v>14</v>
      </c>
      <c r="S4340">
        <v>10</v>
      </c>
      <c r="T4340">
        <v>6</v>
      </c>
      <c r="U4340">
        <v>3</v>
      </c>
      <c r="V4340">
        <v>0.1</v>
      </c>
      <c r="W4340">
        <v>165</v>
      </c>
      <c r="X4340">
        <v>1.05</v>
      </c>
    </row>
    <row r="4341" spans="1:24" hidden="1" x14ac:dyDescent="0.3">
      <c r="A4341" t="s">
        <v>16524</v>
      </c>
      <c r="B4341" t="s">
        <v>16525</v>
      </c>
      <c r="C4341" s="1" t="str">
        <f t="shared" si="705"/>
        <v>21:0272</v>
      </c>
      <c r="D4341" s="1" t="str">
        <f t="shared" si="715"/>
        <v>21:0126</v>
      </c>
      <c r="E4341" t="s">
        <v>16526</v>
      </c>
      <c r="F4341" t="s">
        <v>16527</v>
      </c>
      <c r="H4341">
        <v>59.693846800000003</v>
      </c>
      <c r="I4341">
        <v>-132.9013224</v>
      </c>
      <c r="J4341" s="1" t="str">
        <f t="shared" si="716"/>
        <v>NGR bulk stream sediment</v>
      </c>
      <c r="K4341" s="1" t="str">
        <f t="shared" si="717"/>
        <v>&lt;177 micron (NGR)</v>
      </c>
      <c r="L4341">
        <v>39</v>
      </c>
      <c r="M4341" t="s">
        <v>76</v>
      </c>
      <c r="N4341">
        <v>754</v>
      </c>
      <c r="O4341">
        <v>4</v>
      </c>
      <c r="P4341">
        <v>40</v>
      </c>
      <c r="Q4341">
        <v>280</v>
      </c>
      <c r="R4341">
        <v>34</v>
      </c>
      <c r="S4341">
        <v>33</v>
      </c>
      <c r="T4341">
        <v>6</v>
      </c>
      <c r="U4341">
        <v>3</v>
      </c>
      <c r="V4341">
        <v>0.1</v>
      </c>
      <c r="W4341">
        <v>185</v>
      </c>
      <c r="X4341">
        <v>1.5</v>
      </c>
    </row>
    <row r="4342" spans="1:24" hidden="1" x14ac:dyDescent="0.3">
      <c r="A4342" t="s">
        <v>16528</v>
      </c>
      <c r="B4342" t="s">
        <v>16529</v>
      </c>
      <c r="C4342" s="1" t="str">
        <f t="shared" si="705"/>
        <v>21:0272</v>
      </c>
      <c r="D4342" s="1" t="str">
        <f t="shared" si="715"/>
        <v>21:0126</v>
      </c>
      <c r="E4342" t="s">
        <v>16530</v>
      </c>
      <c r="F4342" t="s">
        <v>16531</v>
      </c>
      <c r="H4342">
        <v>59.7072085</v>
      </c>
      <c r="I4342">
        <v>-132.93616309999999</v>
      </c>
      <c r="J4342" s="1" t="str">
        <f t="shared" si="716"/>
        <v>NGR bulk stream sediment</v>
      </c>
      <c r="K4342" s="1" t="str">
        <f t="shared" si="717"/>
        <v>&lt;177 micron (NGR)</v>
      </c>
      <c r="L4342">
        <v>39</v>
      </c>
      <c r="M4342" t="s">
        <v>86</v>
      </c>
      <c r="N4342">
        <v>755</v>
      </c>
      <c r="O4342">
        <v>12</v>
      </c>
      <c r="P4342">
        <v>70</v>
      </c>
      <c r="Q4342">
        <v>220</v>
      </c>
      <c r="R4342">
        <v>36</v>
      </c>
      <c r="S4342">
        <v>21</v>
      </c>
      <c r="T4342">
        <v>10</v>
      </c>
      <c r="U4342">
        <v>4</v>
      </c>
      <c r="V4342">
        <v>0.4</v>
      </c>
      <c r="W4342">
        <v>260</v>
      </c>
      <c r="X4342">
        <v>1.5</v>
      </c>
    </row>
    <row r="4343" spans="1:24" hidden="1" x14ac:dyDescent="0.3">
      <c r="A4343" t="s">
        <v>16532</v>
      </c>
      <c r="B4343" t="s">
        <v>16533</v>
      </c>
      <c r="C4343" s="1" t="str">
        <f t="shared" si="705"/>
        <v>21:0272</v>
      </c>
      <c r="D4343" s="1" t="str">
        <f t="shared" si="715"/>
        <v>21:0126</v>
      </c>
      <c r="E4343" t="s">
        <v>16534</v>
      </c>
      <c r="F4343" t="s">
        <v>16535</v>
      </c>
      <c r="H4343">
        <v>59.708448500000003</v>
      </c>
      <c r="I4343">
        <v>-132.94076219999999</v>
      </c>
      <c r="J4343" s="1" t="str">
        <f t="shared" si="716"/>
        <v>NGR bulk stream sediment</v>
      </c>
      <c r="K4343" s="1" t="str">
        <f t="shared" si="717"/>
        <v>&lt;177 micron (NGR)</v>
      </c>
      <c r="L4343">
        <v>39</v>
      </c>
      <c r="M4343" t="s">
        <v>91</v>
      </c>
      <c r="N4343">
        <v>756</v>
      </c>
      <c r="O4343">
        <v>7</v>
      </c>
      <c r="P4343">
        <v>30</v>
      </c>
      <c r="Q4343">
        <v>108</v>
      </c>
      <c r="R4343">
        <v>28</v>
      </c>
      <c r="S4343">
        <v>11</v>
      </c>
      <c r="T4343">
        <v>8</v>
      </c>
      <c r="U4343">
        <v>3</v>
      </c>
      <c r="V4343">
        <v>0.1</v>
      </c>
      <c r="W4343">
        <v>315</v>
      </c>
      <c r="X4343">
        <v>1.35</v>
      </c>
    </row>
    <row r="4344" spans="1:24" hidden="1" x14ac:dyDescent="0.3">
      <c r="A4344" t="s">
        <v>16536</v>
      </c>
      <c r="B4344" t="s">
        <v>16537</v>
      </c>
      <c r="C4344" s="1" t="str">
        <f t="shared" si="705"/>
        <v>21:0272</v>
      </c>
      <c r="D4344" s="1" t="str">
        <f t="shared" si="715"/>
        <v>21:0126</v>
      </c>
      <c r="E4344" t="s">
        <v>16538</v>
      </c>
      <c r="F4344" t="s">
        <v>16539</v>
      </c>
      <c r="H4344">
        <v>59.706298099999998</v>
      </c>
      <c r="I4344">
        <v>-133.0051407</v>
      </c>
      <c r="J4344" s="1" t="str">
        <f t="shared" si="716"/>
        <v>NGR bulk stream sediment</v>
      </c>
      <c r="K4344" s="1" t="str">
        <f t="shared" si="717"/>
        <v>&lt;177 micron (NGR)</v>
      </c>
      <c r="L4344">
        <v>39</v>
      </c>
      <c r="M4344" t="s">
        <v>96</v>
      </c>
      <c r="N4344">
        <v>757</v>
      </c>
      <c r="O4344">
        <v>3</v>
      </c>
      <c r="P4344">
        <v>40</v>
      </c>
      <c r="Q4344">
        <v>166</v>
      </c>
      <c r="R4344">
        <v>28</v>
      </c>
      <c r="S4344">
        <v>24</v>
      </c>
      <c r="T4344">
        <v>14</v>
      </c>
      <c r="U4344">
        <v>3</v>
      </c>
      <c r="V4344">
        <v>0.1</v>
      </c>
      <c r="W4344">
        <v>395</v>
      </c>
      <c r="X4344">
        <v>2</v>
      </c>
    </row>
    <row r="4345" spans="1:24" hidden="1" x14ac:dyDescent="0.3">
      <c r="A4345" t="s">
        <v>16540</v>
      </c>
      <c r="B4345" t="s">
        <v>16541</v>
      </c>
      <c r="C4345" s="1" t="str">
        <f t="shared" si="705"/>
        <v>21:0272</v>
      </c>
      <c r="D4345" s="1" t="str">
        <f t="shared" si="715"/>
        <v>21:0126</v>
      </c>
      <c r="E4345" t="s">
        <v>16542</v>
      </c>
      <c r="F4345" t="s">
        <v>16543</v>
      </c>
      <c r="H4345">
        <v>59.708596100000001</v>
      </c>
      <c r="I4345">
        <v>-133.01332360000001</v>
      </c>
      <c r="J4345" s="1" t="str">
        <f t="shared" si="716"/>
        <v>NGR bulk stream sediment</v>
      </c>
      <c r="K4345" s="1" t="str">
        <f t="shared" si="717"/>
        <v>&lt;177 micron (NGR)</v>
      </c>
      <c r="L4345">
        <v>39</v>
      </c>
      <c r="M4345" t="s">
        <v>101</v>
      </c>
      <c r="N4345">
        <v>758</v>
      </c>
      <c r="O4345">
        <v>4</v>
      </c>
      <c r="P4345">
        <v>20</v>
      </c>
      <c r="Q4345">
        <v>110</v>
      </c>
      <c r="R4345">
        <v>18</v>
      </c>
      <c r="S4345">
        <v>13</v>
      </c>
      <c r="T4345">
        <v>4</v>
      </c>
      <c r="U4345">
        <v>2</v>
      </c>
      <c r="V4345">
        <v>0.2</v>
      </c>
      <c r="W4345">
        <v>325</v>
      </c>
      <c r="X4345">
        <v>1.1499999999999999</v>
      </c>
    </row>
    <row r="4346" spans="1:24" hidden="1" x14ac:dyDescent="0.3">
      <c r="A4346" t="s">
        <v>16544</v>
      </c>
      <c r="B4346" t="s">
        <v>16545</v>
      </c>
      <c r="C4346" s="1" t="str">
        <f t="shared" si="705"/>
        <v>21:0272</v>
      </c>
      <c r="D4346" s="1" t="str">
        <f t="shared" si="715"/>
        <v>21:0126</v>
      </c>
      <c r="E4346" t="s">
        <v>16546</v>
      </c>
      <c r="F4346" t="s">
        <v>16547</v>
      </c>
      <c r="H4346">
        <v>59.713173099999999</v>
      </c>
      <c r="I4346">
        <v>-133.0351344</v>
      </c>
      <c r="J4346" s="1" t="str">
        <f t="shared" si="716"/>
        <v>NGR bulk stream sediment</v>
      </c>
      <c r="K4346" s="1" t="str">
        <f t="shared" si="717"/>
        <v>&lt;177 micron (NGR)</v>
      </c>
      <c r="L4346">
        <v>39</v>
      </c>
      <c r="M4346" t="s">
        <v>106</v>
      </c>
      <c r="N4346">
        <v>759</v>
      </c>
      <c r="O4346">
        <v>4</v>
      </c>
      <c r="P4346">
        <v>20</v>
      </c>
      <c r="Q4346">
        <v>72</v>
      </c>
      <c r="R4346">
        <v>16</v>
      </c>
      <c r="S4346">
        <v>9</v>
      </c>
      <c r="T4346">
        <v>4</v>
      </c>
      <c r="U4346">
        <v>2</v>
      </c>
      <c r="V4346">
        <v>0.2</v>
      </c>
      <c r="W4346">
        <v>190</v>
      </c>
      <c r="X4346">
        <v>0.95</v>
      </c>
    </row>
    <row r="4347" spans="1:24" hidden="1" x14ac:dyDescent="0.3">
      <c r="A4347" t="s">
        <v>16548</v>
      </c>
      <c r="B4347" t="s">
        <v>16549</v>
      </c>
      <c r="C4347" s="1" t="str">
        <f t="shared" si="705"/>
        <v>21:0272</v>
      </c>
      <c r="D4347" s="1" t="str">
        <f t="shared" si="715"/>
        <v>21:0126</v>
      </c>
      <c r="E4347" t="s">
        <v>16489</v>
      </c>
      <c r="F4347" t="s">
        <v>16550</v>
      </c>
      <c r="H4347">
        <v>59.760612500000001</v>
      </c>
      <c r="I4347">
        <v>-133.00077110000001</v>
      </c>
      <c r="J4347" s="1" t="str">
        <f t="shared" si="716"/>
        <v>NGR bulk stream sediment</v>
      </c>
      <c r="K4347" s="1" t="str">
        <f t="shared" si="717"/>
        <v>&lt;177 micron (NGR)</v>
      </c>
      <c r="L4347">
        <v>39</v>
      </c>
      <c r="M4347" t="s">
        <v>71</v>
      </c>
      <c r="N4347">
        <v>760</v>
      </c>
      <c r="O4347">
        <v>2</v>
      </c>
      <c r="P4347">
        <v>20</v>
      </c>
      <c r="Q4347">
        <v>94</v>
      </c>
      <c r="R4347">
        <v>8</v>
      </c>
      <c r="S4347">
        <v>11</v>
      </c>
      <c r="T4347">
        <v>6</v>
      </c>
      <c r="U4347">
        <v>2</v>
      </c>
      <c r="V4347">
        <v>0.1</v>
      </c>
      <c r="W4347">
        <v>175</v>
      </c>
      <c r="X4347">
        <v>1.2</v>
      </c>
    </row>
    <row r="4348" spans="1:24" hidden="1" x14ac:dyDescent="0.3">
      <c r="A4348" t="s">
        <v>16551</v>
      </c>
      <c r="B4348" t="s">
        <v>16552</v>
      </c>
      <c r="C4348" s="1" t="str">
        <f t="shared" si="705"/>
        <v>21:0272</v>
      </c>
      <c r="D4348" s="1" t="str">
        <f t="shared" si="715"/>
        <v>21:0126</v>
      </c>
      <c r="E4348" t="s">
        <v>16553</v>
      </c>
      <c r="F4348" t="s">
        <v>16554</v>
      </c>
      <c r="H4348">
        <v>59.780465100000001</v>
      </c>
      <c r="I4348">
        <v>-133.01272800000001</v>
      </c>
      <c r="J4348" s="1" t="str">
        <f t="shared" si="716"/>
        <v>NGR bulk stream sediment</v>
      </c>
      <c r="K4348" s="1" t="str">
        <f t="shared" si="717"/>
        <v>&lt;177 micron (NGR)</v>
      </c>
      <c r="L4348">
        <v>39</v>
      </c>
      <c r="M4348" t="s">
        <v>111</v>
      </c>
      <c r="N4348">
        <v>761</v>
      </c>
      <c r="O4348">
        <v>4</v>
      </c>
      <c r="P4348">
        <v>50</v>
      </c>
      <c r="Q4348">
        <v>98</v>
      </c>
      <c r="R4348">
        <v>12</v>
      </c>
      <c r="S4348">
        <v>15</v>
      </c>
      <c r="T4348">
        <v>8</v>
      </c>
      <c r="U4348">
        <v>5</v>
      </c>
      <c r="V4348">
        <v>0.1</v>
      </c>
      <c r="W4348">
        <v>525</v>
      </c>
      <c r="X4348">
        <v>2.4500000000000002</v>
      </c>
    </row>
    <row r="4349" spans="1:24" hidden="1" x14ac:dyDescent="0.3">
      <c r="A4349" t="s">
        <v>16555</v>
      </c>
      <c r="B4349" t="s">
        <v>16556</v>
      </c>
      <c r="C4349" s="1" t="str">
        <f t="shared" si="705"/>
        <v>21:0272</v>
      </c>
      <c r="D4349" s="1" t="str">
        <f t="shared" si="715"/>
        <v>21:0126</v>
      </c>
      <c r="E4349" t="s">
        <v>16557</v>
      </c>
      <c r="F4349" t="s">
        <v>16558</v>
      </c>
      <c r="H4349">
        <v>59.824486399999998</v>
      </c>
      <c r="I4349">
        <v>-133.0311839</v>
      </c>
      <c r="J4349" s="1" t="str">
        <f t="shared" si="716"/>
        <v>NGR bulk stream sediment</v>
      </c>
      <c r="K4349" s="1" t="str">
        <f t="shared" si="717"/>
        <v>&lt;177 micron (NGR)</v>
      </c>
      <c r="L4349">
        <v>39</v>
      </c>
      <c r="M4349" t="s">
        <v>116</v>
      </c>
      <c r="N4349">
        <v>762</v>
      </c>
      <c r="O4349">
        <v>2</v>
      </c>
      <c r="P4349">
        <v>20</v>
      </c>
      <c r="Q4349">
        <v>56</v>
      </c>
      <c r="R4349">
        <v>20</v>
      </c>
      <c r="S4349">
        <v>6</v>
      </c>
      <c r="T4349">
        <v>30</v>
      </c>
      <c r="U4349">
        <v>7</v>
      </c>
      <c r="V4349">
        <v>0.1</v>
      </c>
      <c r="W4349">
        <v>385</v>
      </c>
      <c r="X4349">
        <v>1.45</v>
      </c>
    </row>
    <row r="4350" spans="1:24" hidden="1" x14ac:dyDescent="0.3">
      <c r="A4350" t="s">
        <v>16559</v>
      </c>
      <c r="B4350" t="s">
        <v>16560</v>
      </c>
      <c r="C4350" s="1" t="str">
        <f t="shared" si="705"/>
        <v>21:0272</v>
      </c>
      <c r="D4350" s="1" t="str">
        <f t="shared" si="715"/>
        <v>21:0126</v>
      </c>
      <c r="E4350" t="s">
        <v>16561</v>
      </c>
      <c r="F4350" t="s">
        <v>16562</v>
      </c>
      <c r="H4350">
        <v>59.789602100000003</v>
      </c>
      <c r="I4350">
        <v>-132.88782699999999</v>
      </c>
      <c r="J4350" s="1" t="str">
        <f t="shared" si="716"/>
        <v>NGR bulk stream sediment</v>
      </c>
      <c r="K4350" s="1" t="str">
        <f t="shared" si="717"/>
        <v>&lt;177 micron (NGR)</v>
      </c>
      <c r="L4350">
        <v>39</v>
      </c>
      <c r="M4350" t="s">
        <v>121</v>
      </c>
      <c r="N4350">
        <v>763</v>
      </c>
      <c r="O4350">
        <v>2</v>
      </c>
      <c r="P4350">
        <v>20</v>
      </c>
      <c r="Q4350">
        <v>50</v>
      </c>
      <c r="R4350">
        <v>34</v>
      </c>
      <c r="S4350">
        <v>5</v>
      </c>
      <c r="T4350">
        <v>30</v>
      </c>
      <c r="U4350">
        <v>10</v>
      </c>
      <c r="V4350">
        <v>0.1</v>
      </c>
      <c r="W4350">
        <v>480</v>
      </c>
      <c r="X4350">
        <v>1.35</v>
      </c>
    </row>
    <row r="4351" spans="1:24" hidden="1" x14ac:dyDescent="0.3">
      <c r="A4351" t="s">
        <v>16563</v>
      </c>
      <c r="B4351" t="s">
        <v>16564</v>
      </c>
      <c r="C4351" s="1" t="str">
        <f t="shared" si="705"/>
        <v>21:0272</v>
      </c>
      <c r="D4351" s="1" t="str">
        <f t="shared" si="715"/>
        <v>21:0126</v>
      </c>
      <c r="E4351" t="s">
        <v>16565</v>
      </c>
      <c r="F4351" t="s">
        <v>16566</v>
      </c>
      <c r="H4351">
        <v>59.020619400000001</v>
      </c>
      <c r="I4351">
        <v>-133.80512569999999</v>
      </c>
      <c r="J4351" s="1" t="str">
        <f t="shared" si="716"/>
        <v>NGR bulk stream sediment</v>
      </c>
      <c r="K4351" s="1" t="str">
        <f t="shared" si="717"/>
        <v>&lt;177 micron (NGR)</v>
      </c>
      <c r="L4351">
        <v>40</v>
      </c>
      <c r="M4351" t="s">
        <v>28</v>
      </c>
      <c r="N4351">
        <v>764</v>
      </c>
      <c r="O4351">
        <v>1</v>
      </c>
      <c r="P4351">
        <v>10</v>
      </c>
      <c r="Q4351">
        <v>88</v>
      </c>
      <c r="R4351">
        <v>24</v>
      </c>
      <c r="S4351">
        <v>30</v>
      </c>
      <c r="T4351">
        <v>8</v>
      </c>
      <c r="U4351">
        <v>8</v>
      </c>
      <c r="V4351">
        <v>0.1</v>
      </c>
      <c r="W4351">
        <v>595</v>
      </c>
      <c r="X4351">
        <v>2.75</v>
      </c>
    </row>
    <row r="4352" spans="1:24" hidden="1" x14ac:dyDescent="0.3">
      <c r="A4352" t="s">
        <v>16567</v>
      </c>
      <c r="B4352" t="s">
        <v>16568</v>
      </c>
      <c r="C4352" s="1" t="str">
        <f t="shared" si="705"/>
        <v>21:0272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79</v>
      </c>
      <c r="K4352" t="s">
        <v>80</v>
      </c>
      <c r="L4352">
        <v>40</v>
      </c>
      <c r="M4352" t="s">
        <v>81</v>
      </c>
      <c r="N4352">
        <v>765</v>
      </c>
      <c r="O4352">
        <v>2</v>
      </c>
      <c r="P4352">
        <v>60</v>
      </c>
      <c r="Q4352">
        <v>118</v>
      </c>
      <c r="R4352">
        <v>94</v>
      </c>
      <c r="S4352">
        <v>18</v>
      </c>
      <c r="T4352">
        <v>28</v>
      </c>
      <c r="U4352">
        <v>34</v>
      </c>
      <c r="V4352">
        <v>0.1</v>
      </c>
      <c r="W4352">
        <v>2700</v>
      </c>
      <c r="X4352">
        <v>5.15</v>
      </c>
    </row>
    <row r="4353" spans="1:24" hidden="1" x14ac:dyDescent="0.3">
      <c r="A4353" t="s">
        <v>16569</v>
      </c>
      <c r="B4353" t="s">
        <v>16570</v>
      </c>
      <c r="C4353" s="1" t="str">
        <f t="shared" si="705"/>
        <v>21:0272</v>
      </c>
      <c r="D4353" s="1" t="str">
        <f t="shared" ref="D4353:D4382" si="718">HYPERLINK("http://geochem.nrcan.gc.ca/cdogs/content/svy/svy210126_e.htm", "21:0126")</f>
        <v>21:0126</v>
      </c>
      <c r="E4353" t="s">
        <v>16571</v>
      </c>
      <c r="F4353" t="s">
        <v>16572</v>
      </c>
      <c r="H4353">
        <v>59.537872299999997</v>
      </c>
      <c r="I4353">
        <v>-133.5862415</v>
      </c>
      <c r="J4353" s="1" t="str">
        <f>HYPERLINK("http://geochem.nrcan.gc.ca/cdogs/content/kwd/kwd020027_e.htm", "NGR lake sediment grab sample")</f>
        <v>NGR lake sediment grab sample</v>
      </c>
      <c r="K4353" s="1" t="str">
        <f t="shared" ref="K4353:K4382" si="719">HYPERLINK("http://geochem.nrcan.gc.ca/cdogs/content/kwd/kwd080006_e.htm", "&lt;177 micron (NGR)")</f>
        <v>&lt;177 micron (NGR)</v>
      </c>
      <c r="L4353">
        <v>40</v>
      </c>
      <c r="M4353" t="s">
        <v>33</v>
      </c>
      <c r="N4353">
        <v>766</v>
      </c>
      <c r="O4353">
        <v>12</v>
      </c>
      <c r="P4353">
        <v>20</v>
      </c>
      <c r="Q4353">
        <v>38</v>
      </c>
      <c r="R4353">
        <v>16</v>
      </c>
      <c r="S4353">
        <v>1</v>
      </c>
      <c r="T4353">
        <v>38</v>
      </c>
      <c r="U4353">
        <v>1</v>
      </c>
      <c r="V4353">
        <v>0.1</v>
      </c>
      <c r="W4353">
        <v>140</v>
      </c>
      <c r="X4353">
        <v>0.35</v>
      </c>
    </row>
    <row r="4354" spans="1:24" hidden="1" x14ac:dyDescent="0.3">
      <c r="A4354" t="s">
        <v>16573</v>
      </c>
      <c r="B4354" t="s">
        <v>16574</v>
      </c>
      <c r="C4354" s="1" t="str">
        <f t="shared" si="705"/>
        <v>21:0272</v>
      </c>
      <c r="D4354" s="1" t="str">
        <f t="shared" si="718"/>
        <v>21:0126</v>
      </c>
      <c r="E4354" t="s">
        <v>16575</v>
      </c>
      <c r="F4354" t="s">
        <v>16576</v>
      </c>
      <c r="H4354">
        <v>59.533045000000001</v>
      </c>
      <c r="I4354">
        <v>-133.59745960000001</v>
      </c>
      <c r="J4354" s="1" t="str">
        <f>HYPERLINK("http://geochem.nrcan.gc.ca/cdogs/content/kwd/kwd020027_e.htm", "NGR lake sediment grab sample")</f>
        <v>NGR lake sediment grab sample</v>
      </c>
      <c r="K4354" s="1" t="str">
        <f t="shared" si="719"/>
        <v>&lt;177 micron (NGR)</v>
      </c>
      <c r="L4354">
        <v>40</v>
      </c>
      <c r="M4354" t="s">
        <v>38</v>
      </c>
      <c r="N4354">
        <v>767</v>
      </c>
      <c r="O4354">
        <v>124</v>
      </c>
      <c r="P4354">
        <v>20</v>
      </c>
      <c r="Q4354">
        <v>46</v>
      </c>
      <c r="R4354">
        <v>18</v>
      </c>
      <c r="S4354">
        <v>1</v>
      </c>
      <c r="T4354">
        <v>28</v>
      </c>
      <c r="U4354">
        <v>1</v>
      </c>
      <c r="V4354">
        <v>0.1</v>
      </c>
      <c r="W4354">
        <v>210</v>
      </c>
      <c r="X4354">
        <v>0.6</v>
      </c>
    </row>
    <row r="4355" spans="1:24" hidden="1" x14ac:dyDescent="0.3">
      <c r="A4355" t="s">
        <v>16577</v>
      </c>
      <c r="B4355" t="s">
        <v>16578</v>
      </c>
      <c r="C4355" s="1" t="str">
        <f t="shared" si="705"/>
        <v>21:0272</v>
      </c>
      <c r="D4355" s="1" t="str">
        <f t="shared" si="718"/>
        <v>21:0126</v>
      </c>
      <c r="E4355" t="s">
        <v>16579</v>
      </c>
      <c r="F4355" t="s">
        <v>16580</v>
      </c>
      <c r="H4355">
        <v>59.525392199999999</v>
      </c>
      <c r="I4355">
        <v>-133.6032046</v>
      </c>
      <c r="J4355" s="1" t="str">
        <f>HYPERLINK("http://geochem.nrcan.gc.ca/cdogs/content/kwd/kwd020027_e.htm", "NGR lake sediment grab sample")</f>
        <v>NGR lake sediment grab sample</v>
      </c>
      <c r="K4355" s="1" t="str">
        <f t="shared" si="719"/>
        <v>&lt;177 micron (NGR)</v>
      </c>
      <c r="L4355">
        <v>40</v>
      </c>
      <c r="M4355" t="s">
        <v>43</v>
      </c>
      <c r="N4355">
        <v>768</v>
      </c>
      <c r="O4355">
        <v>7</v>
      </c>
      <c r="P4355">
        <v>60</v>
      </c>
      <c r="Q4355">
        <v>130</v>
      </c>
      <c r="R4355">
        <v>46</v>
      </c>
      <c r="S4355">
        <v>4</v>
      </c>
      <c r="T4355">
        <v>116</v>
      </c>
      <c r="U4355">
        <v>13</v>
      </c>
      <c r="V4355">
        <v>0.1</v>
      </c>
      <c r="W4355">
        <v>215</v>
      </c>
      <c r="X4355">
        <v>2.4500000000000002</v>
      </c>
    </row>
    <row r="4356" spans="1:24" hidden="1" x14ac:dyDescent="0.3">
      <c r="A4356" t="s">
        <v>16581</v>
      </c>
      <c r="B4356" t="s">
        <v>16582</v>
      </c>
      <c r="C4356" s="1" t="str">
        <f t="shared" ref="C4356:C4419" si="720">HYPERLINK("http://geochem.nrcan.gc.ca/cdogs/content/bdl/bdl210272_e.htm", "21:0272")</f>
        <v>21:0272</v>
      </c>
      <c r="D4356" s="1" t="str">
        <f t="shared" si="718"/>
        <v>21:0126</v>
      </c>
      <c r="E4356" t="s">
        <v>16583</v>
      </c>
      <c r="F4356" t="s">
        <v>16584</v>
      </c>
      <c r="H4356">
        <v>59.491047500000001</v>
      </c>
      <c r="I4356">
        <v>-133.4544535</v>
      </c>
      <c r="J4356" s="1" t="str">
        <f>HYPERLINK("http://geochem.nrcan.gc.ca/cdogs/content/kwd/kwd020027_e.htm", "NGR lake sediment grab sample")</f>
        <v>NGR lake sediment grab sample</v>
      </c>
      <c r="K4356" s="1" t="str">
        <f t="shared" si="719"/>
        <v>&lt;177 micron (NGR)</v>
      </c>
      <c r="L4356">
        <v>40</v>
      </c>
      <c r="M4356" t="s">
        <v>57</v>
      </c>
      <c r="N4356">
        <v>769</v>
      </c>
      <c r="O4356">
        <v>8</v>
      </c>
      <c r="P4356">
        <v>10</v>
      </c>
      <c r="Q4356">
        <v>24</v>
      </c>
      <c r="R4356">
        <v>10</v>
      </c>
      <c r="S4356">
        <v>1</v>
      </c>
      <c r="T4356">
        <v>2</v>
      </c>
      <c r="U4356">
        <v>1</v>
      </c>
      <c r="V4356">
        <v>0.1</v>
      </c>
      <c r="W4356">
        <v>80</v>
      </c>
      <c r="X4356">
        <v>0.05</v>
      </c>
    </row>
    <row r="4357" spans="1:24" hidden="1" x14ac:dyDescent="0.3">
      <c r="A4357" t="s">
        <v>16585</v>
      </c>
      <c r="B4357" t="s">
        <v>16586</v>
      </c>
      <c r="C4357" s="1" t="str">
        <f t="shared" si="720"/>
        <v>21:0272</v>
      </c>
      <c r="D4357" s="1" t="str">
        <f t="shared" si="718"/>
        <v>21:0126</v>
      </c>
      <c r="E4357" t="s">
        <v>16587</v>
      </c>
      <c r="F4357" t="s">
        <v>16588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HYPERLINK("http://geochem.nrcan.gc.ca/cdogs/content/kwd/kwd020030_e.htm", "NGR bulk stream sediment")</f>
        <v>NGR bulk stream sediment</v>
      </c>
      <c r="K4357" s="1" t="str">
        <f t="shared" si="719"/>
        <v>&lt;177 micron (NGR)</v>
      </c>
      <c r="L4357">
        <v>40</v>
      </c>
      <c r="M4357" t="s">
        <v>48</v>
      </c>
      <c r="N4357">
        <v>770</v>
      </c>
      <c r="O4357">
        <v>4</v>
      </c>
      <c r="P4357">
        <v>10</v>
      </c>
      <c r="Q4357">
        <v>10</v>
      </c>
      <c r="R4357">
        <v>6</v>
      </c>
      <c r="S4357">
        <v>1</v>
      </c>
      <c r="T4357">
        <v>2</v>
      </c>
      <c r="U4357">
        <v>1</v>
      </c>
      <c r="V4357">
        <v>0.1</v>
      </c>
      <c r="W4357">
        <v>130</v>
      </c>
      <c r="X4357">
        <v>0.2</v>
      </c>
    </row>
    <row r="4358" spans="1:24" hidden="1" x14ac:dyDescent="0.3">
      <c r="A4358" t="s">
        <v>16589</v>
      </c>
      <c r="B4358" t="s">
        <v>16590</v>
      </c>
      <c r="C4358" s="1" t="str">
        <f t="shared" si="720"/>
        <v>21:0272</v>
      </c>
      <c r="D4358" s="1" t="str">
        <f t="shared" si="718"/>
        <v>21:0126</v>
      </c>
      <c r="E4358" t="s">
        <v>16587</v>
      </c>
      <c r="F4358" t="s">
        <v>16591</v>
      </c>
      <c r="H4358">
        <v>59.404684500000002</v>
      </c>
      <c r="I4358">
        <v>-133.56081420000001</v>
      </c>
      <c r="J4358" s="1" t="str">
        <f t="shared" si="721"/>
        <v>NGR bulk stream sediment</v>
      </c>
      <c r="K4358" s="1" t="str">
        <f t="shared" si="719"/>
        <v>&lt;177 micron (NGR)</v>
      </c>
      <c r="L4358">
        <v>40</v>
      </c>
      <c r="M4358" t="s">
        <v>52</v>
      </c>
      <c r="N4358">
        <v>771</v>
      </c>
      <c r="O4358">
        <v>4</v>
      </c>
      <c r="P4358">
        <v>10</v>
      </c>
      <c r="Q4358">
        <v>10</v>
      </c>
      <c r="R4358">
        <v>6</v>
      </c>
      <c r="S4358">
        <v>1</v>
      </c>
      <c r="T4358">
        <v>2</v>
      </c>
      <c r="U4358">
        <v>1</v>
      </c>
      <c r="V4358">
        <v>0.1</v>
      </c>
      <c r="W4358">
        <v>110</v>
      </c>
      <c r="X4358">
        <v>0.2</v>
      </c>
    </row>
    <row r="4359" spans="1:24" hidden="1" x14ac:dyDescent="0.3">
      <c r="A4359" t="s">
        <v>16592</v>
      </c>
      <c r="B4359" t="s">
        <v>16593</v>
      </c>
      <c r="C4359" s="1" t="str">
        <f t="shared" si="720"/>
        <v>21:0272</v>
      </c>
      <c r="D4359" s="1" t="str">
        <f t="shared" si="718"/>
        <v>21:0126</v>
      </c>
      <c r="E4359" t="s">
        <v>16594</v>
      </c>
      <c r="F4359" t="s">
        <v>16595</v>
      </c>
      <c r="H4359">
        <v>59.173548599999997</v>
      </c>
      <c r="I4359">
        <v>-133.98632180000001</v>
      </c>
      <c r="J4359" s="1" t="str">
        <f t="shared" si="721"/>
        <v>NGR bulk stream sediment</v>
      </c>
      <c r="K4359" s="1" t="str">
        <f t="shared" si="719"/>
        <v>&lt;177 micron (NGR)</v>
      </c>
      <c r="L4359">
        <v>40</v>
      </c>
      <c r="M4359" t="s">
        <v>62</v>
      </c>
      <c r="N4359">
        <v>772</v>
      </c>
      <c r="O4359">
        <v>1</v>
      </c>
      <c r="P4359">
        <v>40</v>
      </c>
      <c r="Q4359">
        <v>58</v>
      </c>
      <c r="R4359">
        <v>24</v>
      </c>
      <c r="S4359">
        <v>7</v>
      </c>
      <c r="T4359">
        <v>18</v>
      </c>
      <c r="U4359">
        <v>9</v>
      </c>
      <c r="V4359">
        <v>0.1</v>
      </c>
      <c r="W4359">
        <v>605</v>
      </c>
      <c r="X4359">
        <v>2.15</v>
      </c>
    </row>
    <row r="4360" spans="1:24" hidden="1" x14ac:dyDescent="0.3">
      <c r="A4360" t="s">
        <v>16596</v>
      </c>
      <c r="B4360" t="s">
        <v>16597</v>
      </c>
      <c r="C4360" s="1" t="str">
        <f t="shared" si="720"/>
        <v>21:0272</v>
      </c>
      <c r="D4360" s="1" t="str">
        <f t="shared" si="718"/>
        <v>21:0126</v>
      </c>
      <c r="E4360" t="s">
        <v>16598</v>
      </c>
      <c r="F4360" t="s">
        <v>16599</v>
      </c>
      <c r="H4360">
        <v>59.161167599999999</v>
      </c>
      <c r="I4360">
        <v>-133.96295710000001</v>
      </c>
      <c r="J4360" s="1" t="str">
        <f t="shared" si="721"/>
        <v>NGR bulk stream sediment</v>
      </c>
      <c r="K4360" s="1" t="str">
        <f t="shared" si="719"/>
        <v>&lt;177 micron (NGR)</v>
      </c>
      <c r="L4360">
        <v>40</v>
      </c>
      <c r="M4360" t="s">
        <v>67</v>
      </c>
      <c r="N4360">
        <v>773</v>
      </c>
      <c r="O4360">
        <v>2</v>
      </c>
      <c r="P4360">
        <v>30</v>
      </c>
      <c r="Q4360">
        <v>76</v>
      </c>
      <c r="R4360">
        <v>54</v>
      </c>
      <c r="S4360">
        <v>4</v>
      </c>
      <c r="T4360">
        <v>46</v>
      </c>
      <c r="U4360">
        <v>14</v>
      </c>
      <c r="V4360">
        <v>0.1</v>
      </c>
      <c r="W4360">
        <v>305</v>
      </c>
      <c r="X4360">
        <v>2.95</v>
      </c>
    </row>
    <row r="4361" spans="1:24" hidden="1" x14ac:dyDescent="0.3">
      <c r="A4361" t="s">
        <v>16600</v>
      </c>
      <c r="B4361" t="s">
        <v>16601</v>
      </c>
      <c r="C4361" s="1" t="str">
        <f t="shared" si="720"/>
        <v>21:0272</v>
      </c>
      <c r="D4361" s="1" t="str">
        <f t="shared" si="718"/>
        <v>21:0126</v>
      </c>
      <c r="E4361" t="s">
        <v>16602</v>
      </c>
      <c r="F4361" t="s">
        <v>16603</v>
      </c>
      <c r="H4361">
        <v>59.129120499999999</v>
      </c>
      <c r="I4361">
        <v>-133.8818239</v>
      </c>
      <c r="J4361" s="1" t="str">
        <f t="shared" si="721"/>
        <v>NGR bulk stream sediment</v>
      </c>
      <c r="K4361" s="1" t="str">
        <f t="shared" si="719"/>
        <v>&lt;177 micron (NGR)</v>
      </c>
      <c r="L4361">
        <v>40</v>
      </c>
      <c r="M4361" t="s">
        <v>76</v>
      </c>
      <c r="N4361">
        <v>774</v>
      </c>
      <c r="O4361">
        <v>1</v>
      </c>
      <c r="P4361">
        <v>20</v>
      </c>
      <c r="Q4361">
        <v>46</v>
      </c>
      <c r="R4361">
        <v>18</v>
      </c>
      <c r="S4361">
        <v>6</v>
      </c>
      <c r="T4361">
        <v>10</v>
      </c>
      <c r="U4361">
        <v>6</v>
      </c>
      <c r="V4361">
        <v>0.1</v>
      </c>
      <c r="W4361">
        <v>330</v>
      </c>
      <c r="X4361">
        <v>1.65</v>
      </c>
    </row>
    <row r="4362" spans="1:24" hidden="1" x14ac:dyDescent="0.3">
      <c r="A4362" t="s">
        <v>16604</v>
      </c>
      <c r="B4362" t="s">
        <v>16605</v>
      </c>
      <c r="C4362" s="1" t="str">
        <f t="shared" si="720"/>
        <v>21:0272</v>
      </c>
      <c r="D4362" s="1" t="str">
        <f t="shared" si="718"/>
        <v>21:0126</v>
      </c>
      <c r="E4362" t="s">
        <v>16606</v>
      </c>
      <c r="F4362" t="s">
        <v>16607</v>
      </c>
      <c r="H4362">
        <v>59.110981099999997</v>
      </c>
      <c r="I4362">
        <v>-133.85758250000001</v>
      </c>
      <c r="J4362" s="1" t="str">
        <f t="shared" si="721"/>
        <v>NGR bulk stream sediment</v>
      </c>
      <c r="K4362" s="1" t="str">
        <f t="shared" si="719"/>
        <v>&lt;177 micron (NGR)</v>
      </c>
      <c r="L4362">
        <v>40</v>
      </c>
      <c r="M4362" t="s">
        <v>86</v>
      </c>
      <c r="N4362">
        <v>775</v>
      </c>
      <c r="O4362">
        <v>2</v>
      </c>
      <c r="P4362">
        <v>100</v>
      </c>
      <c r="Q4362">
        <v>70</v>
      </c>
      <c r="R4362">
        <v>50</v>
      </c>
      <c r="S4362">
        <v>3</v>
      </c>
      <c r="T4362">
        <v>30</v>
      </c>
      <c r="U4362">
        <v>17</v>
      </c>
      <c r="V4362">
        <v>0.1</v>
      </c>
      <c r="W4362">
        <v>475</v>
      </c>
      <c r="X4362">
        <v>2.95</v>
      </c>
    </row>
    <row r="4363" spans="1:24" hidden="1" x14ac:dyDescent="0.3">
      <c r="A4363" t="s">
        <v>16608</v>
      </c>
      <c r="B4363" t="s">
        <v>16609</v>
      </c>
      <c r="C4363" s="1" t="str">
        <f t="shared" si="720"/>
        <v>21:0272</v>
      </c>
      <c r="D4363" s="1" t="str">
        <f t="shared" si="718"/>
        <v>21:0126</v>
      </c>
      <c r="E4363" t="s">
        <v>16610</v>
      </c>
      <c r="F4363" t="s">
        <v>16611</v>
      </c>
      <c r="H4363">
        <v>59.079415699999998</v>
      </c>
      <c r="I4363">
        <v>-133.8571163</v>
      </c>
      <c r="J4363" s="1" t="str">
        <f t="shared" si="721"/>
        <v>NGR bulk stream sediment</v>
      </c>
      <c r="K4363" s="1" t="str">
        <f t="shared" si="719"/>
        <v>&lt;177 micron (NGR)</v>
      </c>
      <c r="L4363">
        <v>40</v>
      </c>
      <c r="M4363" t="s">
        <v>91</v>
      </c>
      <c r="N4363">
        <v>776</v>
      </c>
      <c r="O4363">
        <v>1</v>
      </c>
      <c r="P4363">
        <v>70</v>
      </c>
      <c r="Q4363">
        <v>48</v>
      </c>
      <c r="R4363">
        <v>28</v>
      </c>
      <c r="S4363">
        <v>3</v>
      </c>
      <c r="T4363">
        <v>10</v>
      </c>
      <c r="U4363">
        <v>8</v>
      </c>
      <c r="V4363">
        <v>0.1</v>
      </c>
      <c r="W4363">
        <v>340</v>
      </c>
      <c r="X4363">
        <v>1.95</v>
      </c>
    </row>
    <row r="4364" spans="1:24" hidden="1" x14ac:dyDescent="0.3">
      <c r="A4364" t="s">
        <v>16612</v>
      </c>
      <c r="B4364" t="s">
        <v>16613</v>
      </c>
      <c r="C4364" s="1" t="str">
        <f t="shared" si="720"/>
        <v>21:0272</v>
      </c>
      <c r="D4364" s="1" t="str">
        <f t="shared" si="718"/>
        <v>21:0126</v>
      </c>
      <c r="E4364" t="s">
        <v>16614</v>
      </c>
      <c r="F4364" t="s">
        <v>16615</v>
      </c>
      <c r="H4364">
        <v>59.043931600000001</v>
      </c>
      <c r="I4364">
        <v>-133.91761080000001</v>
      </c>
      <c r="J4364" s="1" t="str">
        <f t="shared" si="721"/>
        <v>NGR bulk stream sediment</v>
      </c>
      <c r="K4364" s="1" t="str">
        <f t="shared" si="719"/>
        <v>&lt;177 micron (NGR)</v>
      </c>
      <c r="L4364">
        <v>40</v>
      </c>
      <c r="M4364" t="s">
        <v>96</v>
      </c>
      <c r="N4364">
        <v>777</v>
      </c>
      <c r="O4364">
        <v>1</v>
      </c>
      <c r="P4364">
        <v>10</v>
      </c>
      <c r="Q4364">
        <v>48</v>
      </c>
      <c r="R4364">
        <v>36</v>
      </c>
      <c r="S4364">
        <v>3</v>
      </c>
      <c r="T4364">
        <v>16</v>
      </c>
      <c r="U4364">
        <v>10</v>
      </c>
      <c r="V4364">
        <v>0.1</v>
      </c>
      <c r="W4364">
        <v>475</v>
      </c>
      <c r="X4364">
        <v>2.4</v>
      </c>
    </row>
    <row r="4365" spans="1:24" hidden="1" x14ac:dyDescent="0.3">
      <c r="A4365" t="s">
        <v>16616</v>
      </c>
      <c r="B4365" t="s">
        <v>16617</v>
      </c>
      <c r="C4365" s="1" t="str">
        <f t="shared" si="720"/>
        <v>21:0272</v>
      </c>
      <c r="D4365" s="1" t="str">
        <f t="shared" si="718"/>
        <v>21:0126</v>
      </c>
      <c r="E4365" t="s">
        <v>16565</v>
      </c>
      <c r="F4365" t="s">
        <v>16618</v>
      </c>
      <c r="H4365">
        <v>59.020619400000001</v>
      </c>
      <c r="I4365">
        <v>-133.80512569999999</v>
      </c>
      <c r="J4365" s="1" t="str">
        <f t="shared" si="721"/>
        <v>NGR bulk stream sediment</v>
      </c>
      <c r="K4365" s="1" t="str">
        <f t="shared" si="719"/>
        <v>&lt;177 micron (NGR)</v>
      </c>
      <c r="L4365">
        <v>40</v>
      </c>
      <c r="M4365" t="s">
        <v>71</v>
      </c>
      <c r="N4365">
        <v>778</v>
      </c>
      <c r="O4365">
        <v>2</v>
      </c>
      <c r="P4365">
        <v>20</v>
      </c>
      <c r="Q4365">
        <v>86</v>
      </c>
      <c r="R4365">
        <v>22</v>
      </c>
      <c r="S4365">
        <v>27</v>
      </c>
      <c r="T4365">
        <v>8</v>
      </c>
      <c r="U4365">
        <v>8</v>
      </c>
      <c r="V4365">
        <v>0.1</v>
      </c>
      <c r="W4365">
        <v>605</v>
      </c>
      <c r="X4365">
        <v>2.7</v>
      </c>
    </row>
    <row r="4366" spans="1:24" hidden="1" x14ac:dyDescent="0.3">
      <c r="A4366" t="s">
        <v>16619</v>
      </c>
      <c r="B4366" t="s">
        <v>16620</v>
      </c>
      <c r="C4366" s="1" t="str">
        <f t="shared" si="720"/>
        <v>21:0272</v>
      </c>
      <c r="D4366" s="1" t="str">
        <f t="shared" si="718"/>
        <v>21:0126</v>
      </c>
      <c r="E4366" t="s">
        <v>16621</v>
      </c>
      <c r="F4366" t="s">
        <v>16622</v>
      </c>
      <c r="H4366">
        <v>59.040754</v>
      </c>
      <c r="I4366">
        <v>-133.76477869999999</v>
      </c>
      <c r="J4366" s="1" t="str">
        <f t="shared" si="721"/>
        <v>NGR bulk stream sediment</v>
      </c>
      <c r="K4366" s="1" t="str">
        <f t="shared" si="719"/>
        <v>&lt;177 micron (NGR)</v>
      </c>
      <c r="L4366">
        <v>40</v>
      </c>
      <c r="M4366" t="s">
        <v>101</v>
      </c>
      <c r="N4366">
        <v>779</v>
      </c>
      <c r="O4366">
        <v>1</v>
      </c>
      <c r="P4366">
        <v>10</v>
      </c>
      <c r="Q4366">
        <v>78</v>
      </c>
      <c r="R4366">
        <v>10</v>
      </c>
      <c r="S4366">
        <v>10</v>
      </c>
      <c r="T4366">
        <v>2</v>
      </c>
      <c r="U4366">
        <v>6</v>
      </c>
      <c r="V4366">
        <v>0.1</v>
      </c>
      <c r="W4366">
        <v>690</v>
      </c>
      <c r="X4366">
        <v>2.7</v>
      </c>
    </row>
    <row r="4367" spans="1:24" hidden="1" x14ac:dyDescent="0.3">
      <c r="A4367" t="s">
        <v>16623</v>
      </c>
      <c r="B4367" t="s">
        <v>16624</v>
      </c>
      <c r="C4367" s="1" t="str">
        <f t="shared" si="720"/>
        <v>21:0272</v>
      </c>
      <c r="D4367" s="1" t="str">
        <f t="shared" si="718"/>
        <v>21:0126</v>
      </c>
      <c r="E4367" t="s">
        <v>16625</v>
      </c>
      <c r="F4367" t="s">
        <v>16626</v>
      </c>
      <c r="H4367">
        <v>59.060200000000002</v>
      </c>
      <c r="I4367">
        <v>-133.75361710000001</v>
      </c>
      <c r="J4367" s="1" t="str">
        <f t="shared" si="721"/>
        <v>NGR bulk stream sediment</v>
      </c>
      <c r="K4367" s="1" t="str">
        <f t="shared" si="719"/>
        <v>&lt;177 micron (NGR)</v>
      </c>
      <c r="L4367">
        <v>40</v>
      </c>
      <c r="M4367" t="s">
        <v>106</v>
      </c>
      <c r="N4367">
        <v>780</v>
      </c>
      <c r="O4367">
        <v>1</v>
      </c>
      <c r="P4367">
        <v>10</v>
      </c>
      <c r="Q4367">
        <v>78</v>
      </c>
      <c r="R4367">
        <v>12</v>
      </c>
      <c r="S4367">
        <v>11</v>
      </c>
      <c r="T4367">
        <v>2</v>
      </c>
      <c r="U4367">
        <v>6</v>
      </c>
      <c r="V4367">
        <v>0.1</v>
      </c>
      <c r="W4367">
        <v>665</v>
      </c>
      <c r="X4367">
        <v>2.7</v>
      </c>
    </row>
    <row r="4368" spans="1:24" hidden="1" x14ac:dyDescent="0.3">
      <c r="A4368" t="s">
        <v>16627</v>
      </c>
      <c r="B4368" t="s">
        <v>16628</v>
      </c>
      <c r="C4368" s="1" t="str">
        <f t="shared" si="720"/>
        <v>21:0272</v>
      </c>
      <c r="D4368" s="1" t="str">
        <f t="shared" si="718"/>
        <v>21:0126</v>
      </c>
      <c r="E4368" t="s">
        <v>16629</v>
      </c>
      <c r="F4368" t="s">
        <v>16630</v>
      </c>
      <c r="H4368">
        <v>59.060064500000003</v>
      </c>
      <c r="I4368">
        <v>-133.74518209999999</v>
      </c>
      <c r="J4368" s="1" t="str">
        <f t="shared" si="721"/>
        <v>NGR bulk stream sediment</v>
      </c>
      <c r="K4368" s="1" t="str">
        <f t="shared" si="719"/>
        <v>&lt;177 micron (NGR)</v>
      </c>
      <c r="L4368">
        <v>40</v>
      </c>
      <c r="M4368" t="s">
        <v>111</v>
      </c>
      <c r="N4368">
        <v>781</v>
      </c>
      <c r="O4368">
        <v>1</v>
      </c>
      <c r="P4368">
        <v>80</v>
      </c>
      <c r="Q4368">
        <v>90</v>
      </c>
      <c r="R4368">
        <v>8</v>
      </c>
      <c r="S4368">
        <v>9</v>
      </c>
      <c r="T4368">
        <v>2</v>
      </c>
      <c r="U4368">
        <v>10</v>
      </c>
      <c r="V4368">
        <v>0.1</v>
      </c>
      <c r="W4368">
        <v>815</v>
      </c>
      <c r="X4368">
        <v>3.9</v>
      </c>
    </row>
    <row r="4369" spans="1:24" hidden="1" x14ac:dyDescent="0.3">
      <c r="A4369" t="s">
        <v>16631</v>
      </c>
      <c r="B4369" t="s">
        <v>16632</v>
      </c>
      <c r="C4369" s="1" t="str">
        <f t="shared" si="720"/>
        <v>21:0272</v>
      </c>
      <c r="D4369" s="1" t="str">
        <f t="shared" si="718"/>
        <v>21:0126</v>
      </c>
      <c r="E4369" t="s">
        <v>16633</v>
      </c>
      <c r="F4369" t="s">
        <v>16634</v>
      </c>
      <c r="H4369">
        <v>59.0674396</v>
      </c>
      <c r="I4369">
        <v>-133.73976740000001</v>
      </c>
      <c r="J4369" s="1" t="str">
        <f t="shared" si="721"/>
        <v>NGR bulk stream sediment</v>
      </c>
      <c r="K4369" s="1" t="str">
        <f t="shared" si="719"/>
        <v>&lt;177 micron (NGR)</v>
      </c>
      <c r="L4369">
        <v>40</v>
      </c>
      <c r="M4369" t="s">
        <v>116</v>
      </c>
      <c r="N4369">
        <v>782</v>
      </c>
      <c r="O4369">
        <v>1</v>
      </c>
      <c r="P4369">
        <v>1100</v>
      </c>
      <c r="Q4369">
        <v>78</v>
      </c>
      <c r="R4369">
        <v>14</v>
      </c>
      <c r="S4369">
        <v>6</v>
      </c>
      <c r="T4369">
        <v>2</v>
      </c>
      <c r="U4369">
        <v>13</v>
      </c>
      <c r="V4369">
        <v>0.1</v>
      </c>
      <c r="W4369">
        <v>740</v>
      </c>
      <c r="X4369">
        <v>3.95</v>
      </c>
    </row>
    <row r="4370" spans="1:24" hidden="1" x14ac:dyDescent="0.3">
      <c r="A4370" t="s">
        <v>16635</v>
      </c>
      <c r="B4370" t="s">
        <v>16636</v>
      </c>
      <c r="C4370" s="1" t="str">
        <f t="shared" si="720"/>
        <v>21:0272</v>
      </c>
      <c r="D4370" s="1" t="str">
        <f t="shared" si="718"/>
        <v>21:0126</v>
      </c>
      <c r="E4370" t="s">
        <v>16637</v>
      </c>
      <c r="F4370" t="s">
        <v>16638</v>
      </c>
      <c r="H4370">
        <v>59.0454486</v>
      </c>
      <c r="I4370">
        <v>-133.71657160000001</v>
      </c>
      <c r="J4370" s="1" t="str">
        <f t="shared" si="721"/>
        <v>NGR bulk stream sediment</v>
      </c>
      <c r="K4370" s="1" t="str">
        <f t="shared" si="719"/>
        <v>&lt;177 micron (NGR)</v>
      </c>
      <c r="L4370">
        <v>40</v>
      </c>
      <c r="M4370" t="s">
        <v>121</v>
      </c>
      <c r="N4370">
        <v>783</v>
      </c>
      <c r="O4370">
        <v>1</v>
      </c>
      <c r="P4370">
        <v>40</v>
      </c>
      <c r="Q4370">
        <v>82</v>
      </c>
      <c r="R4370">
        <v>6</v>
      </c>
      <c r="S4370">
        <v>6</v>
      </c>
      <c r="T4370">
        <v>1</v>
      </c>
      <c r="U4370">
        <v>9</v>
      </c>
      <c r="V4370">
        <v>0.1</v>
      </c>
      <c r="W4370">
        <v>765</v>
      </c>
      <c r="X4370">
        <v>3.55</v>
      </c>
    </row>
    <row r="4371" spans="1:24" hidden="1" x14ac:dyDescent="0.3">
      <c r="A4371" t="s">
        <v>16639</v>
      </c>
      <c r="B4371" t="s">
        <v>16640</v>
      </c>
      <c r="C4371" s="1" t="str">
        <f t="shared" si="720"/>
        <v>21:0272</v>
      </c>
      <c r="D4371" s="1" t="str">
        <f t="shared" si="718"/>
        <v>21:0126</v>
      </c>
      <c r="E4371" t="s">
        <v>16641</v>
      </c>
      <c r="F4371" t="s">
        <v>16642</v>
      </c>
      <c r="H4371">
        <v>59.056754900000001</v>
      </c>
      <c r="I4371">
        <v>-133.68512999999999</v>
      </c>
      <c r="J4371" s="1" t="str">
        <f t="shared" si="721"/>
        <v>NGR bulk stream sediment</v>
      </c>
      <c r="K4371" s="1" t="str">
        <f t="shared" si="719"/>
        <v>&lt;177 micron (NGR)</v>
      </c>
      <c r="L4371">
        <v>41</v>
      </c>
      <c r="M4371" t="s">
        <v>28</v>
      </c>
      <c r="N4371">
        <v>784</v>
      </c>
      <c r="O4371">
        <v>1</v>
      </c>
      <c r="P4371">
        <v>250</v>
      </c>
      <c r="Q4371">
        <v>74</v>
      </c>
      <c r="R4371">
        <v>8</v>
      </c>
      <c r="S4371">
        <v>4</v>
      </c>
      <c r="T4371">
        <v>2</v>
      </c>
      <c r="U4371">
        <v>12</v>
      </c>
      <c r="V4371">
        <v>0.1</v>
      </c>
      <c r="W4371">
        <v>875</v>
      </c>
      <c r="X4371">
        <v>3.75</v>
      </c>
    </row>
    <row r="4372" spans="1:24" hidden="1" x14ac:dyDescent="0.3">
      <c r="A4372" t="s">
        <v>16643</v>
      </c>
      <c r="B4372" t="s">
        <v>16644</v>
      </c>
      <c r="C4372" s="1" t="str">
        <f t="shared" si="720"/>
        <v>21:0272</v>
      </c>
      <c r="D4372" s="1" t="str">
        <f t="shared" si="718"/>
        <v>21:0126</v>
      </c>
      <c r="E4372" t="s">
        <v>16645</v>
      </c>
      <c r="F4372" t="s">
        <v>16646</v>
      </c>
      <c r="H4372">
        <v>59.060239299999999</v>
      </c>
      <c r="I4372">
        <v>-133.68243330000001</v>
      </c>
      <c r="J4372" s="1" t="str">
        <f t="shared" si="721"/>
        <v>NGR bulk stream sediment</v>
      </c>
      <c r="K4372" s="1" t="str">
        <f t="shared" si="719"/>
        <v>&lt;177 micron (NGR)</v>
      </c>
      <c r="L4372">
        <v>41</v>
      </c>
      <c r="M4372" t="s">
        <v>33</v>
      </c>
      <c r="N4372">
        <v>785</v>
      </c>
      <c r="O4372">
        <v>1</v>
      </c>
      <c r="P4372">
        <v>20</v>
      </c>
      <c r="Q4372">
        <v>88</v>
      </c>
      <c r="R4372">
        <v>4</v>
      </c>
      <c r="S4372">
        <v>6</v>
      </c>
      <c r="T4372">
        <v>4</v>
      </c>
      <c r="U4372">
        <v>12</v>
      </c>
      <c r="V4372">
        <v>0.1</v>
      </c>
      <c r="W4372">
        <v>950</v>
      </c>
      <c r="X4372">
        <v>3.85</v>
      </c>
    </row>
    <row r="4373" spans="1:24" hidden="1" x14ac:dyDescent="0.3">
      <c r="A4373" t="s">
        <v>16647</v>
      </c>
      <c r="B4373" t="s">
        <v>16648</v>
      </c>
      <c r="C4373" s="1" t="str">
        <f t="shared" si="720"/>
        <v>21:0272</v>
      </c>
      <c r="D4373" s="1" t="str">
        <f t="shared" si="718"/>
        <v>21:0126</v>
      </c>
      <c r="E4373" t="s">
        <v>16641</v>
      </c>
      <c r="F4373" t="s">
        <v>16649</v>
      </c>
      <c r="H4373">
        <v>59.056754900000001</v>
      </c>
      <c r="I4373">
        <v>-133.68512999999999</v>
      </c>
      <c r="J4373" s="1" t="str">
        <f t="shared" si="721"/>
        <v>NGR bulk stream sediment</v>
      </c>
      <c r="K4373" s="1" t="str">
        <f t="shared" si="719"/>
        <v>&lt;177 micron (NGR)</v>
      </c>
      <c r="L4373">
        <v>41</v>
      </c>
      <c r="M4373" t="s">
        <v>71</v>
      </c>
      <c r="N4373">
        <v>786</v>
      </c>
      <c r="O4373">
        <v>1</v>
      </c>
      <c r="P4373">
        <v>240</v>
      </c>
      <c r="Q4373">
        <v>76</v>
      </c>
      <c r="R4373">
        <v>8</v>
      </c>
      <c r="S4373">
        <v>4</v>
      </c>
      <c r="T4373">
        <v>2</v>
      </c>
      <c r="U4373">
        <v>12</v>
      </c>
      <c r="V4373">
        <v>0.1</v>
      </c>
      <c r="W4373">
        <v>885</v>
      </c>
      <c r="X4373">
        <v>3.6</v>
      </c>
    </row>
    <row r="4374" spans="1:24" hidden="1" x14ac:dyDescent="0.3">
      <c r="A4374" t="s">
        <v>16650</v>
      </c>
      <c r="B4374" t="s">
        <v>16651</v>
      </c>
      <c r="C4374" s="1" t="str">
        <f t="shared" si="720"/>
        <v>21:0272</v>
      </c>
      <c r="D4374" s="1" t="str">
        <f t="shared" si="718"/>
        <v>21:0126</v>
      </c>
      <c r="E4374" t="s">
        <v>16652</v>
      </c>
      <c r="F4374" t="s">
        <v>16653</v>
      </c>
      <c r="H4374">
        <v>59.110219000000001</v>
      </c>
      <c r="I4374">
        <v>-133.6360296</v>
      </c>
      <c r="J4374" s="1" t="str">
        <f t="shared" si="721"/>
        <v>NGR bulk stream sediment</v>
      </c>
      <c r="K4374" s="1" t="str">
        <f t="shared" si="719"/>
        <v>&lt;177 micron (NGR)</v>
      </c>
      <c r="L4374">
        <v>41</v>
      </c>
      <c r="M4374" t="s">
        <v>48</v>
      </c>
      <c r="N4374">
        <v>787</v>
      </c>
      <c r="O4374">
        <v>1</v>
      </c>
      <c r="P4374">
        <v>20</v>
      </c>
      <c r="Q4374">
        <v>82</v>
      </c>
      <c r="R4374">
        <v>16</v>
      </c>
      <c r="S4374">
        <v>4</v>
      </c>
      <c r="T4374">
        <v>8</v>
      </c>
      <c r="U4374">
        <v>16</v>
      </c>
      <c r="V4374">
        <v>0.1</v>
      </c>
      <c r="W4374">
        <v>835</v>
      </c>
      <c r="X4374">
        <v>4.1500000000000004</v>
      </c>
    </row>
    <row r="4375" spans="1:24" hidden="1" x14ac:dyDescent="0.3">
      <c r="A4375" t="s">
        <v>16654</v>
      </c>
      <c r="B4375" t="s">
        <v>16655</v>
      </c>
      <c r="C4375" s="1" t="str">
        <f t="shared" si="720"/>
        <v>21:0272</v>
      </c>
      <c r="D4375" s="1" t="str">
        <f t="shared" si="718"/>
        <v>21:0126</v>
      </c>
      <c r="E4375" t="s">
        <v>16652</v>
      </c>
      <c r="F4375" t="s">
        <v>16656</v>
      </c>
      <c r="H4375">
        <v>59.110219000000001</v>
      </c>
      <c r="I4375">
        <v>-133.6360296</v>
      </c>
      <c r="J4375" s="1" t="str">
        <f t="shared" si="721"/>
        <v>NGR bulk stream sediment</v>
      </c>
      <c r="K4375" s="1" t="str">
        <f t="shared" si="719"/>
        <v>&lt;177 micron (NGR)</v>
      </c>
      <c r="L4375">
        <v>41</v>
      </c>
      <c r="M4375" t="s">
        <v>52</v>
      </c>
      <c r="N4375">
        <v>788</v>
      </c>
      <c r="O4375">
        <v>1</v>
      </c>
      <c r="P4375">
        <v>20</v>
      </c>
      <c r="Q4375">
        <v>78</v>
      </c>
      <c r="R4375">
        <v>14</v>
      </c>
      <c r="S4375">
        <v>4</v>
      </c>
      <c r="T4375">
        <v>8</v>
      </c>
      <c r="U4375">
        <v>16</v>
      </c>
      <c r="V4375">
        <v>0.1</v>
      </c>
      <c r="W4375">
        <v>815</v>
      </c>
      <c r="X4375">
        <v>4.05</v>
      </c>
    </row>
    <row r="4376" spans="1:24" hidden="1" x14ac:dyDescent="0.3">
      <c r="A4376" t="s">
        <v>16657</v>
      </c>
      <c r="B4376" t="s">
        <v>16658</v>
      </c>
      <c r="C4376" s="1" t="str">
        <f t="shared" si="720"/>
        <v>21:0272</v>
      </c>
      <c r="D4376" s="1" t="str">
        <f t="shared" si="718"/>
        <v>21:0126</v>
      </c>
      <c r="E4376" t="s">
        <v>16659</v>
      </c>
      <c r="F4376" t="s">
        <v>16660</v>
      </c>
      <c r="H4376">
        <v>59.096243700000002</v>
      </c>
      <c r="I4376">
        <v>-133.61998589999999</v>
      </c>
      <c r="J4376" s="1" t="str">
        <f t="shared" si="721"/>
        <v>NGR bulk stream sediment</v>
      </c>
      <c r="K4376" s="1" t="str">
        <f t="shared" si="719"/>
        <v>&lt;177 micron (NGR)</v>
      </c>
      <c r="L4376">
        <v>41</v>
      </c>
      <c r="M4376" t="s">
        <v>38</v>
      </c>
      <c r="N4376">
        <v>789</v>
      </c>
      <c r="O4376">
        <v>1</v>
      </c>
      <c r="P4376">
        <v>10</v>
      </c>
      <c r="Q4376">
        <v>90</v>
      </c>
      <c r="R4376">
        <v>20</v>
      </c>
      <c r="S4376">
        <v>2</v>
      </c>
      <c r="T4376">
        <v>9</v>
      </c>
      <c r="U4376">
        <v>20</v>
      </c>
      <c r="V4376">
        <v>0.1</v>
      </c>
      <c r="W4376">
        <v>815</v>
      </c>
      <c r="X4376">
        <v>4.9000000000000004</v>
      </c>
    </row>
    <row r="4377" spans="1:24" hidden="1" x14ac:dyDescent="0.3">
      <c r="A4377" t="s">
        <v>16661</v>
      </c>
      <c r="B4377" t="s">
        <v>16662</v>
      </c>
      <c r="C4377" s="1" t="str">
        <f t="shared" si="720"/>
        <v>21:0272</v>
      </c>
      <c r="D4377" s="1" t="str">
        <f t="shared" si="718"/>
        <v>21:0126</v>
      </c>
      <c r="E4377" t="s">
        <v>16663</v>
      </c>
      <c r="F4377" t="s">
        <v>16664</v>
      </c>
      <c r="H4377">
        <v>59.067323000000002</v>
      </c>
      <c r="I4377">
        <v>-133.55750269999999</v>
      </c>
      <c r="J4377" s="1" t="str">
        <f t="shared" si="721"/>
        <v>NGR bulk stream sediment</v>
      </c>
      <c r="K4377" s="1" t="str">
        <f t="shared" si="719"/>
        <v>&lt;177 micron (NGR)</v>
      </c>
      <c r="L4377">
        <v>41</v>
      </c>
      <c r="M4377" t="s">
        <v>43</v>
      </c>
      <c r="N4377">
        <v>790</v>
      </c>
      <c r="O4377">
        <v>1</v>
      </c>
      <c r="P4377">
        <v>30</v>
      </c>
      <c r="Q4377">
        <v>90</v>
      </c>
      <c r="R4377">
        <v>16</v>
      </c>
      <c r="S4377">
        <v>3</v>
      </c>
      <c r="T4377">
        <v>5</v>
      </c>
      <c r="U4377">
        <v>16</v>
      </c>
      <c r="V4377">
        <v>0.1</v>
      </c>
      <c r="W4377">
        <v>1000</v>
      </c>
      <c r="X4377">
        <v>4.55</v>
      </c>
    </row>
    <row r="4378" spans="1:24" hidden="1" x14ac:dyDescent="0.3">
      <c r="A4378" t="s">
        <v>16665</v>
      </c>
      <c r="B4378" t="s">
        <v>16666</v>
      </c>
      <c r="C4378" s="1" t="str">
        <f t="shared" si="720"/>
        <v>21:0272</v>
      </c>
      <c r="D4378" s="1" t="str">
        <f t="shared" si="718"/>
        <v>21:0126</v>
      </c>
      <c r="E4378" t="s">
        <v>16667</v>
      </c>
      <c r="F4378" t="s">
        <v>16668</v>
      </c>
      <c r="H4378">
        <v>59.057393500000003</v>
      </c>
      <c r="I4378">
        <v>-133.56763169999999</v>
      </c>
      <c r="J4378" s="1" t="str">
        <f t="shared" si="721"/>
        <v>NGR bulk stream sediment</v>
      </c>
      <c r="K4378" s="1" t="str">
        <f t="shared" si="719"/>
        <v>&lt;177 micron (NGR)</v>
      </c>
      <c r="L4378">
        <v>41</v>
      </c>
      <c r="M4378" t="s">
        <v>57</v>
      </c>
      <c r="N4378">
        <v>791</v>
      </c>
      <c r="O4378">
        <v>1</v>
      </c>
      <c r="P4378">
        <v>20</v>
      </c>
      <c r="Q4378">
        <v>78</v>
      </c>
      <c r="R4378">
        <v>18</v>
      </c>
      <c r="S4378">
        <v>1</v>
      </c>
      <c r="T4378">
        <v>4</v>
      </c>
      <c r="U4378">
        <v>16</v>
      </c>
      <c r="V4378">
        <v>0.1</v>
      </c>
      <c r="W4378">
        <v>1000</v>
      </c>
      <c r="X4378">
        <v>4.3499999999999996</v>
      </c>
    </row>
    <row r="4379" spans="1:24" hidden="1" x14ac:dyDescent="0.3">
      <c r="A4379" t="s">
        <v>16669</v>
      </c>
      <c r="B4379" t="s">
        <v>16670</v>
      </c>
      <c r="C4379" s="1" t="str">
        <f t="shared" si="720"/>
        <v>21:0272</v>
      </c>
      <c r="D4379" s="1" t="str">
        <f t="shared" si="718"/>
        <v>21:0126</v>
      </c>
      <c r="E4379" t="s">
        <v>16671</v>
      </c>
      <c r="F4379" t="s">
        <v>16672</v>
      </c>
      <c r="H4379">
        <v>59.040995600000002</v>
      </c>
      <c r="I4379">
        <v>-133.5631028</v>
      </c>
      <c r="J4379" s="1" t="str">
        <f t="shared" si="721"/>
        <v>NGR bulk stream sediment</v>
      </c>
      <c r="K4379" s="1" t="str">
        <f t="shared" si="719"/>
        <v>&lt;177 micron (NGR)</v>
      </c>
      <c r="L4379">
        <v>41</v>
      </c>
      <c r="M4379" t="s">
        <v>62</v>
      </c>
      <c r="N4379">
        <v>792</v>
      </c>
      <c r="O4379">
        <v>1</v>
      </c>
      <c r="P4379">
        <v>50</v>
      </c>
      <c r="Q4379">
        <v>78</v>
      </c>
      <c r="R4379">
        <v>16</v>
      </c>
      <c r="S4379">
        <v>3</v>
      </c>
      <c r="T4379">
        <v>4</v>
      </c>
      <c r="U4379">
        <v>15</v>
      </c>
      <c r="V4379">
        <v>0.1</v>
      </c>
      <c r="W4379">
        <v>930</v>
      </c>
      <c r="X4379">
        <v>4.1500000000000004</v>
      </c>
    </row>
    <row r="4380" spans="1:24" hidden="1" x14ac:dyDescent="0.3">
      <c r="A4380" t="s">
        <v>16673</v>
      </c>
      <c r="B4380" t="s">
        <v>16674</v>
      </c>
      <c r="C4380" s="1" t="str">
        <f t="shared" si="720"/>
        <v>21:0272</v>
      </c>
      <c r="D4380" s="1" t="str">
        <f t="shared" si="718"/>
        <v>21:0126</v>
      </c>
      <c r="E4380" t="s">
        <v>16675</v>
      </c>
      <c r="F4380" t="s">
        <v>16676</v>
      </c>
      <c r="H4380">
        <v>59.038975399999998</v>
      </c>
      <c r="I4380">
        <v>-133.57289470000001</v>
      </c>
      <c r="J4380" s="1" t="str">
        <f t="shared" si="721"/>
        <v>NGR bulk stream sediment</v>
      </c>
      <c r="K4380" s="1" t="str">
        <f t="shared" si="719"/>
        <v>&lt;177 micron (NGR)</v>
      </c>
      <c r="L4380">
        <v>41</v>
      </c>
      <c r="M4380" t="s">
        <v>67</v>
      </c>
      <c r="N4380">
        <v>793</v>
      </c>
      <c r="O4380">
        <v>1</v>
      </c>
      <c r="P4380">
        <v>60</v>
      </c>
      <c r="Q4380">
        <v>94</v>
      </c>
      <c r="R4380">
        <v>16</v>
      </c>
      <c r="S4380">
        <v>5</v>
      </c>
      <c r="T4380">
        <v>4</v>
      </c>
      <c r="U4380">
        <v>16</v>
      </c>
      <c r="V4380">
        <v>0.1</v>
      </c>
      <c r="W4380">
        <v>895</v>
      </c>
      <c r="X4380">
        <v>4.9000000000000004</v>
      </c>
    </row>
    <row r="4381" spans="1:24" hidden="1" x14ac:dyDescent="0.3">
      <c r="A4381" t="s">
        <v>16677</v>
      </c>
      <c r="B4381" t="s">
        <v>16678</v>
      </c>
      <c r="C4381" s="1" t="str">
        <f t="shared" si="720"/>
        <v>21:0272</v>
      </c>
      <c r="D4381" s="1" t="str">
        <f t="shared" si="718"/>
        <v>21:0126</v>
      </c>
      <c r="E4381" t="s">
        <v>16679</v>
      </c>
      <c r="F4381" t="s">
        <v>16680</v>
      </c>
      <c r="H4381">
        <v>59.039676299999996</v>
      </c>
      <c r="I4381">
        <v>-133.6091863</v>
      </c>
      <c r="J4381" s="1" t="str">
        <f t="shared" si="721"/>
        <v>NGR bulk stream sediment</v>
      </c>
      <c r="K4381" s="1" t="str">
        <f t="shared" si="719"/>
        <v>&lt;177 micron (NGR)</v>
      </c>
      <c r="L4381">
        <v>41</v>
      </c>
      <c r="M4381" t="s">
        <v>76</v>
      </c>
      <c r="N4381">
        <v>794</v>
      </c>
      <c r="O4381">
        <v>1</v>
      </c>
      <c r="P4381">
        <v>60</v>
      </c>
      <c r="Q4381">
        <v>82</v>
      </c>
      <c r="R4381">
        <v>16</v>
      </c>
      <c r="S4381">
        <v>4</v>
      </c>
      <c r="T4381">
        <v>3</v>
      </c>
      <c r="U4381">
        <v>15</v>
      </c>
      <c r="V4381">
        <v>0.1</v>
      </c>
      <c r="W4381">
        <v>1100</v>
      </c>
      <c r="X4381">
        <v>4.45</v>
      </c>
    </row>
    <row r="4382" spans="1:24" hidden="1" x14ac:dyDescent="0.3">
      <c r="A4382" t="s">
        <v>16681</v>
      </c>
      <c r="B4382" t="s">
        <v>16682</v>
      </c>
      <c r="C4382" s="1" t="str">
        <f t="shared" si="720"/>
        <v>21:0272</v>
      </c>
      <c r="D4382" s="1" t="str">
        <f t="shared" si="718"/>
        <v>21:0126</v>
      </c>
      <c r="E4382" t="s">
        <v>16683</v>
      </c>
      <c r="F4382" t="s">
        <v>16684</v>
      </c>
      <c r="H4382">
        <v>59.000385299999998</v>
      </c>
      <c r="I4382">
        <v>-133.66160429999999</v>
      </c>
      <c r="J4382" s="1" t="str">
        <f t="shared" si="721"/>
        <v>NGR bulk stream sediment</v>
      </c>
      <c r="K4382" s="1" t="str">
        <f t="shared" si="719"/>
        <v>&lt;177 micron (NGR)</v>
      </c>
      <c r="L4382">
        <v>41</v>
      </c>
      <c r="M4382" t="s">
        <v>86</v>
      </c>
      <c r="N4382">
        <v>795</v>
      </c>
      <c r="O4382">
        <v>2</v>
      </c>
      <c r="P4382">
        <v>190</v>
      </c>
      <c r="Q4382">
        <v>82</v>
      </c>
      <c r="R4382">
        <v>8</v>
      </c>
      <c r="S4382">
        <v>12</v>
      </c>
      <c r="T4382">
        <v>2</v>
      </c>
      <c r="U4382">
        <v>8</v>
      </c>
      <c r="V4382">
        <v>0.1</v>
      </c>
      <c r="W4382">
        <v>785</v>
      </c>
      <c r="X4382">
        <v>3.15</v>
      </c>
    </row>
    <row r="4383" spans="1:24" hidden="1" x14ac:dyDescent="0.3">
      <c r="A4383" t="s">
        <v>16685</v>
      </c>
      <c r="B4383" t="s">
        <v>16686</v>
      </c>
      <c r="C4383" s="1" t="str">
        <f t="shared" si="720"/>
        <v>21:0272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79</v>
      </c>
      <c r="K4383" t="s">
        <v>80</v>
      </c>
      <c r="L4383">
        <v>41</v>
      </c>
      <c r="M4383" t="s">
        <v>81</v>
      </c>
      <c r="N4383">
        <v>796</v>
      </c>
      <c r="O4383">
        <v>1</v>
      </c>
      <c r="P4383">
        <v>120</v>
      </c>
      <c r="Q4383">
        <v>80</v>
      </c>
      <c r="R4383">
        <v>16</v>
      </c>
      <c r="S4383">
        <v>5</v>
      </c>
      <c r="T4383">
        <v>8</v>
      </c>
      <c r="U4383">
        <v>9</v>
      </c>
      <c r="V4383">
        <v>0.1</v>
      </c>
      <c r="W4383">
        <v>145</v>
      </c>
      <c r="X4383">
        <v>2.2999999999999998</v>
      </c>
    </row>
    <row r="4384" spans="1:24" hidden="1" x14ac:dyDescent="0.3">
      <c r="A4384" t="s">
        <v>16687</v>
      </c>
      <c r="B4384" t="s">
        <v>16688</v>
      </c>
      <c r="C4384" s="1" t="str">
        <f t="shared" si="720"/>
        <v>21:0272</v>
      </c>
      <c r="D4384" s="1" t="str">
        <f t="shared" ref="D4384:D4394" si="722">HYPERLINK("http://geochem.nrcan.gc.ca/cdogs/content/svy/svy210126_e.htm", "21:0126")</f>
        <v>21:0126</v>
      </c>
      <c r="E4384" t="s">
        <v>16689</v>
      </c>
      <c r="F4384" t="s">
        <v>16690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HYPERLINK("http://geochem.nrcan.gc.ca/cdogs/content/kwd/kwd020030_e.htm", "NGR bulk stream sediment")</f>
        <v>NGR bulk stream sediment</v>
      </c>
      <c r="K4384" s="1" t="str">
        <f t="shared" ref="K4384:K4394" si="724">HYPERLINK("http://geochem.nrcan.gc.ca/cdogs/content/kwd/kwd080006_e.htm", "&lt;177 micron (NGR)")</f>
        <v>&lt;177 micron (NGR)</v>
      </c>
      <c r="L4384">
        <v>41</v>
      </c>
      <c r="M4384" t="s">
        <v>91</v>
      </c>
      <c r="N4384">
        <v>797</v>
      </c>
      <c r="O4384">
        <v>2</v>
      </c>
      <c r="P4384">
        <v>410</v>
      </c>
      <c r="Q4384">
        <v>118</v>
      </c>
      <c r="R4384">
        <v>14</v>
      </c>
      <c r="S4384">
        <v>18</v>
      </c>
      <c r="T4384">
        <v>3</v>
      </c>
      <c r="U4384">
        <v>16</v>
      </c>
      <c r="V4384">
        <v>0.1</v>
      </c>
      <c r="W4384">
        <v>1550</v>
      </c>
      <c r="X4384">
        <v>5.0999999999999996</v>
      </c>
    </row>
    <row r="4385" spans="1:24" hidden="1" x14ac:dyDescent="0.3">
      <c r="A4385" t="s">
        <v>16691</v>
      </c>
      <c r="B4385" t="s">
        <v>16692</v>
      </c>
      <c r="C4385" s="1" t="str">
        <f t="shared" si="720"/>
        <v>21:0272</v>
      </c>
      <c r="D4385" s="1" t="str">
        <f t="shared" si="722"/>
        <v>21:0126</v>
      </c>
      <c r="E4385" t="s">
        <v>16693</v>
      </c>
      <c r="F4385" t="s">
        <v>16694</v>
      </c>
      <c r="H4385">
        <v>59.035156700000002</v>
      </c>
      <c r="I4385">
        <v>-133.64542309999999</v>
      </c>
      <c r="J4385" s="1" t="str">
        <f t="shared" si="723"/>
        <v>NGR bulk stream sediment</v>
      </c>
      <c r="K4385" s="1" t="str">
        <f t="shared" si="724"/>
        <v>&lt;177 micron (NGR)</v>
      </c>
      <c r="L4385">
        <v>41</v>
      </c>
      <c r="M4385" t="s">
        <v>96</v>
      </c>
      <c r="N4385">
        <v>798</v>
      </c>
      <c r="O4385">
        <v>2</v>
      </c>
      <c r="P4385">
        <v>80</v>
      </c>
      <c r="Q4385">
        <v>86</v>
      </c>
      <c r="R4385">
        <v>14</v>
      </c>
      <c r="S4385">
        <v>4</v>
      </c>
      <c r="T4385">
        <v>4</v>
      </c>
      <c r="U4385">
        <v>16</v>
      </c>
      <c r="V4385">
        <v>0.1</v>
      </c>
      <c r="W4385">
        <v>1100</v>
      </c>
      <c r="X4385">
        <v>4.5</v>
      </c>
    </row>
    <row r="4386" spans="1:24" hidden="1" x14ac:dyDescent="0.3">
      <c r="A4386" t="s">
        <v>16695</v>
      </c>
      <c r="B4386" t="s">
        <v>16696</v>
      </c>
      <c r="C4386" s="1" t="str">
        <f t="shared" si="720"/>
        <v>21:0272</v>
      </c>
      <c r="D4386" s="1" t="str">
        <f t="shared" si="722"/>
        <v>21:0126</v>
      </c>
      <c r="E4386" t="s">
        <v>16697</v>
      </c>
      <c r="F4386" t="s">
        <v>16698</v>
      </c>
      <c r="H4386">
        <v>59.004177800000001</v>
      </c>
      <c r="I4386">
        <v>-133.5234087</v>
      </c>
      <c r="J4386" s="1" t="str">
        <f t="shared" si="723"/>
        <v>NGR bulk stream sediment</v>
      </c>
      <c r="K4386" s="1" t="str">
        <f t="shared" si="724"/>
        <v>&lt;177 micron (NGR)</v>
      </c>
      <c r="L4386">
        <v>41</v>
      </c>
      <c r="M4386" t="s">
        <v>101</v>
      </c>
      <c r="N4386">
        <v>799</v>
      </c>
      <c r="O4386">
        <v>1</v>
      </c>
      <c r="P4386">
        <v>70</v>
      </c>
      <c r="Q4386">
        <v>94</v>
      </c>
      <c r="R4386">
        <v>18</v>
      </c>
      <c r="S4386">
        <v>6</v>
      </c>
      <c r="T4386">
        <v>5</v>
      </c>
      <c r="U4386">
        <v>14</v>
      </c>
      <c r="V4386">
        <v>0.1</v>
      </c>
      <c r="W4386">
        <v>870</v>
      </c>
      <c r="X4386">
        <v>4.55</v>
      </c>
    </row>
    <row r="4387" spans="1:24" hidden="1" x14ac:dyDescent="0.3">
      <c r="A4387" t="s">
        <v>16699</v>
      </c>
      <c r="B4387" t="s">
        <v>16700</v>
      </c>
      <c r="C4387" s="1" t="str">
        <f t="shared" si="720"/>
        <v>21:0272</v>
      </c>
      <c r="D4387" s="1" t="str">
        <f t="shared" si="722"/>
        <v>21:0126</v>
      </c>
      <c r="E4387" t="s">
        <v>16701</v>
      </c>
      <c r="F4387" t="s">
        <v>16702</v>
      </c>
      <c r="H4387">
        <v>59.004055100000002</v>
      </c>
      <c r="I4387">
        <v>-133.480166</v>
      </c>
      <c r="J4387" s="1" t="str">
        <f t="shared" si="723"/>
        <v>NGR bulk stream sediment</v>
      </c>
      <c r="K4387" s="1" t="str">
        <f t="shared" si="724"/>
        <v>&lt;177 micron (NGR)</v>
      </c>
      <c r="L4387">
        <v>41</v>
      </c>
      <c r="M4387" t="s">
        <v>106</v>
      </c>
      <c r="N4387">
        <v>800</v>
      </c>
      <c r="O4387">
        <v>1</v>
      </c>
      <c r="P4387">
        <v>240</v>
      </c>
      <c r="Q4387">
        <v>134</v>
      </c>
      <c r="R4387">
        <v>112</v>
      </c>
      <c r="S4387">
        <v>8</v>
      </c>
      <c r="T4387">
        <v>32</v>
      </c>
      <c r="U4387">
        <v>21</v>
      </c>
      <c r="V4387">
        <v>0.2</v>
      </c>
      <c r="W4387">
        <v>655</v>
      </c>
      <c r="X4387">
        <v>4.6500000000000004</v>
      </c>
    </row>
    <row r="4388" spans="1:24" hidden="1" x14ac:dyDescent="0.3">
      <c r="A4388" t="s">
        <v>16703</v>
      </c>
      <c r="B4388" t="s">
        <v>16704</v>
      </c>
      <c r="C4388" s="1" t="str">
        <f t="shared" si="720"/>
        <v>21:0272</v>
      </c>
      <c r="D4388" s="1" t="str">
        <f t="shared" si="722"/>
        <v>21:0126</v>
      </c>
      <c r="E4388" t="s">
        <v>16705</v>
      </c>
      <c r="F4388" t="s">
        <v>16706</v>
      </c>
      <c r="H4388">
        <v>59.010462599999997</v>
      </c>
      <c r="I4388">
        <v>-133.4296976</v>
      </c>
      <c r="J4388" s="1" t="str">
        <f t="shared" si="723"/>
        <v>NGR bulk stream sediment</v>
      </c>
      <c r="K4388" s="1" t="str">
        <f t="shared" si="724"/>
        <v>&lt;177 micron (NGR)</v>
      </c>
      <c r="L4388">
        <v>41</v>
      </c>
      <c r="M4388" t="s">
        <v>111</v>
      </c>
      <c r="N4388">
        <v>801</v>
      </c>
      <c r="O4388">
        <v>1</v>
      </c>
      <c r="P4388">
        <v>190</v>
      </c>
      <c r="Q4388">
        <v>88</v>
      </c>
      <c r="R4388">
        <v>74</v>
      </c>
      <c r="S4388">
        <v>7</v>
      </c>
      <c r="T4388">
        <v>30</v>
      </c>
      <c r="U4388">
        <v>15</v>
      </c>
      <c r="V4388">
        <v>0.1</v>
      </c>
      <c r="W4388">
        <v>535</v>
      </c>
      <c r="X4388">
        <v>3.2</v>
      </c>
    </row>
    <row r="4389" spans="1:24" hidden="1" x14ac:dyDescent="0.3">
      <c r="A4389" t="s">
        <v>16707</v>
      </c>
      <c r="B4389" t="s">
        <v>16708</v>
      </c>
      <c r="C4389" s="1" t="str">
        <f t="shared" si="720"/>
        <v>21:0272</v>
      </c>
      <c r="D4389" s="1" t="str">
        <f t="shared" si="722"/>
        <v>21:0126</v>
      </c>
      <c r="E4389" t="s">
        <v>16709</v>
      </c>
      <c r="F4389" t="s">
        <v>16710</v>
      </c>
      <c r="H4389">
        <v>59.011121099999997</v>
      </c>
      <c r="I4389">
        <v>-133.39964449999999</v>
      </c>
      <c r="J4389" s="1" t="str">
        <f t="shared" si="723"/>
        <v>NGR bulk stream sediment</v>
      </c>
      <c r="K4389" s="1" t="str">
        <f t="shared" si="724"/>
        <v>&lt;177 micron (NGR)</v>
      </c>
      <c r="L4389">
        <v>41</v>
      </c>
      <c r="M4389" t="s">
        <v>116</v>
      </c>
      <c r="N4389">
        <v>802</v>
      </c>
      <c r="O4389">
        <v>2</v>
      </c>
      <c r="P4389">
        <v>60</v>
      </c>
      <c r="Q4389">
        <v>98</v>
      </c>
      <c r="R4389">
        <v>62</v>
      </c>
      <c r="S4389">
        <v>9</v>
      </c>
      <c r="T4389">
        <v>29</v>
      </c>
      <c r="U4389">
        <v>13</v>
      </c>
      <c r="V4389">
        <v>0.1</v>
      </c>
      <c r="W4389">
        <v>690</v>
      </c>
      <c r="X4389">
        <v>3.55</v>
      </c>
    </row>
    <row r="4390" spans="1:24" hidden="1" x14ac:dyDescent="0.3">
      <c r="A4390" t="s">
        <v>16711</v>
      </c>
      <c r="B4390" t="s">
        <v>16712</v>
      </c>
      <c r="C4390" s="1" t="str">
        <f t="shared" si="720"/>
        <v>21:0272</v>
      </c>
      <c r="D4390" s="1" t="str">
        <f t="shared" si="722"/>
        <v>21:0126</v>
      </c>
      <c r="E4390" t="s">
        <v>16713</v>
      </c>
      <c r="F4390" t="s">
        <v>16714</v>
      </c>
      <c r="H4390">
        <v>59.024874400000002</v>
      </c>
      <c r="I4390">
        <v>-133.35644239999999</v>
      </c>
      <c r="J4390" s="1" t="str">
        <f t="shared" si="723"/>
        <v>NGR bulk stream sediment</v>
      </c>
      <c r="K4390" s="1" t="str">
        <f t="shared" si="724"/>
        <v>&lt;177 micron (NGR)</v>
      </c>
      <c r="L4390">
        <v>41</v>
      </c>
      <c r="M4390" t="s">
        <v>121</v>
      </c>
      <c r="N4390">
        <v>803</v>
      </c>
      <c r="O4390">
        <v>1</v>
      </c>
      <c r="P4390">
        <v>160</v>
      </c>
      <c r="Q4390">
        <v>106</v>
      </c>
      <c r="R4390">
        <v>86</v>
      </c>
      <c r="S4390">
        <v>11</v>
      </c>
      <c r="T4390">
        <v>43</v>
      </c>
      <c r="U4390">
        <v>20</v>
      </c>
      <c r="V4390">
        <v>0.1</v>
      </c>
      <c r="W4390">
        <v>605</v>
      </c>
      <c r="X4390">
        <v>3.9</v>
      </c>
    </row>
    <row r="4391" spans="1:24" hidden="1" x14ac:dyDescent="0.3">
      <c r="A4391" t="s">
        <v>16715</v>
      </c>
      <c r="B4391" t="s">
        <v>16716</v>
      </c>
      <c r="C4391" s="1" t="str">
        <f t="shared" si="720"/>
        <v>21:0272</v>
      </c>
      <c r="D4391" s="1" t="str">
        <f t="shared" si="722"/>
        <v>21:0126</v>
      </c>
      <c r="E4391" t="s">
        <v>16717</v>
      </c>
      <c r="F4391" t="s">
        <v>16718</v>
      </c>
      <c r="H4391">
        <v>59.0141676</v>
      </c>
      <c r="I4391">
        <v>-133.25661700000001</v>
      </c>
      <c r="J4391" s="1" t="str">
        <f t="shared" si="723"/>
        <v>NGR bulk stream sediment</v>
      </c>
      <c r="K4391" s="1" t="str">
        <f t="shared" si="724"/>
        <v>&lt;177 micron (NGR)</v>
      </c>
      <c r="L4391">
        <v>42</v>
      </c>
      <c r="M4391" t="s">
        <v>28</v>
      </c>
      <c r="N4391">
        <v>804</v>
      </c>
      <c r="O4391">
        <v>1</v>
      </c>
      <c r="P4391">
        <v>90</v>
      </c>
      <c r="Q4391">
        <v>60</v>
      </c>
      <c r="R4391">
        <v>38</v>
      </c>
      <c r="S4391">
        <v>3</v>
      </c>
      <c r="T4391">
        <v>120</v>
      </c>
      <c r="U4391">
        <v>15</v>
      </c>
      <c r="V4391">
        <v>0.1</v>
      </c>
      <c r="W4391">
        <v>515</v>
      </c>
      <c r="X4391">
        <v>2.8</v>
      </c>
    </row>
    <row r="4392" spans="1:24" hidden="1" x14ac:dyDescent="0.3">
      <c r="A4392" t="s">
        <v>16719</v>
      </c>
      <c r="B4392" t="s">
        <v>16720</v>
      </c>
      <c r="C4392" s="1" t="str">
        <f t="shared" si="720"/>
        <v>21:0272</v>
      </c>
      <c r="D4392" s="1" t="str">
        <f t="shared" si="722"/>
        <v>21:0126</v>
      </c>
      <c r="E4392" t="s">
        <v>16721</v>
      </c>
      <c r="F4392" t="s">
        <v>16722</v>
      </c>
      <c r="H4392">
        <v>59.0285996</v>
      </c>
      <c r="I4392">
        <v>-133.33572129999999</v>
      </c>
      <c r="J4392" s="1" t="str">
        <f t="shared" si="723"/>
        <v>NGR bulk stream sediment</v>
      </c>
      <c r="K4392" s="1" t="str">
        <f t="shared" si="724"/>
        <v>&lt;177 micron (NGR)</v>
      </c>
      <c r="L4392">
        <v>42</v>
      </c>
      <c r="M4392" t="s">
        <v>33</v>
      </c>
      <c r="N4392">
        <v>805</v>
      </c>
      <c r="O4392">
        <v>1</v>
      </c>
      <c r="P4392">
        <v>140</v>
      </c>
      <c r="Q4392">
        <v>120</v>
      </c>
      <c r="R4392">
        <v>90</v>
      </c>
      <c r="S4392">
        <v>8</v>
      </c>
      <c r="T4392">
        <v>40</v>
      </c>
      <c r="U4392">
        <v>20</v>
      </c>
      <c r="V4392">
        <v>0.1</v>
      </c>
      <c r="W4392">
        <v>695</v>
      </c>
      <c r="X4392">
        <v>4.25</v>
      </c>
    </row>
    <row r="4393" spans="1:24" hidden="1" x14ac:dyDescent="0.3">
      <c r="A4393" t="s">
        <v>16723</v>
      </c>
      <c r="B4393" t="s">
        <v>16724</v>
      </c>
      <c r="C4393" s="1" t="str">
        <f t="shared" si="720"/>
        <v>21:0272</v>
      </c>
      <c r="D4393" s="1" t="str">
        <f t="shared" si="722"/>
        <v>21:0126</v>
      </c>
      <c r="E4393" t="s">
        <v>16725</v>
      </c>
      <c r="F4393" t="s">
        <v>16726</v>
      </c>
      <c r="H4393">
        <v>59.047699799999997</v>
      </c>
      <c r="I4393">
        <v>-133.3730649</v>
      </c>
      <c r="J4393" s="1" t="str">
        <f t="shared" si="723"/>
        <v>NGR bulk stream sediment</v>
      </c>
      <c r="K4393" s="1" t="str">
        <f t="shared" si="724"/>
        <v>&lt;177 micron (NGR)</v>
      </c>
      <c r="L4393">
        <v>42</v>
      </c>
      <c r="M4393" t="s">
        <v>38</v>
      </c>
      <c r="N4393">
        <v>806</v>
      </c>
      <c r="O4393">
        <v>2</v>
      </c>
      <c r="P4393">
        <v>80</v>
      </c>
      <c r="Q4393">
        <v>110</v>
      </c>
      <c r="R4393">
        <v>62</v>
      </c>
      <c r="S4393">
        <v>4</v>
      </c>
      <c r="T4393">
        <v>27</v>
      </c>
      <c r="U4393">
        <v>17</v>
      </c>
      <c r="V4393">
        <v>0.1</v>
      </c>
      <c r="W4393">
        <v>780</v>
      </c>
      <c r="X4393">
        <v>3.75</v>
      </c>
    </row>
    <row r="4394" spans="1:24" hidden="1" x14ac:dyDescent="0.3">
      <c r="A4394" t="s">
        <v>16727</v>
      </c>
      <c r="B4394" t="s">
        <v>16728</v>
      </c>
      <c r="C4394" s="1" t="str">
        <f t="shared" si="720"/>
        <v>21:0272</v>
      </c>
      <c r="D4394" s="1" t="str">
        <f t="shared" si="722"/>
        <v>21:0126</v>
      </c>
      <c r="E4394" t="s">
        <v>16729</v>
      </c>
      <c r="F4394" t="s">
        <v>16730</v>
      </c>
      <c r="H4394">
        <v>59.044884199999998</v>
      </c>
      <c r="I4394">
        <v>-133.38210609999999</v>
      </c>
      <c r="J4394" s="1" t="str">
        <f t="shared" si="723"/>
        <v>NGR bulk stream sediment</v>
      </c>
      <c r="K4394" s="1" t="str">
        <f t="shared" si="724"/>
        <v>&lt;177 micron (NGR)</v>
      </c>
      <c r="L4394">
        <v>42</v>
      </c>
      <c r="M4394" t="s">
        <v>43</v>
      </c>
      <c r="N4394">
        <v>807</v>
      </c>
      <c r="O4394">
        <v>2</v>
      </c>
      <c r="P4394">
        <v>70</v>
      </c>
      <c r="Q4394">
        <v>102</v>
      </c>
      <c r="R4394">
        <v>68</v>
      </c>
      <c r="S4394">
        <v>5</v>
      </c>
      <c r="T4394">
        <v>27</v>
      </c>
      <c r="U4394">
        <v>16</v>
      </c>
      <c r="V4394">
        <v>0.1</v>
      </c>
      <c r="W4394">
        <v>690</v>
      </c>
      <c r="X4394">
        <v>3.7</v>
      </c>
    </row>
    <row r="4395" spans="1:24" hidden="1" x14ac:dyDescent="0.3">
      <c r="A4395" t="s">
        <v>16731</v>
      </c>
      <c r="B4395" t="s">
        <v>16732</v>
      </c>
      <c r="C4395" s="1" t="str">
        <f t="shared" si="720"/>
        <v>21:0272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79</v>
      </c>
      <c r="K4395" t="s">
        <v>80</v>
      </c>
      <c r="L4395">
        <v>42</v>
      </c>
      <c r="M4395" t="s">
        <v>81</v>
      </c>
      <c r="N4395">
        <v>808</v>
      </c>
      <c r="O4395">
        <v>1</v>
      </c>
      <c r="P4395">
        <v>110</v>
      </c>
      <c r="Q4395">
        <v>78</v>
      </c>
      <c r="R4395">
        <v>16</v>
      </c>
      <c r="S4395">
        <v>4</v>
      </c>
      <c r="T4395">
        <v>9</v>
      </c>
      <c r="U4395">
        <v>9</v>
      </c>
      <c r="V4395">
        <v>0.1</v>
      </c>
      <c r="W4395">
        <v>145</v>
      </c>
      <c r="X4395">
        <v>2.25</v>
      </c>
    </row>
    <row r="4396" spans="1:24" hidden="1" x14ac:dyDescent="0.3">
      <c r="A4396" t="s">
        <v>16733</v>
      </c>
      <c r="B4396" t="s">
        <v>16734</v>
      </c>
      <c r="C4396" s="1" t="str">
        <f t="shared" si="720"/>
        <v>21:0272</v>
      </c>
      <c r="D4396" s="1" t="str">
        <f t="shared" ref="D4396:D4420" si="725">HYPERLINK("http://geochem.nrcan.gc.ca/cdogs/content/svy/svy210126_e.htm", "21:0126")</f>
        <v>21:0126</v>
      </c>
      <c r="E4396" t="s">
        <v>16735</v>
      </c>
      <c r="F4396" t="s">
        <v>16736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HYPERLINK("http://geochem.nrcan.gc.ca/cdogs/content/kwd/kwd020030_e.htm", "NGR bulk stream sediment")</f>
        <v>NGR bulk stream sediment</v>
      </c>
      <c r="K4396" s="1" t="str">
        <f t="shared" ref="K4396:K4420" si="727">HYPERLINK("http://geochem.nrcan.gc.ca/cdogs/content/kwd/kwd080006_e.htm", "&lt;177 micron (NGR)")</f>
        <v>&lt;177 micron (NGR)</v>
      </c>
      <c r="L4396">
        <v>42</v>
      </c>
      <c r="M4396" t="s">
        <v>57</v>
      </c>
      <c r="N4396">
        <v>809</v>
      </c>
      <c r="O4396">
        <v>3</v>
      </c>
      <c r="P4396">
        <v>160</v>
      </c>
      <c r="Q4396">
        <v>106</v>
      </c>
      <c r="R4396">
        <v>82</v>
      </c>
      <c r="S4396">
        <v>6</v>
      </c>
      <c r="T4396">
        <v>39</v>
      </c>
      <c r="U4396">
        <v>17</v>
      </c>
      <c r="V4396">
        <v>0.1</v>
      </c>
      <c r="W4396">
        <v>605</v>
      </c>
      <c r="X4396">
        <v>4.05</v>
      </c>
    </row>
    <row r="4397" spans="1:24" hidden="1" x14ac:dyDescent="0.3">
      <c r="A4397" t="s">
        <v>16737</v>
      </c>
      <c r="B4397" t="s">
        <v>16738</v>
      </c>
      <c r="C4397" s="1" t="str">
        <f t="shared" si="720"/>
        <v>21:0272</v>
      </c>
      <c r="D4397" s="1" t="str">
        <f t="shared" si="725"/>
        <v>21:0126</v>
      </c>
      <c r="E4397" t="s">
        <v>16739</v>
      </c>
      <c r="F4397" t="s">
        <v>16740</v>
      </c>
      <c r="H4397">
        <v>59.038736200000002</v>
      </c>
      <c r="I4397">
        <v>-133.23817009999999</v>
      </c>
      <c r="J4397" s="1" t="str">
        <f t="shared" si="726"/>
        <v>NGR bulk stream sediment</v>
      </c>
      <c r="K4397" s="1" t="str">
        <f t="shared" si="727"/>
        <v>&lt;177 micron (NGR)</v>
      </c>
      <c r="L4397">
        <v>42</v>
      </c>
      <c r="M4397" t="s">
        <v>48</v>
      </c>
      <c r="N4397">
        <v>810</v>
      </c>
      <c r="O4397">
        <v>2</v>
      </c>
      <c r="P4397">
        <v>80</v>
      </c>
      <c r="Q4397">
        <v>58</v>
      </c>
      <c r="R4397">
        <v>40</v>
      </c>
      <c r="S4397">
        <v>3</v>
      </c>
      <c r="T4397">
        <v>114</v>
      </c>
      <c r="U4397">
        <v>15</v>
      </c>
      <c r="V4397">
        <v>0.1</v>
      </c>
      <c r="W4397">
        <v>525</v>
      </c>
      <c r="X4397">
        <v>2.65</v>
      </c>
    </row>
    <row r="4398" spans="1:24" hidden="1" x14ac:dyDescent="0.3">
      <c r="A4398" t="s">
        <v>16741</v>
      </c>
      <c r="B4398" t="s">
        <v>16742</v>
      </c>
      <c r="C4398" s="1" t="str">
        <f t="shared" si="720"/>
        <v>21:0272</v>
      </c>
      <c r="D4398" s="1" t="str">
        <f t="shared" si="725"/>
        <v>21:0126</v>
      </c>
      <c r="E4398" t="s">
        <v>16739</v>
      </c>
      <c r="F4398" t="s">
        <v>16743</v>
      </c>
      <c r="H4398">
        <v>59.038736200000002</v>
      </c>
      <c r="I4398">
        <v>-133.23817009999999</v>
      </c>
      <c r="J4398" s="1" t="str">
        <f t="shared" si="726"/>
        <v>NGR bulk stream sediment</v>
      </c>
      <c r="K4398" s="1" t="str">
        <f t="shared" si="727"/>
        <v>&lt;177 micron (NGR)</v>
      </c>
      <c r="L4398">
        <v>42</v>
      </c>
      <c r="M4398" t="s">
        <v>52</v>
      </c>
      <c r="N4398">
        <v>811</v>
      </c>
      <c r="O4398">
        <v>1</v>
      </c>
      <c r="P4398">
        <v>90</v>
      </c>
      <c r="Q4398">
        <v>58</v>
      </c>
      <c r="R4398">
        <v>34</v>
      </c>
      <c r="S4398">
        <v>2</v>
      </c>
      <c r="T4398">
        <v>112</v>
      </c>
      <c r="U4398">
        <v>15</v>
      </c>
      <c r="V4398">
        <v>0.1</v>
      </c>
      <c r="W4398">
        <v>505</v>
      </c>
      <c r="X4398">
        <v>2.4500000000000002</v>
      </c>
    </row>
    <row r="4399" spans="1:24" hidden="1" x14ac:dyDescent="0.3">
      <c r="A4399" t="s">
        <v>16744</v>
      </c>
      <c r="B4399" t="s">
        <v>16745</v>
      </c>
      <c r="C4399" s="1" t="str">
        <f t="shared" si="720"/>
        <v>21:0272</v>
      </c>
      <c r="D4399" s="1" t="str">
        <f t="shared" si="725"/>
        <v>21:0126</v>
      </c>
      <c r="E4399" t="s">
        <v>16717</v>
      </c>
      <c r="F4399" t="s">
        <v>16746</v>
      </c>
      <c r="H4399">
        <v>59.0141676</v>
      </c>
      <c r="I4399">
        <v>-133.25661700000001</v>
      </c>
      <c r="J4399" s="1" t="str">
        <f t="shared" si="726"/>
        <v>NGR bulk stream sediment</v>
      </c>
      <c r="K4399" s="1" t="str">
        <f t="shared" si="727"/>
        <v>&lt;177 micron (NGR)</v>
      </c>
      <c r="L4399">
        <v>42</v>
      </c>
      <c r="M4399" t="s">
        <v>71</v>
      </c>
      <c r="N4399">
        <v>812</v>
      </c>
      <c r="O4399">
        <v>1</v>
      </c>
      <c r="P4399">
        <v>130</v>
      </c>
      <c r="Q4399">
        <v>56</v>
      </c>
      <c r="R4399">
        <v>36</v>
      </c>
      <c r="S4399">
        <v>3</v>
      </c>
      <c r="T4399">
        <v>120</v>
      </c>
      <c r="U4399">
        <v>15</v>
      </c>
      <c r="V4399">
        <v>0.1</v>
      </c>
      <c r="W4399">
        <v>505</v>
      </c>
      <c r="X4399">
        <v>2.5499999999999998</v>
      </c>
    </row>
    <row r="4400" spans="1:24" hidden="1" x14ac:dyDescent="0.3">
      <c r="A4400" t="s">
        <v>16747</v>
      </c>
      <c r="B4400" t="s">
        <v>16748</v>
      </c>
      <c r="C4400" s="1" t="str">
        <f t="shared" si="720"/>
        <v>21:0272</v>
      </c>
      <c r="D4400" s="1" t="str">
        <f t="shared" si="725"/>
        <v>21:0126</v>
      </c>
      <c r="E4400" t="s">
        <v>16749</v>
      </c>
      <c r="F4400" t="s">
        <v>16750</v>
      </c>
      <c r="H4400">
        <v>59.086343200000002</v>
      </c>
      <c r="I4400">
        <v>-133.32648359999999</v>
      </c>
      <c r="J4400" s="1" t="str">
        <f t="shared" si="726"/>
        <v>NGR bulk stream sediment</v>
      </c>
      <c r="K4400" s="1" t="str">
        <f t="shared" si="727"/>
        <v>&lt;177 micron (NGR)</v>
      </c>
      <c r="L4400">
        <v>42</v>
      </c>
      <c r="M4400" t="s">
        <v>62</v>
      </c>
      <c r="N4400">
        <v>813</v>
      </c>
      <c r="O4400">
        <v>2</v>
      </c>
      <c r="P4400">
        <v>70</v>
      </c>
      <c r="Q4400">
        <v>82</v>
      </c>
      <c r="R4400">
        <v>42</v>
      </c>
      <c r="S4400">
        <v>5</v>
      </c>
      <c r="T4400">
        <v>18</v>
      </c>
      <c r="U4400">
        <v>11</v>
      </c>
      <c r="V4400">
        <v>0.1</v>
      </c>
      <c r="W4400">
        <v>500</v>
      </c>
      <c r="X4400">
        <v>3.2</v>
      </c>
    </row>
    <row r="4401" spans="1:24" hidden="1" x14ac:dyDescent="0.3">
      <c r="A4401" t="s">
        <v>16751</v>
      </c>
      <c r="B4401" t="s">
        <v>16752</v>
      </c>
      <c r="C4401" s="1" t="str">
        <f t="shared" si="720"/>
        <v>21:0272</v>
      </c>
      <c r="D4401" s="1" t="str">
        <f t="shared" si="725"/>
        <v>21:0126</v>
      </c>
      <c r="E4401" t="s">
        <v>16753</v>
      </c>
      <c r="F4401" t="s">
        <v>16754</v>
      </c>
      <c r="H4401">
        <v>59.079783200000001</v>
      </c>
      <c r="I4401">
        <v>-133.35229820000001</v>
      </c>
      <c r="J4401" s="1" t="str">
        <f t="shared" si="726"/>
        <v>NGR bulk stream sediment</v>
      </c>
      <c r="K4401" s="1" t="str">
        <f t="shared" si="727"/>
        <v>&lt;177 micron (NGR)</v>
      </c>
      <c r="L4401">
        <v>42</v>
      </c>
      <c r="M4401" t="s">
        <v>67</v>
      </c>
      <c r="N4401">
        <v>814</v>
      </c>
      <c r="O4401">
        <v>3</v>
      </c>
      <c r="P4401">
        <v>280</v>
      </c>
      <c r="Q4401">
        <v>124</v>
      </c>
      <c r="R4401">
        <v>70</v>
      </c>
      <c r="S4401">
        <v>12</v>
      </c>
      <c r="T4401">
        <v>22</v>
      </c>
      <c r="U4401">
        <v>18</v>
      </c>
      <c r="V4401">
        <v>0.1</v>
      </c>
      <c r="W4401">
        <v>750</v>
      </c>
      <c r="X4401">
        <v>3.3</v>
      </c>
    </row>
    <row r="4402" spans="1:24" hidden="1" x14ac:dyDescent="0.3">
      <c r="A4402" t="s">
        <v>16755</v>
      </c>
      <c r="B4402" t="s">
        <v>16756</v>
      </c>
      <c r="C4402" s="1" t="str">
        <f t="shared" si="720"/>
        <v>21:0272</v>
      </c>
      <c r="D4402" s="1" t="str">
        <f t="shared" si="725"/>
        <v>21:0126</v>
      </c>
      <c r="E4402" t="s">
        <v>16757</v>
      </c>
      <c r="F4402" t="s">
        <v>16758</v>
      </c>
      <c r="H4402">
        <v>59.077458200000002</v>
      </c>
      <c r="I4402">
        <v>-133.3788974</v>
      </c>
      <c r="J4402" s="1" t="str">
        <f t="shared" si="726"/>
        <v>NGR bulk stream sediment</v>
      </c>
      <c r="K4402" s="1" t="str">
        <f t="shared" si="727"/>
        <v>&lt;177 micron (NGR)</v>
      </c>
      <c r="L4402">
        <v>42</v>
      </c>
      <c r="M4402" t="s">
        <v>76</v>
      </c>
      <c r="N4402">
        <v>815</v>
      </c>
      <c r="O4402">
        <v>2</v>
      </c>
      <c r="P4402">
        <v>230</v>
      </c>
      <c r="Q4402">
        <v>80</v>
      </c>
      <c r="R4402">
        <v>46</v>
      </c>
      <c r="S4402">
        <v>5</v>
      </c>
      <c r="T4402">
        <v>17</v>
      </c>
      <c r="U4402">
        <v>13</v>
      </c>
      <c r="V4402">
        <v>0.1</v>
      </c>
      <c r="W4402">
        <v>565</v>
      </c>
      <c r="X4402">
        <v>3.5</v>
      </c>
    </row>
    <row r="4403" spans="1:24" hidden="1" x14ac:dyDescent="0.3">
      <c r="A4403" t="s">
        <v>16759</v>
      </c>
      <c r="B4403" t="s">
        <v>16760</v>
      </c>
      <c r="C4403" s="1" t="str">
        <f t="shared" si="720"/>
        <v>21:0272</v>
      </c>
      <c r="D4403" s="1" t="str">
        <f t="shared" si="725"/>
        <v>21:0126</v>
      </c>
      <c r="E4403" t="s">
        <v>16761</v>
      </c>
      <c r="F4403" t="s">
        <v>16762</v>
      </c>
      <c r="H4403">
        <v>59.076323899999998</v>
      </c>
      <c r="I4403">
        <v>-133.43892</v>
      </c>
      <c r="J4403" s="1" t="str">
        <f t="shared" si="726"/>
        <v>NGR bulk stream sediment</v>
      </c>
      <c r="K4403" s="1" t="str">
        <f t="shared" si="727"/>
        <v>&lt;177 micron (NGR)</v>
      </c>
      <c r="L4403">
        <v>42</v>
      </c>
      <c r="M4403" t="s">
        <v>86</v>
      </c>
      <c r="N4403">
        <v>816</v>
      </c>
      <c r="O4403">
        <v>1</v>
      </c>
      <c r="P4403">
        <v>90</v>
      </c>
      <c r="Q4403">
        <v>64</v>
      </c>
      <c r="R4403">
        <v>18</v>
      </c>
      <c r="S4403">
        <v>3</v>
      </c>
      <c r="T4403">
        <v>6</v>
      </c>
      <c r="U4403">
        <v>8</v>
      </c>
      <c r="V4403">
        <v>0.1</v>
      </c>
      <c r="W4403">
        <v>475</v>
      </c>
      <c r="X4403">
        <v>2.65</v>
      </c>
    </row>
    <row r="4404" spans="1:24" hidden="1" x14ac:dyDescent="0.3">
      <c r="A4404" t="s">
        <v>16763</v>
      </c>
      <c r="B4404" t="s">
        <v>16764</v>
      </c>
      <c r="C4404" s="1" t="str">
        <f t="shared" si="720"/>
        <v>21:0272</v>
      </c>
      <c r="D4404" s="1" t="str">
        <f t="shared" si="725"/>
        <v>21:0126</v>
      </c>
      <c r="E4404" t="s">
        <v>16765</v>
      </c>
      <c r="F4404" t="s">
        <v>16766</v>
      </c>
      <c r="H4404">
        <v>59.059750000000001</v>
      </c>
      <c r="I4404">
        <v>-133.44778149999999</v>
      </c>
      <c r="J4404" s="1" t="str">
        <f t="shared" si="726"/>
        <v>NGR bulk stream sediment</v>
      </c>
      <c r="K4404" s="1" t="str">
        <f t="shared" si="727"/>
        <v>&lt;177 micron (NGR)</v>
      </c>
      <c r="L4404">
        <v>42</v>
      </c>
      <c r="M4404" t="s">
        <v>91</v>
      </c>
      <c r="N4404">
        <v>817</v>
      </c>
      <c r="O4404">
        <v>1</v>
      </c>
      <c r="P4404">
        <v>180</v>
      </c>
      <c r="Q4404">
        <v>110</v>
      </c>
      <c r="R4404">
        <v>70</v>
      </c>
      <c r="S4404">
        <v>8</v>
      </c>
      <c r="T4404">
        <v>28</v>
      </c>
      <c r="U4404">
        <v>18</v>
      </c>
      <c r="V4404">
        <v>0.1</v>
      </c>
      <c r="W4404">
        <v>725</v>
      </c>
      <c r="X4404">
        <v>4.05</v>
      </c>
    </row>
    <row r="4405" spans="1:24" hidden="1" x14ac:dyDescent="0.3">
      <c r="A4405" t="s">
        <v>16767</v>
      </c>
      <c r="B4405" t="s">
        <v>16768</v>
      </c>
      <c r="C4405" s="1" t="str">
        <f t="shared" si="720"/>
        <v>21:0272</v>
      </c>
      <c r="D4405" s="1" t="str">
        <f t="shared" si="725"/>
        <v>21:0126</v>
      </c>
      <c r="E4405" t="s">
        <v>16769</v>
      </c>
      <c r="F4405" t="s">
        <v>16770</v>
      </c>
      <c r="H4405">
        <v>59.057889400000001</v>
      </c>
      <c r="I4405">
        <v>-133.44092509999999</v>
      </c>
      <c r="J4405" s="1" t="str">
        <f t="shared" si="726"/>
        <v>NGR bulk stream sediment</v>
      </c>
      <c r="K4405" s="1" t="str">
        <f t="shared" si="727"/>
        <v>&lt;177 micron (NGR)</v>
      </c>
      <c r="L4405">
        <v>42</v>
      </c>
      <c r="M4405" t="s">
        <v>96</v>
      </c>
      <c r="N4405">
        <v>818</v>
      </c>
      <c r="O4405">
        <v>1</v>
      </c>
      <c r="P4405">
        <v>90</v>
      </c>
      <c r="Q4405">
        <v>90</v>
      </c>
      <c r="R4405">
        <v>54</v>
      </c>
      <c r="S4405">
        <v>7</v>
      </c>
      <c r="T4405">
        <v>19</v>
      </c>
      <c r="U4405">
        <v>16</v>
      </c>
      <c r="V4405">
        <v>0.1</v>
      </c>
      <c r="W4405">
        <v>785</v>
      </c>
      <c r="X4405">
        <v>4.2</v>
      </c>
    </row>
    <row r="4406" spans="1:24" hidden="1" x14ac:dyDescent="0.3">
      <c r="A4406" t="s">
        <v>16771</v>
      </c>
      <c r="B4406" t="s">
        <v>16772</v>
      </c>
      <c r="C4406" s="1" t="str">
        <f t="shared" si="720"/>
        <v>21:0272</v>
      </c>
      <c r="D4406" s="1" t="str">
        <f t="shared" si="725"/>
        <v>21:0126</v>
      </c>
      <c r="E4406" t="s">
        <v>16773</v>
      </c>
      <c r="F4406" t="s">
        <v>16774</v>
      </c>
      <c r="H4406">
        <v>59.257429899999998</v>
      </c>
      <c r="I4406">
        <v>-133.43829740000001</v>
      </c>
      <c r="J4406" s="1" t="str">
        <f t="shared" si="726"/>
        <v>NGR bulk stream sediment</v>
      </c>
      <c r="K4406" s="1" t="str">
        <f t="shared" si="727"/>
        <v>&lt;177 micron (NGR)</v>
      </c>
      <c r="L4406">
        <v>42</v>
      </c>
      <c r="M4406" t="s">
        <v>101</v>
      </c>
      <c r="N4406">
        <v>819</v>
      </c>
      <c r="O4406">
        <v>1</v>
      </c>
      <c r="P4406">
        <v>260</v>
      </c>
      <c r="Q4406">
        <v>90</v>
      </c>
      <c r="R4406">
        <v>20</v>
      </c>
      <c r="S4406">
        <v>6</v>
      </c>
      <c r="T4406">
        <v>48</v>
      </c>
      <c r="U4406">
        <v>11</v>
      </c>
      <c r="V4406">
        <v>0.1</v>
      </c>
      <c r="W4406">
        <v>725</v>
      </c>
      <c r="X4406">
        <v>3.05</v>
      </c>
    </row>
    <row r="4407" spans="1:24" hidden="1" x14ac:dyDescent="0.3">
      <c r="A4407" t="s">
        <v>16775</v>
      </c>
      <c r="B4407" t="s">
        <v>16776</v>
      </c>
      <c r="C4407" s="1" t="str">
        <f t="shared" si="720"/>
        <v>21:0272</v>
      </c>
      <c r="D4407" s="1" t="str">
        <f t="shared" si="725"/>
        <v>21:0126</v>
      </c>
      <c r="E4407" t="s">
        <v>16777</v>
      </c>
      <c r="F4407" t="s">
        <v>16778</v>
      </c>
      <c r="H4407">
        <v>59.246609599999999</v>
      </c>
      <c r="I4407">
        <v>-133.5166614</v>
      </c>
      <c r="J4407" s="1" t="str">
        <f t="shared" si="726"/>
        <v>NGR bulk stream sediment</v>
      </c>
      <c r="K4407" s="1" t="str">
        <f t="shared" si="727"/>
        <v>&lt;177 micron (NGR)</v>
      </c>
      <c r="L4407">
        <v>42</v>
      </c>
      <c r="M4407" t="s">
        <v>106</v>
      </c>
      <c r="N4407">
        <v>820</v>
      </c>
      <c r="O4407">
        <v>1</v>
      </c>
      <c r="P4407">
        <v>120</v>
      </c>
      <c r="Q4407">
        <v>88</v>
      </c>
      <c r="R4407">
        <v>16</v>
      </c>
      <c r="S4407">
        <v>5</v>
      </c>
      <c r="T4407">
        <v>188</v>
      </c>
      <c r="U4407">
        <v>18</v>
      </c>
      <c r="V4407">
        <v>0.1</v>
      </c>
      <c r="W4407">
        <v>460</v>
      </c>
      <c r="X4407">
        <v>3.35</v>
      </c>
    </row>
    <row r="4408" spans="1:24" hidden="1" x14ac:dyDescent="0.3">
      <c r="A4408" t="s">
        <v>16779</v>
      </c>
      <c r="B4408" t="s">
        <v>16780</v>
      </c>
      <c r="C4408" s="1" t="str">
        <f t="shared" si="720"/>
        <v>21:0272</v>
      </c>
      <c r="D4408" s="1" t="str">
        <f t="shared" si="725"/>
        <v>21:0126</v>
      </c>
      <c r="E4408" t="s">
        <v>16781</v>
      </c>
      <c r="F4408" t="s">
        <v>16782</v>
      </c>
      <c r="H4408">
        <v>59.2407684</v>
      </c>
      <c r="I4408">
        <v>-133.55862020000001</v>
      </c>
      <c r="J4408" s="1" t="str">
        <f t="shared" si="726"/>
        <v>NGR bulk stream sediment</v>
      </c>
      <c r="K4408" s="1" t="str">
        <f t="shared" si="727"/>
        <v>&lt;177 micron (NGR)</v>
      </c>
      <c r="L4408">
        <v>42</v>
      </c>
      <c r="M4408" t="s">
        <v>111</v>
      </c>
      <c r="N4408">
        <v>821</v>
      </c>
      <c r="O4408">
        <v>1</v>
      </c>
      <c r="P4408">
        <v>60</v>
      </c>
      <c r="Q4408">
        <v>106</v>
      </c>
      <c r="R4408">
        <v>20</v>
      </c>
      <c r="S4408">
        <v>19</v>
      </c>
      <c r="T4408">
        <v>11</v>
      </c>
      <c r="U4408">
        <v>9</v>
      </c>
      <c r="V4408">
        <v>0.1</v>
      </c>
      <c r="W4408">
        <v>725</v>
      </c>
      <c r="X4408">
        <v>3</v>
      </c>
    </row>
    <row r="4409" spans="1:24" hidden="1" x14ac:dyDescent="0.3">
      <c r="A4409" t="s">
        <v>16783</v>
      </c>
      <c r="B4409" t="s">
        <v>16784</v>
      </c>
      <c r="C4409" s="1" t="str">
        <f t="shared" si="720"/>
        <v>21:0272</v>
      </c>
      <c r="D4409" s="1" t="str">
        <f t="shared" si="725"/>
        <v>21:0126</v>
      </c>
      <c r="E4409" t="s">
        <v>16785</v>
      </c>
      <c r="F4409" t="s">
        <v>16786</v>
      </c>
      <c r="H4409">
        <v>59.239771500000003</v>
      </c>
      <c r="I4409">
        <v>-133.56835620000001</v>
      </c>
      <c r="J4409" s="1" t="str">
        <f t="shared" si="726"/>
        <v>NGR bulk stream sediment</v>
      </c>
      <c r="K4409" s="1" t="str">
        <f t="shared" si="727"/>
        <v>&lt;177 micron (NGR)</v>
      </c>
      <c r="L4409">
        <v>42</v>
      </c>
      <c r="M4409" t="s">
        <v>116</v>
      </c>
      <c r="N4409">
        <v>822</v>
      </c>
      <c r="O4409">
        <v>1</v>
      </c>
      <c r="P4409">
        <v>50</v>
      </c>
      <c r="Q4409">
        <v>80</v>
      </c>
      <c r="R4409">
        <v>16</v>
      </c>
      <c r="S4409">
        <v>12</v>
      </c>
      <c r="T4409">
        <v>8</v>
      </c>
      <c r="U4409">
        <v>6</v>
      </c>
      <c r="V4409">
        <v>0.1</v>
      </c>
      <c r="W4409">
        <v>605</v>
      </c>
      <c r="X4409">
        <v>2.7</v>
      </c>
    </row>
    <row r="4410" spans="1:24" hidden="1" x14ac:dyDescent="0.3">
      <c r="A4410" t="s">
        <v>16787</v>
      </c>
      <c r="B4410" t="s">
        <v>16788</v>
      </c>
      <c r="C4410" s="1" t="str">
        <f t="shared" si="720"/>
        <v>21:0272</v>
      </c>
      <c r="D4410" s="1" t="str">
        <f t="shared" si="725"/>
        <v>21:0126</v>
      </c>
      <c r="E4410" t="s">
        <v>16789</v>
      </c>
      <c r="F4410" t="s">
        <v>16790</v>
      </c>
      <c r="H4410">
        <v>59.231014700000003</v>
      </c>
      <c r="I4410">
        <v>-133.55542560000001</v>
      </c>
      <c r="J4410" s="1" t="str">
        <f t="shared" si="726"/>
        <v>NGR bulk stream sediment</v>
      </c>
      <c r="K4410" s="1" t="str">
        <f t="shared" si="727"/>
        <v>&lt;177 micron (NGR)</v>
      </c>
      <c r="L4410">
        <v>42</v>
      </c>
      <c r="M4410" t="s">
        <v>121</v>
      </c>
      <c r="N4410">
        <v>823</v>
      </c>
      <c r="O4410">
        <v>2</v>
      </c>
      <c r="P4410">
        <v>310</v>
      </c>
      <c r="Q4410">
        <v>96</v>
      </c>
      <c r="R4410">
        <v>22</v>
      </c>
      <c r="S4410">
        <v>7</v>
      </c>
      <c r="T4410">
        <v>12</v>
      </c>
      <c r="U4410">
        <v>8</v>
      </c>
      <c r="V4410">
        <v>0.1</v>
      </c>
      <c r="W4410">
        <v>795</v>
      </c>
      <c r="X4410">
        <v>2.95</v>
      </c>
    </row>
    <row r="4411" spans="1:24" hidden="1" x14ac:dyDescent="0.3">
      <c r="A4411" t="s">
        <v>16791</v>
      </c>
      <c r="B4411" t="s">
        <v>16792</v>
      </c>
      <c r="C4411" s="1" t="str">
        <f t="shared" si="720"/>
        <v>21:0272</v>
      </c>
      <c r="D4411" s="1" t="str">
        <f t="shared" si="725"/>
        <v>21:0126</v>
      </c>
      <c r="E4411" t="s">
        <v>16793</v>
      </c>
      <c r="F4411" t="s">
        <v>16794</v>
      </c>
      <c r="H4411">
        <v>59.095360900000003</v>
      </c>
      <c r="I4411">
        <v>-133.12395470000001</v>
      </c>
      <c r="J4411" s="1" t="str">
        <f t="shared" si="726"/>
        <v>NGR bulk stream sediment</v>
      </c>
      <c r="K4411" s="1" t="str">
        <f t="shared" si="727"/>
        <v>&lt;177 micron (NGR)</v>
      </c>
      <c r="L4411">
        <v>43</v>
      </c>
      <c r="M4411" t="s">
        <v>28</v>
      </c>
      <c r="N4411">
        <v>824</v>
      </c>
      <c r="O4411">
        <v>2</v>
      </c>
      <c r="P4411">
        <v>70</v>
      </c>
      <c r="Q4411">
        <v>74</v>
      </c>
      <c r="R4411">
        <v>72</v>
      </c>
      <c r="S4411">
        <v>1</v>
      </c>
      <c r="T4411">
        <v>132</v>
      </c>
      <c r="U4411">
        <v>22</v>
      </c>
      <c r="V4411">
        <v>0.1</v>
      </c>
      <c r="W4411">
        <v>730</v>
      </c>
      <c r="X4411">
        <v>2.5499999999999998</v>
      </c>
    </row>
    <row r="4412" spans="1:24" hidden="1" x14ac:dyDescent="0.3">
      <c r="A4412" t="s">
        <v>16795</v>
      </c>
      <c r="B4412" t="s">
        <v>16796</v>
      </c>
      <c r="C4412" s="1" t="str">
        <f t="shared" si="720"/>
        <v>21:0272</v>
      </c>
      <c r="D4412" s="1" t="str">
        <f t="shared" si="725"/>
        <v>21:0126</v>
      </c>
      <c r="E4412" t="s">
        <v>16797</v>
      </c>
      <c r="F4412" t="s">
        <v>16798</v>
      </c>
      <c r="H4412">
        <v>59.215592899999997</v>
      </c>
      <c r="I4412">
        <v>-133.64803509999999</v>
      </c>
      <c r="J4412" s="1" t="str">
        <f t="shared" si="726"/>
        <v>NGR bulk stream sediment</v>
      </c>
      <c r="K4412" s="1" t="str">
        <f t="shared" si="727"/>
        <v>&lt;177 micron (NGR)</v>
      </c>
      <c r="L4412">
        <v>43</v>
      </c>
      <c r="M4412" t="s">
        <v>48</v>
      </c>
      <c r="N4412">
        <v>825</v>
      </c>
      <c r="O4412">
        <v>2</v>
      </c>
      <c r="P4412">
        <v>70</v>
      </c>
      <c r="Q4412">
        <v>72</v>
      </c>
      <c r="R4412">
        <v>26</v>
      </c>
      <c r="S4412">
        <v>7</v>
      </c>
      <c r="T4412">
        <v>9</v>
      </c>
      <c r="U4412">
        <v>7</v>
      </c>
      <c r="V4412">
        <v>0.1</v>
      </c>
      <c r="W4412">
        <v>515</v>
      </c>
      <c r="X4412">
        <v>2.5</v>
      </c>
    </row>
    <row r="4413" spans="1:24" hidden="1" x14ac:dyDescent="0.3">
      <c r="A4413" t="s">
        <v>16799</v>
      </c>
      <c r="B4413" t="s">
        <v>16800</v>
      </c>
      <c r="C4413" s="1" t="str">
        <f t="shared" si="720"/>
        <v>21:0272</v>
      </c>
      <c r="D4413" s="1" t="str">
        <f t="shared" si="725"/>
        <v>21:0126</v>
      </c>
      <c r="E4413" t="s">
        <v>16797</v>
      </c>
      <c r="F4413" t="s">
        <v>16801</v>
      </c>
      <c r="H4413">
        <v>59.215592899999997</v>
      </c>
      <c r="I4413">
        <v>-133.64803509999999</v>
      </c>
      <c r="J4413" s="1" t="str">
        <f t="shared" si="726"/>
        <v>NGR bulk stream sediment</v>
      </c>
      <c r="K4413" s="1" t="str">
        <f t="shared" si="727"/>
        <v>&lt;177 micron (NGR)</v>
      </c>
      <c r="L4413">
        <v>43</v>
      </c>
      <c r="M4413" t="s">
        <v>52</v>
      </c>
      <c r="N4413">
        <v>826</v>
      </c>
      <c r="O4413">
        <v>1</v>
      </c>
      <c r="P4413">
        <v>80</v>
      </c>
      <c r="Q4413">
        <v>70</v>
      </c>
      <c r="R4413">
        <v>26</v>
      </c>
      <c r="S4413">
        <v>9</v>
      </c>
      <c r="T4413">
        <v>9</v>
      </c>
      <c r="U4413">
        <v>7</v>
      </c>
      <c r="V4413">
        <v>0.1</v>
      </c>
      <c r="W4413">
        <v>550</v>
      </c>
      <c r="X4413">
        <v>2.5499999999999998</v>
      </c>
    </row>
    <row r="4414" spans="1:24" hidden="1" x14ac:dyDescent="0.3">
      <c r="A4414" t="s">
        <v>16802</v>
      </c>
      <c r="B4414" t="s">
        <v>16803</v>
      </c>
      <c r="C4414" s="1" t="str">
        <f t="shared" si="720"/>
        <v>21:0272</v>
      </c>
      <c r="D4414" s="1" t="str">
        <f t="shared" si="725"/>
        <v>21:0126</v>
      </c>
      <c r="E4414" t="s">
        <v>16804</v>
      </c>
      <c r="F4414" t="s">
        <v>16805</v>
      </c>
      <c r="H4414">
        <v>59.190086899999997</v>
      </c>
      <c r="I4414">
        <v>-133.66207750000001</v>
      </c>
      <c r="J4414" s="1" t="str">
        <f t="shared" si="726"/>
        <v>NGR bulk stream sediment</v>
      </c>
      <c r="K4414" s="1" t="str">
        <f t="shared" si="727"/>
        <v>&lt;177 micron (NGR)</v>
      </c>
      <c r="L4414">
        <v>43</v>
      </c>
      <c r="M4414" t="s">
        <v>33</v>
      </c>
      <c r="N4414">
        <v>827</v>
      </c>
      <c r="O4414">
        <v>2</v>
      </c>
      <c r="P4414">
        <v>70</v>
      </c>
      <c r="Q4414">
        <v>108</v>
      </c>
      <c r="R4414">
        <v>34</v>
      </c>
      <c r="S4414">
        <v>9</v>
      </c>
      <c r="T4414">
        <v>9</v>
      </c>
      <c r="U4414">
        <v>13</v>
      </c>
      <c r="V4414">
        <v>0.1</v>
      </c>
      <c r="W4414">
        <v>760</v>
      </c>
      <c r="X4414">
        <v>3.55</v>
      </c>
    </row>
    <row r="4415" spans="1:24" hidden="1" x14ac:dyDescent="0.3">
      <c r="A4415" t="s">
        <v>16806</v>
      </c>
      <c r="B4415" t="s">
        <v>16807</v>
      </c>
      <c r="C4415" s="1" t="str">
        <f t="shared" si="720"/>
        <v>21:0272</v>
      </c>
      <c r="D4415" s="1" t="str">
        <f t="shared" si="725"/>
        <v>21:0126</v>
      </c>
      <c r="E4415" t="s">
        <v>16808</v>
      </c>
      <c r="F4415" t="s">
        <v>16809</v>
      </c>
      <c r="H4415">
        <v>59.160660200000002</v>
      </c>
      <c r="I4415">
        <v>-133.70600160000001</v>
      </c>
      <c r="J4415" s="1" t="str">
        <f t="shared" si="726"/>
        <v>NGR bulk stream sediment</v>
      </c>
      <c r="K4415" s="1" t="str">
        <f t="shared" si="727"/>
        <v>&lt;177 micron (NGR)</v>
      </c>
      <c r="L4415">
        <v>43</v>
      </c>
      <c r="M4415" t="s">
        <v>38</v>
      </c>
      <c r="N4415">
        <v>828</v>
      </c>
      <c r="O4415">
        <v>2</v>
      </c>
      <c r="P4415">
        <v>20</v>
      </c>
      <c r="Q4415">
        <v>136</v>
      </c>
      <c r="R4415">
        <v>8</v>
      </c>
      <c r="S4415">
        <v>20</v>
      </c>
      <c r="T4415">
        <v>3</v>
      </c>
      <c r="U4415">
        <v>5</v>
      </c>
      <c r="V4415">
        <v>0.1</v>
      </c>
      <c r="W4415">
        <v>1450</v>
      </c>
      <c r="X4415">
        <v>4.3499999999999996</v>
      </c>
    </row>
    <row r="4416" spans="1:24" hidden="1" x14ac:dyDescent="0.3">
      <c r="A4416" t="s">
        <v>16810</v>
      </c>
      <c r="B4416" t="s">
        <v>16811</v>
      </c>
      <c r="C4416" s="1" t="str">
        <f t="shared" si="720"/>
        <v>21:0272</v>
      </c>
      <c r="D4416" s="1" t="str">
        <f t="shared" si="725"/>
        <v>21:0126</v>
      </c>
      <c r="E4416" t="s">
        <v>16812</v>
      </c>
      <c r="F4416" t="s">
        <v>16813</v>
      </c>
      <c r="H4416">
        <v>59.1606977</v>
      </c>
      <c r="I4416">
        <v>-133.6980945</v>
      </c>
      <c r="J4416" s="1" t="str">
        <f t="shared" si="726"/>
        <v>NGR bulk stream sediment</v>
      </c>
      <c r="K4416" s="1" t="str">
        <f t="shared" si="727"/>
        <v>&lt;177 micron (NGR)</v>
      </c>
      <c r="L4416">
        <v>43</v>
      </c>
      <c r="M4416" t="s">
        <v>43</v>
      </c>
      <c r="N4416">
        <v>829</v>
      </c>
      <c r="O4416">
        <v>2</v>
      </c>
      <c r="P4416">
        <v>60</v>
      </c>
      <c r="Q4416">
        <v>114</v>
      </c>
      <c r="R4416">
        <v>16</v>
      </c>
      <c r="S4416">
        <v>15</v>
      </c>
      <c r="T4416">
        <v>4</v>
      </c>
      <c r="U4416">
        <v>8</v>
      </c>
      <c r="V4416">
        <v>0.1</v>
      </c>
      <c r="W4416">
        <v>1150</v>
      </c>
      <c r="X4416">
        <v>4.55</v>
      </c>
    </row>
    <row r="4417" spans="1:24" hidden="1" x14ac:dyDescent="0.3">
      <c r="A4417" t="s">
        <v>16814</v>
      </c>
      <c r="B4417" t="s">
        <v>16815</v>
      </c>
      <c r="C4417" s="1" t="str">
        <f t="shared" si="720"/>
        <v>21:0272</v>
      </c>
      <c r="D4417" s="1" t="str">
        <f t="shared" si="725"/>
        <v>21:0126</v>
      </c>
      <c r="E4417" t="s">
        <v>16816</v>
      </c>
      <c r="F4417" t="s">
        <v>16817</v>
      </c>
      <c r="H4417">
        <v>59.146830199999997</v>
      </c>
      <c r="I4417">
        <v>-133.67685710000001</v>
      </c>
      <c r="J4417" s="1" t="str">
        <f t="shared" si="726"/>
        <v>NGR bulk stream sediment</v>
      </c>
      <c r="K4417" s="1" t="str">
        <f t="shared" si="727"/>
        <v>&lt;177 micron (NGR)</v>
      </c>
      <c r="L4417">
        <v>43</v>
      </c>
      <c r="M4417" t="s">
        <v>57</v>
      </c>
      <c r="N4417">
        <v>830</v>
      </c>
      <c r="O4417">
        <v>2</v>
      </c>
      <c r="P4417">
        <v>80</v>
      </c>
      <c r="Q4417">
        <v>118</v>
      </c>
      <c r="R4417">
        <v>16</v>
      </c>
      <c r="S4417">
        <v>15</v>
      </c>
      <c r="T4417">
        <v>4</v>
      </c>
      <c r="U4417">
        <v>10</v>
      </c>
      <c r="V4417">
        <v>0.1</v>
      </c>
      <c r="W4417">
        <v>1300</v>
      </c>
      <c r="X4417">
        <v>5.0999999999999996</v>
      </c>
    </row>
    <row r="4418" spans="1:24" hidden="1" x14ac:dyDescent="0.3">
      <c r="A4418" t="s">
        <v>16818</v>
      </c>
      <c r="B4418" t="s">
        <v>16819</v>
      </c>
      <c r="C4418" s="1" t="str">
        <f t="shared" si="720"/>
        <v>21:0272</v>
      </c>
      <c r="D4418" s="1" t="str">
        <f t="shared" si="725"/>
        <v>21:0126</v>
      </c>
      <c r="E4418" t="s">
        <v>16820</v>
      </c>
      <c r="F4418" t="s">
        <v>16821</v>
      </c>
      <c r="H4418">
        <v>59.134903999999999</v>
      </c>
      <c r="I4418">
        <v>-133.73542950000001</v>
      </c>
      <c r="J4418" s="1" t="str">
        <f t="shared" si="726"/>
        <v>NGR bulk stream sediment</v>
      </c>
      <c r="K4418" s="1" t="str">
        <f t="shared" si="727"/>
        <v>&lt;177 micron (NGR)</v>
      </c>
      <c r="L4418">
        <v>43</v>
      </c>
      <c r="M4418" t="s">
        <v>62</v>
      </c>
      <c r="N4418">
        <v>831</v>
      </c>
      <c r="O4418">
        <v>3</v>
      </c>
      <c r="P4418">
        <v>40</v>
      </c>
      <c r="Q4418">
        <v>148</v>
      </c>
      <c r="R4418">
        <v>8</v>
      </c>
      <c r="S4418">
        <v>25</v>
      </c>
      <c r="T4418">
        <v>2</v>
      </c>
      <c r="U4418">
        <v>4</v>
      </c>
      <c r="V4418">
        <v>0.1</v>
      </c>
      <c r="W4418">
        <v>1600</v>
      </c>
      <c r="X4418">
        <v>4.6500000000000004</v>
      </c>
    </row>
    <row r="4419" spans="1:24" hidden="1" x14ac:dyDescent="0.3">
      <c r="A4419" t="s">
        <v>16822</v>
      </c>
      <c r="B4419" t="s">
        <v>16823</v>
      </c>
      <c r="C4419" s="1" t="str">
        <f t="shared" si="720"/>
        <v>21:0272</v>
      </c>
      <c r="D4419" s="1" t="str">
        <f t="shared" si="725"/>
        <v>21:0126</v>
      </c>
      <c r="E4419" t="s">
        <v>16824</v>
      </c>
      <c r="F4419" t="s">
        <v>16825</v>
      </c>
      <c r="H4419">
        <v>59.1276358</v>
      </c>
      <c r="I4419">
        <v>-133.76311290000001</v>
      </c>
      <c r="J4419" s="1" t="str">
        <f t="shared" si="726"/>
        <v>NGR bulk stream sediment</v>
      </c>
      <c r="K4419" s="1" t="str">
        <f t="shared" si="727"/>
        <v>&lt;177 micron (NGR)</v>
      </c>
      <c r="L4419">
        <v>43</v>
      </c>
      <c r="M4419" t="s">
        <v>67</v>
      </c>
      <c r="N4419">
        <v>832</v>
      </c>
      <c r="O4419">
        <v>1</v>
      </c>
      <c r="P4419">
        <v>20</v>
      </c>
      <c r="Q4419">
        <v>122</v>
      </c>
      <c r="R4419">
        <v>16</v>
      </c>
      <c r="S4419">
        <v>18</v>
      </c>
      <c r="T4419">
        <v>4</v>
      </c>
      <c r="U4419">
        <v>12</v>
      </c>
      <c r="V4419">
        <v>0.1</v>
      </c>
      <c r="W4419">
        <v>1350</v>
      </c>
      <c r="X4419">
        <v>5.3</v>
      </c>
    </row>
    <row r="4420" spans="1:24" hidden="1" x14ac:dyDescent="0.3">
      <c r="A4420" t="s">
        <v>16826</v>
      </c>
      <c r="B4420" t="s">
        <v>16827</v>
      </c>
      <c r="C4420" s="1" t="str">
        <f t="shared" ref="C4420:C4483" si="728">HYPERLINK("http://geochem.nrcan.gc.ca/cdogs/content/bdl/bdl210272_e.htm", "21:0272")</f>
        <v>21:0272</v>
      </c>
      <c r="D4420" s="1" t="str">
        <f t="shared" si="725"/>
        <v>21:0126</v>
      </c>
      <c r="E4420" t="s">
        <v>16828</v>
      </c>
      <c r="F4420" t="s">
        <v>16829</v>
      </c>
      <c r="H4420">
        <v>59.119788700000001</v>
      </c>
      <c r="I4420">
        <v>-133.81725109999999</v>
      </c>
      <c r="J4420" s="1" t="str">
        <f t="shared" si="726"/>
        <v>NGR bulk stream sediment</v>
      </c>
      <c r="K4420" s="1" t="str">
        <f t="shared" si="727"/>
        <v>&lt;177 micron (NGR)</v>
      </c>
      <c r="L4420">
        <v>43</v>
      </c>
      <c r="M4420" t="s">
        <v>76</v>
      </c>
      <c r="N4420">
        <v>833</v>
      </c>
      <c r="O4420">
        <v>1</v>
      </c>
      <c r="P4420">
        <v>60</v>
      </c>
      <c r="Q4420">
        <v>108</v>
      </c>
      <c r="R4420">
        <v>16</v>
      </c>
      <c r="S4420">
        <v>13</v>
      </c>
      <c r="T4420">
        <v>4</v>
      </c>
      <c r="U4420">
        <v>12</v>
      </c>
      <c r="V4420">
        <v>0.1</v>
      </c>
      <c r="W4420">
        <v>1200</v>
      </c>
      <c r="X4420">
        <v>4.95</v>
      </c>
    </row>
    <row r="4421" spans="1:24" hidden="1" x14ac:dyDescent="0.3">
      <c r="A4421" t="s">
        <v>16830</v>
      </c>
      <c r="B4421" t="s">
        <v>16831</v>
      </c>
      <c r="C4421" s="1" t="str">
        <f t="shared" si="728"/>
        <v>21:0272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79</v>
      </c>
      <c r="K4421" t="s">
        <v>80</v>
      </c>
      <c r="L4421">
        <v>43</v>
      </c>
      <c r="M4421" t="s">
        <v>81</v>
      </c>
      <c r="N4421">
        <v>834</v>
      </c>
      <c r="O4421">
        <v>1</v>
      </c>
      <c r="P4421">
        <v>50</v>
      </c>
      <c r="Q4421">
        <v>68</v>
      </c>
      <c r="R4421">
        <v>26</v>
      </c>
      <c r="S4421">
        <v>10</v>
      </c>
      <c r="T4421">
        <v>13</v>
      </c>
      <c r="U4421">
        <v>13</v>
      </c>
      <c r="V4421">
        <v>0.1</v>
      </c>
      <c r="W4421">
        <v>985</v>
      </c>
      <c r="X4421">
        <v>2.9</v>
      </c>
    </row>
    <row r="4422" spans="1:24" hidden="1" x14ac:dyDescent="0.3">
      <c r="A4422" t="s">
        <v>16832</v>
      </c>
      <c r="B4422" t="s">
        <v>16833</v>
      </c>
      <c r="C4422" s="1" t="str">
        <f t="shared" si="728"/>
        <v>21:0272</v>
      </c>
      <c r="D4422" s="1" t="str">
        <f t="shared" ref="D4422:D4432" si="729">HYPERLINK("http://geochem.nrcan.gc.ca/cdogs/content/svy/svy210126_e.htm", "21:0126")</f>
        <v>21:0126</v>
      </c>
      <c r="E4422" t="s">
        <v>16834</v>
      </c>
      <c r="F4422" t="s">
        <v>16835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HYPERLINK("http://geochem.nrcan.gc.ca/cdogs/content/kwd/kwd020030_e.htm", "NGR bulk stream sediment")</f>
        <v>NGR bulk stream sediment</v>
      </c>
      <c r="K4422" s="1" t="str">
        <f t="shared" ref="K4422:K4432" si="731">HYPERLINK("http://geochem.nrcan.gc.ca/cdogs/content/kwd/kwd080006_e.htm", "&lt;177 micron (NGR)")</f>
        <v>&lt;177 micron (NGR)</v>
      </c>
      <c r="L4422">
        <v>43</v>
      </c>
      <c r="M4422" t="s">
        <v>86</v>
      </c>
      <c r="N4422">
        <v>835</v>
      </c>
      <c r="O4422">
        <v>1</v>
      </c>
      <c r="P4422">
        <v>80</v>
      </c>
      <c r="Q4422">
        <v>112</v>
      </c>
      <c r="R4422">
        <v>30</v>
      </c>
      <c r="S4422">
        <v>10</v>
      </c>
      <c r="T4422">
        <v>10</v>
      </c>
      <c r="U4422">
        <v>11</v>
      </c>
      <c r="V4422">
        <v>0.1</v>
      </c>
      <c r="W4422">
        <v>765</v>
      </c>
      <c r="X4422">
        <v>4.4000000000000004</v>
      </c>
    </row>
    <row r="4423" spans="1:24" hidden="1" x14ac:dyDescent="0.3">
      <c r="A4423" t="s">
        <v>16836</v>
      </c>
      <c r="B4423" t="s">
        <v>16837</v>
      </c>
      <c r="C4423" s="1" t="str">
        <f t="shared" si="728"/>
        <v>21:0272</v>
      </c>
      <c r="D4423" s="1" t="str">
        <f t="shared" si="729"/>
        <v>21:0126</v>
      </c>
      <c r="E4423" t="s">
        <v>16838</v>
      </c>
      <c r="F4423" t="s">
        <v>16839</v>
      </c>
      <c r="H4423">
        <v>59.157266499999999</v>
      </c>
      <c r="I4423">
        <v>-133.7444649</v>
      </c>
      <c r="J4423" s="1" t="str">
        <f t="shared" si="730"/>
        <v>NGR bulk stream sediment</v>
      </c>
      <c r="K4423" s="1" t="str">
        <f t="shared" si="731"/>
        <v>&lt;177 micron (NGR)</v>
      </c>
      <c r="L4423">
        <v>43</v>
      </c>
      <c r="M4423" t="s">
        <v>91</v>
      </c>
      <c r="N4423">
        <v>836</v>
      </c>
      <c r="O4423">
        <v>1</v>
      </c>
      <c r="P4423">
        <v>70</v>
      </c>
      <c r="Q4423">
        <v>136</v>
      </c>
      <c r="R4423">
        <v>12</v>
      </c>
      <c r="S4423">
        <v>53</v>
      </c>
      <c r="T4423">
        <v>3</v>
      </c>
      <c r="U4423">
        <v>4</v>
      </c>
      <c r="V4423">
        <v>0.2</v>
      </c>
      <c r="W4423">
        <v>1000</v>
      </c>
      <c r="X4423">
        <v>3.55</v>
      </c>
    </row>
    <row r="4424" spans="1:24" hidden="1" x14ac:dyDescent="0.3">
      <c r="A4424" t="s">
        <v>16840</v>
      </c>
      <c r="B4424" t="s">
        <v>16841</v>
      </c>
      <c r="C4424" s="1" t="str">
        <f t="shared" si="728"/>
        <v>21:0272</v>
      </c>
      <c r="D4424" s="1" t="str">
        <f t="shared" si="729"/>
        <v>21:0126</v>
      </c>
      <c r="E4424" t="s">
        <v>16842</v>
      </c>
      <c r="F4424" t="s">
        <v>16843</v>
      </c>
      <c r="H4424">
        <v>59.2421887</v>
      </c>
      <c r="I4424">
        <v>-133.65596500000001</v>
      </c>
      <c r="J4424" s="1" t="str">
        <f t="shared" si="730"/>
        <v>NGR bulk stream sediment</v>
      </c>
      <c r="K4424" s="1" t="str">
        <f t="shared" si="731"/>
        <v>&lt;177 micron (NGR)</v>
      </c>
      <c r="L4424">
        <v>43</v>
      </c>
      <c r="M4424" t="s">
        <v>96</v>
      </c>
      <c r="N4424">
        <v>837</v>
      </c>
      <c r="O4424">
        <v>1</v>
      </c>
      <c r="P4424">
        <v>90</v>
      </c>
      <c r="Q4424">
        <v>78</v>
      </c>
      <c r="R4424">
        <v>14</v>
      </c>
      <c r="S4424">
        <v>13</v>
      </c>
      <c r="T4424">
        <v>3</v>
      </c>
      <c r="U4424">
        <v>5</v>
      </c>
      <c r="V4424">
        <v>0.1</v>
      </c>
      <c r="W4424">
        <v>695</v>
      </c>
      <c r="X4424">
        <v>3</v>
      </c>
    </row>
    <row r="4425" spans="1:24" hidden="1" x14ac:dyDescent="0.3">
      <c r="A4425" t="s">
        <v>16844</v>
      </c>
      <c r="B4425" t="s">
        <v>16845</v>
      </c>
      <c r="C4425" s="1" t="str">
        <f t="shared" si="728"/>
        <v>21:0272</v>
      </c>
      <c r="D4425" s="1" t="str">
        <f t="shared" si="729"/>
        <v>21:0126</v>
      </c>
      <c r="E4425" t="s">
        <v>16846</v>
      </c>
      <c r="F4425" t="s">
        <v>16847</v>
      </c>
      <c r="H4425">
        <v>59.274481700000003</v>
      </c>
      <c r="I4425">
        <v>-133.61632510000001</v>
      </c>
      <c r="J4425" s="1" t="str">
        <f t="shared" si="730"/>
        <v>NGR bulk stream sediment</v>
      </c>
      <c r="K4425" s="1" t="str">
        <f t="shared" si="731"/>
        <v>&lt;177 micron (NGR)</v>
      </c>
      <c r="L4425">
        <v>43</v>
      </c>
      <c r="M4425" t="s">
        <v>101</v>
      </c>
      <c r="N4425">
        <v>838</v>
      </c>
      <c r="O4425">
        <v>1</v>
      </c>
      <c r="P4425">
        <v>80</v>
      </c>
      <c r="Q4425">
        <v>108</v>
      </c>
      <c r="R4425">
        <v>34</v>
      </c>
      <c r="S4425">
        <v>20</v>
      </c>
      <c r="T4425">
        <v>11</v>
      </c>
      <c r="U4425">
        <v>11</v>
      </c>
      <c r="V4425">
        <v>0.1</v>
      </c>
      <c r="W4425">
        <v>695</v>
      </c>
      <c r="X4425">
        <v>3.55</v>
      </c>
    </row>
    <row r="4426" spans="1:24" hidden="1" x14ac:dyDescent="0.3">
      <c r="A4426" t="s">
        <v>16848</v>
      </c>
      <c r="B4426" t="s">
        <v>16849</v>
      </c>
      <c r="C4426" s="1" t="str">
        <f t="shared" si="728"/>
        <v>21:0272</v>
      </c>
      <c r="D4426" s="1" t="str">
        <f t="shared" si="729"/>
        <v>21:0126</v>
      </c>
      <c r="E4426" t="s">
        <v>16850</v>
      </c>
      <c r="F4426" t="s">
        <v>16851</v>
      </c>
      <c r="H4426">
        <v>59.300912199999999</v>
      </c>
      <c r="I4426">
        <v>-133.54640810000001</v>
      </c>
      <c r="J4426" s="1" t="str">
        <f t="shared" si="730"/>
        <v>NGR bulk stream sediment</v>
      </c>
      <c r="K4426" s="1" t="str">
        <f t="shared" si="731"/>
        <v>&lt;177 micron (NGR)</v>
      </c>
      <c r="L4426">
        <v>43</v>
      </c>
      <c r="M4426" t="s">
        <v>106</v>
      </c>
      <c r="N4426">
        <v>839</v>
      </c>
      <c r="O4426">
        <v>1</v>
      </c>
      <c r="P4426">
        <v>80</v>
      </c>
      <c r="Q4426">
        <v>76</v>
      </c>
      <c r="R4426">
        <v>18</v>
      </c>
      <c r="S4426">
        <v>5</v>
      </c>
      <c r="T4426">
        <v>23</v>
      </c>
      <c r="U4426">
        <v>7</v>
      </c>
      <c r="V4426">
        <v>0.1</v>
      </c>
      <c r="W4426">
        <v>575</v>
      </c>
      <c r="X4426">
        <v>2.65</v>
      </c>
    </row>
    <row r="4427" spans="1:24" hidden="1" x14ac:dyDescent="0.3">
      <c r="A4427" t="s">
        <v>16852</v>
      </c>
      <c r="B4427" t="s">
        <v>16853</v>
      </c>
      <c r="C4427" s="1" t="str">
        <f t="shared" si="728"/>
        <v>21:0272</v>
      </c>
      <c r="D4427" s="1" t="str">
        <f t="shared" si="729"/>
        <v>21:0126</v>
      </c>
      <c r="E4427" t="s">
        <v>16793</v>
      </c>
      <c r="F4427" t="s">
        <v>16854</v>
      </c>
      <c r="H4427">
        <v>59.095360900000003</v>
      </c>
      <c r="I4427">
        <v>-133.12395470000001</v>
      </c>
      <c r="J4427" s="1" t="str">
        <f t="shared" si="730"/>
        <v>NGR bulk stream sediment</v>
      </c>
      <c r="K4427" s="1" t="str">
        <f t="shared" si="731"/>
        <v>&lt;177 micron (NGR)</v>
      </c>
      <c r="L4427">
        <v>43</v>
      </c>
      <c r="M4427" t="s">
        <v>71</v>
      </c>
      <c r="N4427">
        <v>840</v>
      </c>
      <c r="O4427">
        <v>2</v>
      </c>
      <c r="P4427">
        <v>60</v>
      </c>
      <c r="Q4427">
        <v>70</v>
      </c>
      <c r="R4427">
        <v>72</v>
      </c>
      <c r="S4427">
        <v>1</v>
      </c>
      <c r="T4427">
        <v>136</v>
      </c>
      <c r="U4427">
        <v>21</v>
      </c>
      <c r="V4427">
        <v>0.1</v>
      </c>
      <c r="W4427">
        <v>730</v>
      </c>
      <c r="X4427">
        <v>2.95</v>
      </c>
    </row>
    <row r="4428" spans="1:24" hidden="1" x14ac:dyDescent="0.3">
      <c r="A4428" t="s">
        <v>16855</v>
      </c>
      <c r="B4428" t="s">
        <v>16856</v>
      </c>
      <c r="C4428" s="1" t="str">
        <f t="shared" si="728"/>
        <v>21:0272</v>
      </c>
      <c r="D4428" s="1" t="str">
        <f t="shared" si="729"/>
        <v>21:0126</v>
      </c>
      <c r="E4428" t="s">
        <v>16857</v>
      </c>
      <c r="F4428" t="s">
        <v>16858</v>
      </c>
      <c r="H4428">
        <v>59.103400899999997</v>
      </c>
      <c r="I4428">
        <v>-133.15976509999999</v>
      </c>
      <c r="J4428" s="1" t="str">
        <f t="shared" si="730"/>
        <v>NGR bulk stream sediment</v>
      </c>
      <c r="K4428" s="1" t="str">
        <f t="shared" si="731"/>
        <v>&lt;177 micron (NGR)</v>
      </c>
      <c r="L4428">
        <v>43</v>
      </c>
      <c r="M4428" t="s">
        <v>111</v>
      </c>
      <c r="N4428">
        <v>841</v>
      </c>
      <c r="O4428">
        <v>2</v>
      </c>
      <c r="P4428">
        <v>50</v>
      </c>
      <c r="Q4428">
        <v>78</v>
      </c>
      <c r="R4428">
        <v>56</v>
      </c>
      <c r="S4428">
        <v>1</v>
      </c>
      <c r="T4428">
        <v>156</v>
      </c>
      <c r="U4428">
        <v>20</v>
      </c>
      <c r="V4428">
        <v>0.1</v>
      </c>
      <c r="W4428">
        <v>615</v>
      </c>
      <c r="X4428">
        <v>2.9</v>
      </c>
    </row>
    <row r="4429" spans="1:24" hidden="1" x14ac:dyDescent="0.3">
      <c r="A4429" t="s">
        <v>16859</v>
      </c>
      <c r="B4429" t="s">
        <v>16860</v>
      </c>
      <c r="C4429" s="1" t="str">
        <f t="shared" si="728"/>
        <v>21:0272</v>
      </c>
      <c r="D4429" s="1" t="str">
        <f t="shared" si="729"/>
        <v>21:0126</v>
      </c>
      <c r="E4429" t="s">
        <v>16861</v>
      </c>
      <c r="F4429" t="s">
        <v>16862</v>
      </c>
      <c r="H4429">
        <v>59.099896800000003</v>
      </c>
      <c r="I4429">
        <v>-133.1923237</v>
      </c>
      <c r="J4429" s="1" t="str">
        <f t="shared" si="730"/>
        <v>NGR bulk stream sediment</v>
      </c>
      <c r="K4429" s="1" t="str">
        <f t="shared" si="731"/>
        <v>&lt;177 micron (NGR)</v>
      </c>
      <c r="L4429">
        <v>43</v>
      </c>
      <c r="M4429" t="s">
        <v>116</v>
      </c>
      <c r="N4429">
        <v>842</v>
      </c>
      <c r="O4429">
        <v>2</v>
      </c>
      <c r="P4429">
        <v>80</v>
      </c>
      <c r="Q4429">
        <v>74</v>
      </c>
      <c r="R4429">
        <v>58</v>
      </c>
      <c r="S4429">
        <v>1</v>
      </c>
      <c r="T4429">
        <v>200</v>
      </c>
      <c r="U4429">
        <v>25</v>
      </c>
      <c r="V4429">
        <v>0.1</v>
      </c>
      <c r="W4429">
        <v>695</v>
      </c>
      <c r="X4429">
        <v>3.35</v>
      </c>
    </row>
    <row r="4430" spans="1:24" hidden="1" x14ac:dyDescent="0.3">
      <c r="A4430" t="s">
        <v>16863</v>
      </c>
      <c r="B4430" t="s">
        <v>16864</v>
      </c>
      <c r="C4430" s="1" t="str">
        <f t="shared" si="728"/>
        <v>21:0272</v>
      </c>
      <c r="D4430" s="1" t="str">
        <f t="shared" si="729"/>
        <v>21:0126</v>
      </c>
      <c r="E4430" t="s">
        <v>16865</v>
      </c>
      <c r="F4430" t="s">
        <v>16866</v>
      </c>
      <c r="H4430">
        <v>59.095907500000003</v>
      </c>
      <c r="I4430">
        <v>-133.18708760000001</v>
      </c>
      <c r="J4430" s="1" t="str">
        <f t="shared" si="730"/>
        <v>NGR bulk stream sediment</v>
      </c>
      <c r="K4430" s="1" t="str">
        <f t="shared" si="731"/>
        <v>&lt;177 micron (NGR)</v>
      </c>
      <c r="L4430">
        <v>43</v>
      </c>
      <c r="M4430" t="s">
        <v>121</v>
      </c>
      <c r="N4430">
        <v>843</v>
      </c>
      <c r="O4430">
        <v>1</v>
      </c>
      <c r="P4430">
        <v>30</v>
      </c>
      <c r="Q4430">
        <v>54</v>
      </c>
      <c r="R4430">
        <v>26</v>
      </c>
      <c r="S4430">
        <v>1</v>
      </c>
      <c r="T4430">
        <v>260</v>
      </c>
      <c r="U4430">
        <v>24</v>
      </c>
      <c r="V4430">
        <v>0.1</v>
      </c>
      <c r="W4430">
        <v>470</v>
      </c>
      <c r="X4430">
        <v>2.95</v>
      </c>
    </row>
    <row r="4431" spans="1:24" hidden="1" x14ac:dyDescent="0.3">
      <c r="A4431" t="s">
        <v>16867</v>
      </c>
      <c r="B4431" t="s">
        <v>16868</v>
      </c>
      <c r="C4431" s="1" t="str">
        <f t="shared" si="728"/>
        <v>21:0272</v>
      </c>
      <c r="D4431" s="1" t="str">
        <f t="shared" si="729"/>
        <v>21:0126</v>
      </c>
      <c r="E4431" t="s">
        <v>16869</v>
      </c>
      <c r="F4431" t="s">
        <v>16870</v>
      </c>
      <c r="H4431">
        <v>59.118403999999998</v>
      </c>
      <c r="I4431">
        <v>-133.4711685</v>
      </c>
      <c r="J4431" s="1" t="str">
        <f t="shared" si="730"/>
        <v>NGR bulk stream sediment</v>
      </c>
      <c r="K4431" s="1" t="str">
        <f t="shared" si="731"/>
        <v>&lt;177 micron (NGR)</v>
      </c>
      <c r="L4431">
        <v>44</v>
      </c>
      <c r="M4431" t="s">
        <v>28</v>
      </c>
      <c r="N4431">
        <v>844</v>
      </c>
      <c r="O4431">
        <v>2</v>
      </c>
      <c r="P4431">
        <v>90</v>
      </c>
      <c r="Q4431">
        <v>72</v>
      </c>
      <c r="R4431">
        <v>40</v>
      </c>
      <c r="S4431">
        <v>3</v>
      </c>
      <c r="T4431">
        <v>12</v>
      </c>
      <c r="U4431">
        <v>10</v>
      </c>
      <c r="V4431">
        <v>0.1</v>
      </c>
      <c r="W4431">
        <v>305</v>
      </c>
      <c r="X4431">
        <v>2.75</v>
      </c>
    </row>
    <row r="4432" spans="1:24" hidden="1" x14ac:dyDescent="0.3">
      <c r="A4432" t="s">
        <v>16871</v>
      </c>
      <c r="B4432" t="s">
        <v>16872</v>
      </c>
      <c r="C4432" s="1" t="str">
        <f t="shared" si="728"/>
        <v>21:0272</v>
      </c>
      <c r="D4432" s="1" t="str">
        <f t="shared" si="729"/>
        <v>21:0126</v>
      </c>
      <c r="E4432" t="s">
        <v>16873</v>
      </c>
      <c r="F4432" t="s">
        <v>16874</v>
      </c>
      <c r="H4432">
        <v>59.124392100000001</v>
      </c>
      <c r="I4432">
        <v>-133.18912470000001</v>
      </c>
      <c r="J4432" s="1" t="str">
        <f t="shared" si="730"/>
        <v>NGR bulk stream sediment</v>
      </c>
      <c r="K4432" s="1" t="str">
        <f t="shared" si="731"/>
        <v>&lt;177 micron (NGR)</v>
      </c>
      <c r="L4432">
        <v>44</v>
      </c>
      <c r="M4432" t="s">
        <v>33</v>
      </c>
      <c r="N4432">
        <v>845</v>
      </c>
      <c r="O4432">
        <v>1</v>
      </c>
      <c r="P4432">
        <v>60</v>
      </c>
      <c r="Q4432">
        <v>56</v>
      </c>
      <c r="R4432">
        <v>28</v>
      </c>
      <c r="S4432">
        <v>1</v>
      </c>
      <c r="T4432">
        <v>200</v>
      </c>
      <c r="U4432">
        <v>20</v>
      </c>
      <c r="V4432">
        <v>0.1</v>
      </c>
      <c r="W4432">
        <v>735</v>
      </c>
      <c r="X4432">
        <v>2.25</v>
      </c>
    </row>
    <row r="4433" spans="1:24" hidden="1" x14ac:dyDescent="0.3">
      <c r="A4433" t="s">
        <v>16875</v>
      </c>
      <c r="B4433" t="s">
        <v>16876</v>
      </c>
      <c r="C4433" s="1" t="str">
        <f t="shared" si="728"/>
        <v>21:0272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79</v>
      </c>
      <c r="K4433" t="s">
        <v>80</v>
      </c>
      <c r="L4433">
        <v>44</v>
      </c>
      <c r="M4433" t="s">
        <v>81</v>
      </c>
      <c r="N4433">
        <v>846</v>
      </c>
      <c r="O4433">
        <v>2</v>
      </c>
      <c r="P4433">
        <v>80</v>
      </c>
      <c r="Q4433">
        <v>108</v>
      </c>
      <c r="R4433">
        <v>90</v>
      </c>
      <c r="S4433">
        <v>16</v>
      </c>
      <c r="T4433">
        <v>28</v>
      </c>
      <c r="U4433">
        <v>34</v>
      </c>
      <c r="V4433">
        <v>0.2</v>
      </c>
      <c r="W4433">
        <v>2650</v>
      </c>
      <c r="X4433">
        <v>4.95</v>
      </c>
    </row>
    <row r="4434" spans="1:24" hidden="1" x14ac:dyDescent="0.3">
      <c r="A4434" t="s">
        <v>16877</v>
      </c>
      <c r="B4434" t="s">
        <v>16878</v>
      </c>
      <c r="C4434" s="1" t="str">
        <f t="shared" si="728"/>
        <v>21:0272</v>
      </c>
      <c r="D4434" s="1" t="str">
        <f t="shared" ref="D4434:D4459" si="732">HYPERLINK("http://geochem.nrcan.gc.ca/cdogs/content/svy/svy210126_e.htm", "21:0126")</f>
        <v>21:0126</v>
      </c>
      <c r="E4434" t="s">
        <v>16879</v>
      </c>
      <c r="F4434" t="s">
        <v>16880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HYPERLINK("http://geochem.nrcan.gc.ca/cdogs/content/kwd/kwd020030_e.htm", "NGR bulk stream sediment")</f>
        <v>NGR bulk stream sediment</v>
      </c>
      <c r="K4434" s="1" t="str">
        <f t="shared" ref="K4434:K4459" si="734">HYPERLINK("http://geochem.nrcan.gc.ca/cdogs/content/kwd/kwd080006_e.htm", "&lt;177 micron (NGR)")</f>
        <v>&lt;177 micron (NGR)</v>
      </c>
      <c r="L4434">
        <v>44</v>
      </c>
      <c r="M4434" t="s">
        <v>38</v>
      </c>
      <c r="N4434">
        <v>847</v>
      </c>
      <c r="O4434">
        <v>2</v>
      </c>
      <c r="P4434">
        <v>120</v>
      </c>
      <c r="Q4434">
        <v>82</v>
      </c>
      <c r="R4434">
        <v>54</v>
      </c>
      <c r="S4434">
        <v>1</v>
      </c>
      <c r="T4434">
        <v>320</v>
      </c>
      <c r="U4434">
        <v>34</v>
      </c>
      <c r="V4434">
        <v>0.1</v>
      </c>
      <c r="W4434">
        <v>735</v>
      </c>
      <c r="X4434">
        <v>3.65</v>
      </c>
    </row>
    <row r="4435" spans="1:24" hidden="1" x14ac:dyDescent="0.3">
      <c r="A4435" t="s">
        <v>16881</v>
      </c>
      <c r="B4435" t="s">
        <v>16882</v>
      </c>
      <c r="C4435" s="1" t="str">
        <f t="shared" si="728"/>
        <v>21:0272</v>
      </c>
      <c r="D4435" s="1" t="str">
        <f t="shared" si="732"/>
        <v>21:0126</v>
      </c>
      <c r="E4435" t="s">
        <v>16883</v>
      </c>
      <c r="F4435" t="s">
        <v>16884</v>
      </c>
      <c r="H4435">
        <v>59.128724900000002</v>
      </c>
      <c r="I4435">
        <v>-133.21204890000001</v>
      </c>
      <c r="J4435" s="1" t="str">
        <f t="shared" si="733"/>
        <v>NGR bulk stream sediment</v>
      </c>
      <c r="K4435" s="1" t="str">
        <f t="shared" si="734"/>
        <v>&lt;177 micron (NGR)</v>
      </c>
      <c r="L4435">
        <v>44</v>
      </c>
      <c r="M4435" t="s">
        <v>43</v>
      </c>
      <c r="N4435">
        <v>848</v>
      </c>
      <c r="O4435">
        <v>2</v>
      </c>
      <c r="P4435">
        <v>110</v>
      </c>
      <c r="Q4435">
        <v>88</v>
      </c>
      <c r="R4435">
        <v>70</v>
      </c>
      <c r="S4435">
        <v>1</v>
      </c>
      <c r="T4435">
        <v>255</v>
      </c>
      <c r="U4435">
        <v>36</v>
      </c>
      <c r="V4435">
        <v>0.1</v>
      </c>
      <c r="W4435">
        <v>820</v>
      </c>
      <c r="X4435">
        <v>3.95</v>
      </c>
    </row>
    <row r="4436" spans="1:24" hidden="1" x14ac:dyDescent="0.3">
      <c r="A4436" t="s">
        <v>16885</v>
      </c>
      <c r="B4436" t="s">
        <v>16886</v>
      </c>
      <c r="C4436" s="1" t="str">
        <f t="shared" si="728"/>
        <v>21:0272</v>
      </c>
      <c r="D4436" s="1" t="str">
        <f t="shared" si="732"/>
        <v>21:0126</v>
      </c>
      <c r="E4436" t="s">
        <v>16887</v>
      </c>
      <c r="F4436" t="s">
        <v>16888</v>
      </c>
      <c r="H4436">
        <v>59.1464298</v>
      </c>
      <c r="I4436">
        <v>-133.23175330000001</v>
      </c>
      <c r="J4436" s="1" t="str">
        <f t="shared" si="733"/>
        <v>NGR bulk stream sediment</v>
      </c>
      <c r="K4436" s="1" t="str">
        <f t="shared" si="734"/>
        <v>&lt;177 micron (NGR)</v>
      </c>
      <c r="L4436">
        <v>44</v>
      </c>
      <c r="M4436" t="s">
        <v>57</v>
      </c>
      <c r="N4436">
        <v>849</v>
      </c>
      <c r="O4436">
        <v>2</v>
      </c>
      <c r="P4436">
        <v>110</v>
      </c>
      <c r="Q4436">
        <v>78</v>
      </c>
      <c r="R4436">
        <v>50</v>
      </c>
      <c r="S4436">
        <v>1</v>
      </c>
      <c r="T4436">
        <v>415</v>
      </c>
      <c r="U4436">
        <v>44</v>
      </c>
      <c r="V4436">
        <v>0.1</v>
      </c>
      <c r="W4436">
        <v>650</v>
      </c>
      <c r="X4436">
        <v>4.0999999999999996</v>
      </c>
    </row>
    <row r="4437" spans="1:24" hidden="1" x14ac:dyDescent="0.3">
      <c r="A4437" t="s">
        <v>16889</v>
      </c>
      <c r="B4437" t="s">
        <v>16890</v>
      </c>
      <c r="C4437" s="1" t="str">
        <f t="shared" si="728"/>
        <v>21:0272</v>
      </c>
      <c r="D4437" s="1" t="str">
        <f t="shared" si="732"/>
        <v>21:0126</v>
      </c>
      <c r="E4437" t="s">
        <v>16891</v>
      </c>
      <c r="F4437" t="s">
        <v>16892</v>
      </c>
      <c r="H4437">
        <v>59.135673699999998</v>
      </c>
      <c r="I4437">
        <v>-133.2427088</v>
      </c>
      <c r="J4437" s="1" t="str">
        <f t="shared" si="733"/>
        <v>NGR bulk stream sediment</v>
      </c>
      <c r="K4437" s="1" t="str">
        <f t="shared" si="734"/>
        <v>&lt;177 micron (NGR)</v>
      </c>
      <c r="L4437">
        <v>44</v>
      </c>
      <c r="M4437" t="s">
        <v>48</v>
      </c>
      <c r="N4437">
        <v>850</v>
      </c>
      <c r="O4437">
        <v>2</v>
      </c>
      <c r="P4437">
        <v>150</v>
      </c>
      <c r="Q4437">
        <v>86</v>
      </c>
      <c r="R4437">
        <v>76</v>
      </c>
      <c r="S4437">
        <v>1</v>
      </c>
      <c r="T4437">
        <v>320</v>
      </c>
      <c r="U4437">
        <v>39</v>
      </c>
      <c r="V4437">
        <v>0.1</v>
      </c>
      <c r="W4437">
        <v>825</v>
      </c>
      <c r="X4437">
        <v>3.95</v>
      </c>
    </row>
    <row r="4438" spans="1:24" hidden="1" x14ac:dyDescent="0.3">
      <c r="A4438" t="s">
        <v>16893</v>
      </c>
      <c r="B4438" t="s">
        <v>16894</v>
      </c>
      <c r="C4438" s="1" t="str">
        <f t="shared" si="728"/>
        <v>21:0272</v>
      </c>
      <c r="D4438" s="1" t="str">
        <f t="shared" si="732"/>
        <v>21:0126</v>
      </c>
      <c r="E4438" t="s">
        <v>16891</v>
      </c>
      <c r="F4438" t="s">
        <v>16895</v>
      </c>
      <c r="H4438">
        <v>59.135673699999998</v>
      </c>
      <c r="I4438">
        <v>-133.2427088</v>
      </c>
      <c r="J4438" s="1" t="str">
        <f t="shared" si="733"/>
        <v>NGR bulk stream sediment</v>
      </c>
      <c r="K4438" s="1" t="str">
        <f t="shared" si="734"/>
        <v>&lt;177 micron (NGR)</v>
      </c>
      <c r="L4438">
        <v>44</v>
      </c>
      <c r="M4438" t="s">
        <v>52</v>
      </c>
      <c r="N4438">
        <v>851</v>
      </c>
      <c r="O4438">
        <v>3</v>
      </c>
      <c r="P4438">
        <v>90</v>
      </c>
      <c r="Q4438">
        <v>86</v>
      </c>
      <c r="R4438">
        <v>72</v>
      </c>
      <c r="S4438">
        <v>1</v>
      </c>
      <c r="T4438">
        <v>310</v>
      </c>
      <c r="U4438">
        <v>38</v>
      </c>
      <c r="V4438">
        <v>0.1</v>
      </c>
      <c r="W4438">
        <v>795</v>
      </c>
      <c r="X4438">
        <v>3.85</v>
      </c>
    </row>
    <row r="4439" spans="1:24" hidden="1" x14ac:dyDescent="0.3">
      <c r="A4439" t="s">
        <v>16896</v>
      </c>
      <c r="B4439" t="s">
        <v>16897</v>
      </c>
      <c r="C4439" s="1" t="str">
        <f t="shared" si="728"/>
        <v>21:0272</v>
      </c>
      <c r="D4439" s="1" t="str">
        <f t="shared" si="732"/>
        <v>21:0126</v>
      </c>
      <c r="E4439" t="s">
        <v>16898</v>
      </c>
      <c r="F4439" t="s">
        <v>16899</v>
      </c>
      <c r="H4439">
        <v>59.082934600000002</v>
      </c>
      <c r="I4439">
        <v>-133.244541</v>
      </c>
      <c r="J4439" s="1" t="str">
        <f t="shared" si="733"/>
        <v>NGR bulk stream sediment</v>
      </c>
      <c r="K4439" s="1" t="str">
        <f t="shared" si="734"/>
        <v>&lt;177 micron (NGR)</v>
      </c>
      <c r="L4439">
        <v>44</v>
      </c>
      <c r="M4439" t="s">
        <v>62</v>
      </c>
      <c r="N4439">
        <v>852</v>
      </c>
      <c r="O4439">
        <v>2</v>
      </c>
      <c r="P4439">
        <v>80</v>
      </c>
      <c r="Q4439">
        <v>66</v>
      </c>
      <c r="R4439">
        <v>46</v>
      </c>
      <c r="S4439">
        <v>1</v>
      </c>
      <c r="T4439">
        <v>375</v>
      </c>
      <c r="U4439">
        <v>35</v>
      </c>
      <c r="V4439">
        <v>0.1</v>
      </c>
      <c r="W4439">
        <v>710</v>
      </c>
      <c r="X4439">
        <v>3.45</v>
      </c>
    </row>
    <row r="4440" spans="1:24" hidden="1" x14ac:dyDescent="0.3">
      <c r="A4440" t="s">
        <v>16900</v>
      </c>
      <c r="B4440" t="s">
        <v>16901</v>
      </c>
      <c r="C4440" s="1" t="str">
        <f t="shared" si="728"/>
        <v>21:0272</v>
      </c>
      <c r="D4440" s="1" t="str">
        <f t="shared" si="732"/>
        <v>21:0126</v>
      </c>
      <c r="E4440" t="s">
        <v>16902</v>
      </c>
      <c r="F4440" t="s">
        <v>16903</v>
      </c>
      <c r="H4440">
        <v>59.082808100000001</v>
      </c>
      <c r="I4440">
        <v>-133.23386780000001</v>
      </c>
      <c r="J4440" s="1" t="str">
        <f t="shared" si="733"/>
        <v>NGR bulk stream sediment</v>
      </c>
      <c r="K4440" s="1" t="str">
        <f t="shared" si="734"/>
        <v>&lt;177 micron (NGR)</v>
      </c>
      <c r="L4440">
        <v>44</v>
      </c>
      <c r="M4440" t="s">
        <v>67</v>
      </c>
      <c r="N4440">
        <v>853</v>
      </c>
      <c r="O4440">
        <v>1</v>
      </c>
      <c r="P4440">
        <v>80</v>
      </c>
      <c r="Q4440">
        <v>64</v>
      </c>
      <c r="R4440">
        <v>42</v>
      </c>
      <c r="S4440">
        <v>1</v>
      </c>
      <c r="T4440">
        <v>360</v>
      </c>
      <c r="U4440">
        <v>34</v>
      </c>
      <c r="V4440">
        <v>0.1</v>
      </c>
      <c r="W4440">
        <v>645</v>
      </c>
      <c r="X4440">
        <v>3.35</v>
      </c>
    </row>
    <row r="4441" spans="1:24" hidden="1" x14ac:dyDescent="0.3">
      <c r="A4441" t="s">
        <v>16904</v>
      </c>
      <c r="B4441" t="s">
        <v>16905</v>
      </c>
      <c r="C4441" s="1" t="str">
        <f t="shared" si="728"/>
        <v>21:0272</v>
      </c>
      <c r="D4441" s="1" t="str">
        <f t="shared" si="732"/>
        <v>21:0126</v>
      </c>
      <c r="E4441" t="s">
        <v>16906</v>
      </c>
      <c r="F4441" t="s">
        <v>16907</v>
      </c>
      <c r="H4441">
        <v>59.073806099999999</v>
      </c>
      <c r="I4441">
        <v>-133.2887466</v>
      </c>
      <c r="J4441" s="1" t="str">
        <f t="shared" si="733"/>
        <v>NGR bulk stream sediment</v>
      </c>
      <c r="K4441" s="1" t="str">
        <f t="shared" si="734"/>
        <v>&lt;177 micron (NGR)</v>
      </c>
      <c r="L4441">
        <v>44</v>
      </c>
      <c r="M4441" t="s">
        <v>76</v>
      </c>
      <c r="N4441">
        <v>854</v>
      </c>
      <c r="O4441">
        <v>2</v>
      </c>
      <c r="P4441">
        <v>630</v>
      </c>
      <c r="Q4441">
        <v>78</v>
      </c>
      <c r="R4441">
        <v>28</v>
      </c>
      <c r="S4441">
        <v>2</v>
      </c>
      <c r="T4441">
        <v>330</v>
      </c>
      <c r="U4441">
        <v>27</v>
      </c>
      <c r="V4441">
        <v>0.1</v>
      </c>
      <c r="W4441">
        <v>530</v>
      </c>
      <c r="X4441">
        <v>3.65</v>
      </c>
    </row>
    <row r="4442" spans="1:24" hidden="1" x14ac:dyDescent="0.3">
      <c r="A4442" t="s">
        <v>16908</v>
      </c>
      <c r="B4442" t="s">
        <v>16909</v>
      </c>
      <c r="C4442" s="1" t="str">
        <f t="shared" si="728"/>
        <v>21:0272</v>
      </c>
      <c r="D4442" s="1" t="str">
        <f t="shared" si="732"/>
        <v>21:0126</v>
      </c>
      <c r="E4442" t="s">
        <v>16910</v>
      </c>
      <c r="F4442" t="s">
        <v>16911</v>
      </c>
      <c r="H4442">
        <v>59.127767200000001</v>
      </c>
      <c r="I4442">
        <v>-133.33948459999999</v>
      </c>
      <c r="J4442" s="1" t="str">
        <f t="shared" si="733"/>
        <v>NGR bulk stream sediment</v>
      </c>
      <c r="K4442" s="1" t="str">
        <f t="shared" si="734"/>
        <v>&lt;177 micron (NGR)</v>
      </c>
      <c r="L4442">
        <v>44</v>
      </c>
      <c r="M4442" t="s">
        <v>86</v>
      </c>
      <c r="N4442">
        <v>855</v>
      </c>
      <c r="O4442">
        <v>1</v>
      </c>
      <c r="P4442">
        <v>40</v>
      </c>
      <c r="Q4442">
        <v>28</v>
      </c>
      <c r="R4442">
        <v>22</v>
      </c>
      <c r="S4442">
        <v>1</v>
      </c>
      <c r="T4442">
        <v>1040</v>
      </c>
      <c r="U4442">
        <v>65</v>
      </c>
      <c r="V4442">
        <v>0.1</v>
      </c>
      <c r="W4442">
        <v>600</v>
      </c>
      <c r="X4442">
        <v>3.2</v>
      </c>
    </row>
    <row r="4443" spans="1:24" hidden="1" x14ac:dyDescent="0.3">
      <c r="A4443" t="s">
        <v>16912</v>
      </c>
      <c r="B4443" t="s">
        <v>16913</v>
      </c>
      <c r="C4443" s="1" t="str">
        <f t="shared" si="728"/>
        <v>21:0272</v>
      </c>
      <c r="D4443" s="1" t="str">
        <f t="shared" si="732"/>
        <v>21:0126</v>
      </c>
      <c r="E4443" t="s">
        <v>16914</v>
      </c>
      <c r="F4443" t="s">
        <v>16915</v>
      </c>
      <c r="H4443">
        <v>59.1365105</v>
      </c>
      <c r="I4443">
        <v>-133.3782473</v>
      </c>
      <c r="J4443" s="1" t="str">
        <f t="shared" si="733"/>
        <v>NGR bulk stream sediment</v>
      </c>
      <c r="K4443" s="1" t="str">
        <f t="shared" si="734"/>
        <v>&lt;177 micron (NGR)</v>
      </c>
      <c r="L4443">
        <v>44</v>
      </c>
      <c r="M4443" t="s">
        <v>91</v>
      </c>
      <c r="N4443">
        <v>856</v>
      </c>
      <c r="O4443">
        <v>2</v>
      </c>
      <c r="P4443">
        <v>520</v>
      </c>
      <c r="Q4443">
        <v>82</v>
      </c>
      <c r="R4443">
        <v>18</v>
      </c>
      <c r="S4443">
        <v>5</v>
      </c>
      <c r="T4443">
        <v>12</v>
      </c>
      <c r="U4443">
        <v>9</v>
      </c>
      <c r="V4443">
        <v>0.1</v>
      </c>
      <c r="W4443">
        <v>505</v>
      </c>
      <c r="X4443">
        <v>2.95</v>
      </c>
    </row>
    <row r="4444" spans="1:24" hidden="1" x14ac:dyDescent="0.3">
      <c r="A4444" t="s">
        <v>16916</v>
      </c>
      <c r="B4444" t="s">
        <v>16917</v>
      </c>
      <c r="C4444" s="1" t="str">
        <f t="shared" si="728"/>
        <v>21:0272</v>
      </c>
      <c r="D4444" s="1" t="str">
        <f t="shared" si="732"/>
        <v>21:0126</v>
      </c>
      <c r="E4444" t="s">
        <v>16918</v>
      </c>
      <c r="F4444" t="s">
        <v>16919</v>
      </c>
      <c r="H4444">
        <v>59.126259099999999</v>
      </c>
      <c r="I4444">
        <v>-133.40059299999999</v>
      </c>
      <c r="J4444" s="1" t="str">
        <f t="shared" si="733"/>
        <v>NGR bulk stream sediment</v>
      </c>
      <c r="K4444" s="1" t="str">
        <f t="shared" si="734"/>
        <v>&lt;177 micron (NGR)</v>
      </c>
      <c r="L4444">
        <v>44</v>
      </c>
      <c r="M4444" t="s">
        <v>96</v>
      </c>
      <c r="N4444">
        <v>857</v>
      </c>
      <c r="O4444">
        <v>3</v>
      </c>
      <c r="P4444">
        <v>250</v>
      </c>
      <c r="Q4444">
        <v>130</v>
      </c>
      <c r="R4444">
        <v>30</v>
      </c>
      <c r="S4444">
        <v>5</v>
      </c>
      <c r="T4444">
        <v>16</v>
      </c>
      <c r="U4444">
        <v>12</v>
      </c>
      <c r="V4444">
        <v>0.1</v>
      </c>
      <c r="W4444">
        <v>540</v>
      </c>
      <c r="X4444">
        <v>3.15</v>
      </c>
    </row>
    <row r="4445" spans="1:24" hidden="1" x14ac:dyDescent="0.3">
      <c r="A4445" t="s">
        <v>16920</v>
      </c>
      <c r="B4445" t="s">
        <v>16921</v>
      </c>
      <c r="C4445" s="1" t="str">
        <f t="shared" si="728"/>
        <v>21:0272</v>
      </c>
      <c r="D4445" s="1" t="str">
        <f t="shared" si="732"/>
        <v>21:0126</v>
      </c>
      <c r="E4445" t="s">
        <v>16922</v>
      </c>
      <c r="F4445" t="s">
        <v>16923</v>
      </c>
      <c r="H4445">
        <v>59.162795500000001</v>
      </c>
      <c r="I4445">
        <v>-133.4230546</v>
      </c>
      <c r="J4445" s="1" t="str">
        <f t="shared" si="733"/>
        <v>NGR bulk stream sediment</v>
      </c>
      <c r="K4445" s="1" t="str">
        <f t="shared" si="734"/>
        <v>&lt;177 micron (NGR)</v>
      </c>
      <c r="L4445">
        <v>44</v>
      </c>
      <c r="M4445" t="s">
        <v>101</v>
      </c>
      <c r="N4445">
        <v>858</v>
      </c>
      <c r="O4445">
        <v>2</v>
      </c>
      <c r="P4445">
        <v>6300</v>
      </c>
      <c r="Q4445">
        <v>66</v>
      </c>
      <c r="R4445">
        <v>34</v>
      </c>
      <c r="S4445">
        <v>1</v>
      </c>
      <c r="T4445">
        <v>270</v>
      </c>
      <c r="U4445">
        <v>27</v>
      </c>
      <c r="V4445">
        <v>0.1</v>
      </c>
      <c r="W4445">
        <v>550</v>
      </c>
      <c r="X4445">
        <v>3.45</v>
      </c>
    </row>
    <row r="4446" spans="1:24" hidden="1" x14ac:dyDescent="0.3">
      <c r="A4446" t="s">
        <v>16924</v>
      </c>
      <c r="B4446" t="s">
        <v>16925</v>
      </c>
      <c r="C4446" s="1" t="str">
        <f t="shared" si="728"/>
        <v>21:0272</v>
      </c>
      <c r="D4446" s="1" t="str">
        <f t="shared" si="732"/>
        <v>21:0126</v>
      </c>
      <c r="E4446" t="s">
        <v>16926</v>
      </c>
      <c r="F4446" t="s">
        <v>16927</v>
      </c>
      <c r="H4446">
        <v>59.1648426</v>
      </c>
      <c r="I4446">
        <v>-133.4819262</v>
      </c>
      <c r="J4446" s="1" t="str">
        <f t="shared" si="733"/>
        <v>NGR bulk stream sediment</v>
      </c>
      <c r="K4446" s="1" t="str">
        <f t="shared" si="734"/>
        <v>&lt;177 micron (NGR)</v>
      </c>
      <c r="L4446">
        <v>44</v>
      </c>
      <c r="M4446" t="s">
        <v>106</v>
      </c>
      <c r="N4446">
        <v>859</v>
      </c>
      <c r="O4446">
        <v>2</v>
      </c>
      <c r="P4446">
        <v>150</v>
      </c>
      <c r="Q4446">
        <v>58</v>
      </c>
      <c r="R4446">
        <v>24</v>
      </c>
      <c r="S4446">
        <v>2</v>
      </c>
      <c r="T4446">
        <v>6</v>
      </c>
      <c r="U4446">
        <v>8</v>
      </c>
      <c r="V4446">
        <v>0.1</v>
      </c>
      <c r="W4446">
        <v>275</v>
      </c>
      <c r="X4446">
        <v>2.1</v>
      </c>
    </row>
    <row r="4447" spans="1:24" hidden="1" x14ac:dyDescent="0.3">
      <c r="A4447" t="s">
        <v>16928</v>
      </c>
      <c r="B4447" t="s">
        <v>16929</v>
      </c>
      <c r="C4447" s="1" t="str">
        <f t="shared" si="728"/>
        <v>21:0272</v>
      </c>
      <c r="D4447" s="1" t="str">
        <f t="shared" si="732"/>
        <v>21:0126</v>
      </c>
      <c r="E4447" t="s">
        <v>16930</v>
      </c>
      <c r="F4447" t="s">
        <v>16931</v>
      </c>
      <c r="H4447">
        <v>59.1408579</v>
      </c>
      <c r="I4447">
        <v>-133.47177099999999</v>
      </c>
      <c r="J4447" s="1" t="str">
        <f t="shared" si="733"/>
        <v>NGR bulk stream sediment</v>
      </c>
      <c r="K4447" s="1" t="str">
        <f t="shared" si="734"/>
        <v>&lt;177 micron (NGR)</v>
      </c>
      <c r="L4447">
        <v>44</v>
      </c>
      <c r="M4447" t="s">
        <v>111</v>
      </c>
      <c r="N4447">
        <v>860</v>
      </c>
      <c r="O4447">
        <v>1</v>
      </c>
      <c r="P4447">
        <v>290</v>
      </c>
      <c r="Q4447">
        <v>42</v>
      </c>
      <c r="R4447">
        <v>18</v>
      </c>
      <c r="S4447">
        <v>1</v>
      </c>
      <c r="T4447">
        <v>4</v>
      </c>
      <c r="U4447">
        <v>7</v>
      </c>
      <c r="V4447">
        <v>0.1</v>
      </c>
      <c r="W4447">
        <v>205</v>
      </c>
      <c r="X4447">
        <v>1.85</v>
      </c>
    </row>
    <row r="4448" spans="1:24" hidden="1" x14ac:dyDescent="0.3">
      <c r="A4448" t="s">
        <v>16932</v>
      </c>
      <c r="B4448" t="s">
        <v>16933</v>
      </c>
      <c r="C4448" s="1" t="str">
        <f t="shared" si="728"/>
        <v>21:0272</v>
      </c>
      <c r="D4448" s="1" t="str">
        <f t="shared" si="732"/>
        <v>21:0126</v>
      </c>
      <c r="E4448" t="s">
        <v>16869</v>
      </c>
      <c r="F4448" t="s">
        <v>16934</v>
      </c>
      <c r="H4448">
        <v>59.118403999999998</v>
      </c>
      <c r="I4448">
        <v>-133.4711685</v>
      </c>
      <c r="J4448" s="1" t="str">
        <f t="shared" si="733"/>
        <v>NGR bulk stream sediment</v>
      </c>
      <c r="K4448" s="1" t="str">
        <f t="shared" si="734"/>
        <v>&lt;177 micron (NGR)</v>
      </c>
      <c r="L4448">
        <v>44</v>
      </c>
      <c r="M4448" t="s">
        <v>71</v>
      </c>
      <c r="N4448">
        <v>861</v>
      </c>
      <c r="O4448">
        <v>2</v>
      </c>
      <c r="P4448">
        <v>110</v>
      </c>
      <c r="Q4448">
        <v>68</v>
      </c>
      <c r="R4448">
        <v>38</v>
      </c>
      <c r="S4448">
        <v>3</v>
      </c>
      <c r="T4448">
        <v>10</v>
      </c>
      <c r="U4448">
        <v>9</v>
      </c>
      <c r="V4448">
        <v>0.2</v>
      </c>
      <c r="W4448">
        <v>290</v>
      </c>
      <c r="X4448">
        <v>2.65</v>
      </c>
    </row>
    <row r="4449" spans="1:24" hidden="1" x14ac:dyDescent="0.3">
      <c r="A4449" t="s">
        <v>16935</v>
      </c>
      <c r="B4449" t="s">
        <v>16936</v>
      </c>
      <c r="C4449" s="1" t="str">
        <f t="shared" si="728"/>
        <v>21:0272</v>
      </c>
      <c r="D4449" s="1" t="str">
        <f t="shared" si="732"/>
        <v>21:0126</v>
      </c>
      <c r="E4449" t="s">
        <v>16937</v>
      </c>
      <c r="F4449" t="s">
        <v>16938</v>
      </c>
      <c r="H4449">
        <v>59.062297899999997</v>
      </c>
      <c r="I4449">
        <v>-133.50570769999999</v>
      </c>
      <c r="J4449" s="1" t="str">
        <f t="shared" si="733"/>
        <v>NGR bulk stream sediment</v>
      </c>
      <c r="K4449" s="1" t="str">
        <f t="shared" si="734"/>
        <v>&lt;177 micron (NGR)</v>
      </c>
      <c r="L4449">
        <v>44</v>
      </c>
      <c r="M4449" t="s">
        <v>116</v>
      </c>
      <c r="N4449">
        <v>862</v>
      </c>
      <c r="O4449">
        <v>2</v>
      </c>
      <c r="P4449">
        <v>90</v>
      </c>
      <c r="Q4449">
        <v>108</v>
      </c>
      <c r="R4449">
        <v>54</v>
      </c>
      <c r="S4449">
        <v>7</v>
      </c>
      <c r="T4449">
        <v>14</v>
      </c>
      <c r="U4449">
        <v>18</v>
      </c>
      <c r="V4449">
        <v>0.2</v>
      </c>
      <c r="W4449">
        <v>910</v>
      </c>
      <c r="X4449">
        <v>4.55</v>
      </c>
    </row>
    <row r="4450" spans="1:24" hidden="1" x14ac:dyDescent="0.3">
      <c r="A4450" t="s">
        <v>16939</v>
      </c>
      <c r="B4450" t="s">
        <v>16940</v>
      </c>
      <c r="C4450" s="1" t="str">
        <f t="shared" si="728"/>
        <v>21:0272</v>
      </c>
      <c r="D4450" s="1" t="str">
        <f t="shared" si="732"/>
        <v>21:0126</v>
      </c>
      <c r="E4450" t="s">
        <v>16941</v>
      </c>
      <c r="F4450" t="s">
        <v>16942</v>
      </c>
      <c r="H4450">
        <v>59.1323121</v>
      </c>
      <c r="I4450">
        <v>-133.58221359999999</v>
      </c>
      <c r="J4450" s="1" t="str">
        <f t="shared" si="733"/>
        <v>NGR bulk stream sediment</v>
      </c>
      <c r="K4450" s="1" t="str">
        <f t="shared" si="734"/>
        <v>&lt;177 micron (NGR)</v>
      </c>
      <c r="L4450">
        <v>44</v>
      </c>
      <c r="M4450" t="s">
        <v>121</v>
      </c>
      <c r="N4450">
        <v>863</v>
      </c>
      <c r="O4450">
        <v>2</v>
      </c>
      <c r="P4450">
        <v>620</v>
      </c>
      <c r="Q4450">
        <v>114</v>
      </c>
      <c r="R4450">
        <v>78</v>
      </c>
      <c r="S4450">
        <v>7</v>
      </c>
      <c r="T4450">
        <v>28</v>
      </c>
      <c r="U4450">
        <v>18</v>
      </c>
      <c r="V4450">
        <v>0.1</v>
      </c>
      <c r="W4450">
        <v>760</v>
      </c>
      <c r="X4450">
        <v>3.8</v>
      </c>
    </row>
    <row r="4451" spans="1:24" hidden="1" x14ac:dyDescent="0.3">
      <c r="A4451" t="s">
        <v>16943</v>
      </c>
      <c r="B4451" t="s">
        <v>16944</v>
      </c>
      <c r="C4451" s="1" t="str">
        <f t="shared" si="728"/>
        <v>21:0272</v>
      </c>
      <c r="D4451" s="1" t="str">
        <f t="shared" si="732"/>
        <v>21:0126</v>
      </c>
      <c r="E4451" t="s">
        <v>16945</v>
      </c>
      <c r="F4451" t="s">
        <v>16946</v>
      </c>
      <c r="H4451">
        <v>59.170503099999998</v>
      </c>
      <c r="I4451">
        <v>-133.61040059999999</v>
      </c>
      <c r="J4451" s="1" t="str">
        <f t="shared" si="733"/>
        <v>NGR bulk stream sediment</v>
      </c>
      <c r="K4451" s="1" t="str">
        <f t="shared" si="734"/>
        <v>&lt;177 micron (NGR)</v>
      </c>
      <c r="L4451">
        <v>45</v>
      </c>
      <c r="M4451" t="s">
        <v>28</v>
      </c>
      <c r="N4451">
        <v>864</v>
      </c>
      <c r="O4451">
        <v>2</v>
      </c>
      <c r="P4451">
        <v>60</v>
      </c>
      <c r="Q4451">
        <v>88</v>
      </c>
      <c r="R4451">
        <v>26</v>
      </c>
      <c r="S4451">
        <v>7</v>
      </c>
      <c r="T4451">
        <v>18</v>
      </c>
      <c r="U4451">
        <v>17</v>
      </c>
      <c r="V4451">
        <v>0.2</v>
      </c>
      <c r="W4451">
        <v>910</v>
      </c>
      <c r="X4451">
        <v>4.2</v>
      </c>
    </row>
    <row r="4452" spans="1:24" hidden="1" x14ac:dyDescent="0.3">
      <c r="A4452" t="s">
        <v>16947</v>
      </c>
      <c r="B4452" t="s">
        <v>16948</v>
      </c>
      <c r="C4452" s="1" t="str">
        <f t="shared" si="728"/>
        <v>21:0272</v>
      </c>
      <c r="D4452" s="1" t="str">
        <f t="shared" si="732"/>
        <v>21:0126</v>
      </c>
      <c r="E4452" t="s">
        <v>16949</v>
      </c>
      <c r="F4452" t="s">
        <v>16950</v>
      </c>
      <c r="H4452">
        <v>59.166238300000003</v>
      </c>
      <c r="I4452">
        <v>-133.513316</v>
      </c>
      <c r="J4452" s="1" t="str">
        <f t="shared" si="733"/>
        <v>NGR bulk stream sediment</v>
      </c>
      <c r="K4452" s="1" t="str">
        <f t="shared" si="734"/>
        <v>&lt;177 micron (NGR)</v>
      </c>
      <c r="L4452">
        <v>45</v>
      </c>
      <c r="M4452" t="s">
        <v>33</v>
      </c>
      <c r="N4452">
        <v>865</v>
      </c>
      <c r="O4452">
        <v>2</v>
      </c>
      <c r="P4452">
        <v>70</v>
      </c>
      <c r="Q4452">
        <v>82</v>
      </c>
      <c r="R4452">
        <v>46</v>
      </c>
      <c r="S4452">
        <v>6</v>
      </c>
      <c r="T4452">
        <v>14</v>
      </c>
      <c r="U4452">
        <v>13</v>
      </c>
      <c r="V4452">
        <v>0.1</v>
      </c>
      <c r="W4452">
        <v>590</v>
      </c>
      <c r="X4452">
        <v>3</v>
      </c>
    </row>
    <row r="4453" spans="1:24" hidden="1" x14ac:dyDescent="0.3">
      <c r="A4453" t="s">
        <v>16951</v>
      </c>
      <c r="B4453" t="s">
        <v>16952</v>
      </c>
      <c r="C4453" s="1" t="str">
        <f t="shared" si="728"/>
        <v>21:0272</v>
      </c>
      <c r="D4453" s="1" t="str">
        <f t="shared" si="732"/>
        <v>21:0126</v>
      </c>
      <c r="E4453" t="s">
        <v>16953</v>
      </c>
      <c r="F4453" t="s">
        <v>16954</v>
      </c>
      <c r="H4453">
        <v>59.1830839</v>
      </c>
      <c r="I4453">
        <v>-133.55829080000001</v>
      </c>
      <c r="J4453" s="1" t="str">
        <f t="shared" si="733"/>
        <v>NGR bulk stream sediment</v>
      </c>
      <c r="K4453" s="1" t="str">
        <f t="shared" si="734"/>
        <v>&lt;177 micron (NGR)</v>
      </c>
      <c r="L4453">
        <v>45</v>
      </c>
      <c r="M4453" t="s">
        <v>38</v>
      </c>
      <c r="N4453">
        <v>866</v>
      </c>
      <c r="O4453">
        <v>2</v>
      </c>
      <c r="P4453">
        <v>60</v>
      </c>
      <c r="Q4453">
        <v>86</v>
      </c>
      <c r="R4453">
        <v>38</v>
      </c>
      <c r="S4453">
        <v>6</v>
      </c>
      <c r="T4453">
        <v>22</v>
      </c>
      <c r="U4453">
        <v>15</v>
      </c>
      <c r="V4453">
        <v>0.1</v>
      </c>
      <c r="W4453">
        <v>690</v>
      </c>
      <c r="X4453">
        <v>3.75</v>
      </c>
    </row>
    <row r="4454" spans="1:24" hidden="1" x14ac:dyDescent="0.3">
      <c r="A4454" t="s">
        <v>16955</v>
      </c>
      <c r="B4454" t="s">
        <v>16956</v>
      </c>
      <c r="C4454" s="1" t="str">
        <f t="shared" si="728"/>
        <v>21:0272</v>
      </c>
      <c r="D4454" s="1" t="str">
        <f t="shared" si="732"/>
        <v>21:0126</v>
      </c>
      <c r="E4454" t="s">
        <v>16945</v>
      </c>
      <c r="F4454" t="s">
        <v>16957</v>
      </c>
      <c r="H4454">
        <v>59.170503099999998</v>
      </c>
      <c r="I4454">
        <v>-133.61040059999999</v>
      </c>
      <c r="J4454" s="1" t="str">
        <f t="shared" si="733"/>
        <v>NGR bulk stream sediment</v>
      </c>
      <c r="K4454" s="1" t="str">
        <f t="shared" si="734"/>
        <v>&lt;177 micron (NGR)</v>
      </c>
      <c r="L4454">
        <v>45</v>
      </c>
      <c r="M4454" t="s">
        <v>71</v>
      </c>
      <c r="N4454">
        <v>867</v>
      </c>
      <c r="O4454">
        <v>1</v>
      </c>
      <c r="P4454">
        <v>50</v>
      </c>
      <c r="Q4454">
        <v>86</v>
      </c>
      <c r="R4454">
        <v>26</v>
      </c>
      <c r="S4454">
        <v>6</v>
      </c>
      <c r="T4454">
        <v>20</v>
      </c>
      <c r="U4454">
        <v>17</v>
      </c>
      <c r="V4454">
        <v>0.1</v>
      </c>
      <c r="W4454">
        <v>900</v>
      </c>
      <c r="X4454">
        <v>4.2</v>
      </c>
    </row>
    <row r="4455" spans="1:24" hidden="1" x14ac:dyDescent="0.3">
      <c r="A4455" t="s">
        <v>16958</v>
      </c>
      <c r="B4455" t="s">
        <v>16959</v>
      </c>
      <c r="C4455" s="1" t="str">
        <f t="shared" si="728"/>
        <v>21:0272</v>
      </c>
      <c r="D4455" s="1" t="str">
        <f t="shared" si="732"/>
        <v>21:0126</v>
      </c>
      <c r="E4455" t="s">
        <v>16960</v>
      </c>
      <c r="F4455" t="s">
        <v>16961</v>
      </c>
      <c r="H4455">
        <v>59.112903000000003</v>
      </c>
      <c r="I4455">
        <v>-133.0803214</v>
      </c>
      <c r="J4455" s="1" t="str">
        <f t="shared" si="733"/>
        <v>NGR bulk stream sediment</v>
      </c>
      <c r="K4455" s="1" t="str">
        <f t="shared" si="734"/>
        <v>&lt;177 micron (NGR)</v>
      </c>
      <c r="L4455">
        <v>45</v>
      </c>
      <c r="M4455" t="s">
        <v>48</v>
      </c>
      <c r="N4455">
        <v>868</v>
      </c>
      <c r="O4455">
        <v>2</v>
      </c>
      <c r="P4455">
        <v>30</v>
      </c>
      <c r="Q4455">
        <v>44</v>
      </c>
      <c r="R4455">
        <v>22</v>
      </c>
      <c r="S4455">
        <v>1</v>
      </c>
      <c r="T4455">
        <v>380</v>
      </c>
      <c r="U4455">
        <v>27</v>
      </c>
      <c r="V4455">
        <v>0.1</v>
      </c>
      <c r="W4455">
        <v>460</v>
      </c>
      <c r="X4455">
        <v>2.75</v>
      </c>
    </row>
    <row r="4456" spans="1:24" hidden="1" x14ac:dyDescent="0.3">
      <c r="A4456" t="s">
        <v>16962</v>
      </c>
      <c r="B4456" t="s">
        <v>16963</v>
      </c>
      <c r="C4456" s="1" t="str">
        <f t="shared" si="728"/>
        <v>21:0272</v>
      </c>
      <c r="D4456" s="1" t="str">
        <f t="shared" si="732"/>
        <v>21:0126</v>
      </c>
      <c r="E4456" t="s">
        <v>16960</v>
      </c>
      <c r="F4456" t="s">
        <v>16964</v>
      </c>
      <c r="H4456">
        <v>59.112903000000003</v>
      </c>
      <c r="I4456">
        <v>-133.0803214</v>
      </c>
      <c r="J4456" s="1" t="str">
        <f t="shared" si="733"/>
        <v>NGR bulk stream sediment</v>
      </c>
      <c r="K4456" s="1" t="str">
        <f t="shared" si="734"/>
        <v>&lt;177 micron (NGR)</v>
      </c>
      <c r="L4456">
        <v>45</v>
      </c>
      <c r="M4456" t="s">
        <v>52</v>
      </c>
      <c r="N4456">
        <v>869</v>
      </c>
      <c r="O4456">
        <v>1</v>
      </c>
      <c r="P4456">
        <v>30</v>
      </c>
      <c r="Q4456">
        <v>44</v>
      </c>
      <c r="R4456">
        <v>24</v>
      </c>
      <c r="S4456">
        <v>1</v>
      </c>
      <c r="T4456">
        <v>380</v>
      </c>
      <c r="U4456">
        <v>28</v>
      </c>
      <c r="V4456">
        <v>0.1</v>
      </c>
      <c r="W4456">
        <v>450</v>
      </c>
      <c r="X4456">
        <v>2.65</v>
      </c>
    </row>
    <row r="4457" spans="1:24" hidden="1" x14ac:dyDescent="0.3">
      <c r="A4457" t="s">
        <v>16965</v>
      </c>
      <c r="B4457" t="s">
        <v>16966</v>
      </c>
      <c r="C4457" s="1" t="str">
        <f t="shared" si="728"/>
        <v>21:0272</v>
      </c>
      <c r="D4457" s="1" t="str">
        <f t="shared" si="732"/>
        <v>21:0126</v>
      </c>
      <c r="E4457" t="s">
        <v>16967</v>
      </c>
      <c r="F4457" t="s">
        <v>16968</v>
      </c>
      <c r="H4457">
        <v>59.0901219</v>
      </c>
      <c r="I4457">
        <v>-133.0814235</v>
      </c>
      <c r="J4457" s="1" t="str">
        <f t="shared" si="733"/>
        <v>NGR bulk stream sediment</v>
      </c>
      <c r="K4457" s="1" t="str">
        <f t="shared" si="734"/>
        <v>&lt;177 micron (NGR)</v>
      </c>
      <c r="L4457">
        <v>45</v>
      </c>
      <c r="M4457" t="s">
        <v>43</v>
      </c>
      <c r="N4457">
        <v>870</v>
      </c>
      <c r="O4457">
        <v>1</v>
      </c>
      <c r="P4457">
        <v>60</v>
      </c>
      <c r="Q4457">
        <v>62</v>
      </c>
      <c r="R4457">
        <v>30</v>
      </c>
      <c r="S4457">
        <v>1</v>
      </c>
      <c r="T4457">
        <v>340</v>
      </c>
      <c r="U4457">
        <v>29</v>
      </c>
      <c r="V4457">
        <v>0.2</v>
      </c>
      <c r="W4457">
        <v>570</v>
      </c>
      <c r="X4457">
        <v>3</v>
      </c>
    </row>
    <row r="4458" spans="1:24" hidden="1" x14ac:dyDescent="0.3">
      <c r="A4458" t="s">
        <v>16969</v>
      </c>
      <c r="B4458" t="s">
        <v>16970</v>
      </c>
      <c r="C4458" s="1" t="str">
        <f t="shared" si="728"/>
        <v>21:0272</v>
      </c>
      <c r="D4458" s="1" t="str">
        <f t="shared" si="732"/>
        <v>21:0126</v>
      </c>
      <c r="E4458" t="s">
        <v>16971</v>
      </c>
      <c r="F4458" t="s">
        <v>16972</v>
      </c>
      <c r="H4458">
        <v>59.0955899</v>
      </c>
      <c r="I4458">
        <v>-133.01856290000001</v>
      </c>
      <c r="J4458" s="1" t="str">
        <f t="shared" si="733"/>
        <v>NGR bulk stream sediment</v>
      </c>
      <c r="K4458" s="1" t="str">
        <f t="shared" si="734"/>
        <v>&lt;177 micron (NGR)</v>
      </c>
      <c r="L4458">
        <v>45</v>
      </c>
      <c r="M4458" t="s">
        <v>57</v>
      </c>
      <c r="N4458">
        <v>871</v>
      </c>
      <c r="O4458">
        <v>1</v>
      </c>
      <c r="P4458">
        <v>20</v>
      </c>
      <c r="Q4458">
        <v>32</v>
      </c>
      <c r="R4458">
        <v>22</v>
      </c>
      <c r="S4458">
        <v>1</v>
      </c>
      <c r="T4458">
        <v>225</v>
      </c>
      <c r="U4458">
        <v>18</v>
      </c>
      <c r="V4458">
        <v>0.1</v>
      </c>
      <c r="W4458">
        <v>295</v>
      </c>
      <c r="X4458">
        <v>2.1</v>
      </c>
    </row>
    <row r="4459" spans="1:24" hidden="1" x14ac:dyDescent="0.3">
      <c r="A4459" t="s">
        <v>16973</v>
      </c>
      <c r="B4459" t="s">
        <v>16974</v>
      </c>
      <c r="C4459" s="1" t="str">
        <f t="shared" si="728"/>
        <v>21:0272</v>
      </c>
      <c r="D4459" s="1" t="str">
        <f t="shared" si="732"/>
        <v>21:0126</v>
      </c>
      <c r="E4459" t="s">
        <v>16975</v>
      </c>
      <c r="F4459" t="s">
        <v>16976</v>
      </c>
      <c r="H4459">
        <v>59.083999900000002</v>
      </c>
      <c r="I4459">
        <v>-133.0237008</v>
      </c>
      <c r="J4459" s="1" t="str">
        <f t="shared" si="733"/>
        <v>NGR bulk stream sediment</v>
      </c>
      <c r="K4459" s="1" t="str">
        <f t="shared" si="734"/>
        <v>&lt;177 micron (NGR)</v>
      </c>
      <c r="L4459">
        <v>45</v>
      </c>
      <c r="M4459" t="s">
        <v>62</v>
      </c>
      <c r="N4459">
        <v>872</v>
      </c>
      <c r="O4459">
        <v>1</v>
      </c>
      <c r="P4459">
        <v>20</v>
      </c>
      <c r="Q4459">
        <v>34</v>
      </c>
      <c r="R4459">
        <v>28</v>
      </c>
      <c r="S4459">
        <v>1</v>
      </c>
      <c r="T4459">
        <v>415</v>
      </c>
      <c r="U4459">
        <v>33</v>
      </c>
      <c r="V4459">
        <v>0.1</v>
      </c>
      <c r="W4459">
        <v>395</v>
      </c>
      <c r="X4459">
        <v>2.5499999999999998</v>
      </c>
    </row>
    <row r="4460" spans="1:24" hidden="1" x14ac:dyDescent="0.3">
      <c r="A4460" t="s">
        <v>16977</v>
      </c>
      <c r="B4460" t="s">
        <v>16978</v>
      </c>
      <c r="C4460" s="1" t="str">
        <f t="shared" si="728"/>
        <v>21:0272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79</v>
      </c>
      <c r="K4460" t="s">
        <v>80</v>
      </c>
      <c r="L4460">
        <v>45</v>
      </c>
      <c r="M4460" t="s">
        <v>81</v>
      </c>
      <c r="N4460">
        <v>873</v>
      </c>
      <c r="O4460">
        <v>2</v>
      </c>
      <c r="P4460">
        <v>70</v>
      </c>
      <c r="Q4460">
        <v>108</v>
      </c>
      <c r="R4460">
        <v>92</v>
      </c>
      <c r="S4460">
        <v>17</v>
      </c>
      <c r="T4460">
        <v>30</v>
      </c>
      <c r="U4460">
        <v>35</v>
      </c>
      <c r="V4460">
        <v>0.2</v>
      </c>
      <c r="W4460">
        <v>2700</v>
      </c>
      <c r="X4460">
        <v>5.2</v>
      </c>
    </row>
    <row r="4461" spans="1:24" hidden="1" x14ac:dyDescent="0.3">
      <c r="A4461" t="s">
        <v>16979</v>
      </c>
      <c r="B4461" t="s">
        <v>16980</v>
      </c>
      <c r="C4461" s="1" t="str">
        <f t="shared" si="728"/>
        <v>21:0272</v>
      </c>
      <c r="D4461" s="1" t="str">
        <f t="shared" ref="D4461:D4476" si="735">HYPERLINK("http://geochem.nrcan.gc.ca/cdogs/content/svy/svy210126_e.htm", "21:0126")</f>
        <v>21:0126</v>
      </c>
      <c r="E4461" t="s">
        <v>16981</v>
      </c>
      <c r="F4461" t="s">
        <v>16982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HYPERLINK("http://geochem.nrcan.gc.ca/cdogs/content/kwd/kwd020030_e.htm", "NGR bulk stream sediment")</f>
        <v>NGR bulk stream sediment</v>
      </c>
      <c r="K4461" s="1" t="str">
        <f t="shared" ref="K4461:K4476" si="737">HYPERLINK("http://geochem.nrcan.gc.ca/cdogs/content/kwd/kwd080006_e.htm", "&lt;177 micron (NGR)")</f>
        <v>&lt;177 micron (NGR)</v>
      </c>
      <c r="L4461">
        <v>45</v>
      </c>
      <c r="M4461" t="s">
        <v>67</v>
      </c>
      <c r="N4461">
        <v>874</v>
      </c>
      <c r="O4461">
        <v>2</v>
      </c>
      <c r="P4461">
        <v>60</v>
      </c>
      <c r="Q4461">
        <v>68</v>
      </c>
      <c r="R4461">
        <v>42</v>
      </c>
      <c r="S4461">
        <v>1</v>
      </c>
      <c r="T4461">
        <v>780</v>
      </c>
      <c r="U4461">
        <v>52</v>
      </c>
      <c r="V4461">
        <v>0.1</v>
      </c>
      <c r="W4461">
        <v>475</v>
      </c>
      <c r="X4461">
        <v>3.35</v>
      </c>
    </row>
    <row r="4462" spans="1:24" hidden="1" x14ac:dyDescent="0.3">
      <c r="A4462" t="s">
        <v>16983</v>
      </c>
      <c r="B4462" t="s">
        <v>16984</v>
      </c>
      <c r="C4462" s="1" t="str">
        <f t="shared" si="728"/>
        <v>21:0272</v>
      </c>
      <c r="D4462" s="1" t="str">
        <f t="shared" si="735"/>
        <v>21:0126</v>
      </c>
      <c r="E4462" t="s">
        <v>16985</v>
      </c>
      <c r="F4462" t="s">
        <v>16986</v>
      </c>
      <c r="H4462">
        <v>59.041513299999998</v>
      </c>
      <c r="I4462">
        <v>-133.032768</v>
      </c>
      <c r="J4462" s="1" t="str">
        <f t="shared" si="736"/>
        <v>NGR bulk stream sediment</v>
      </c>
      <c r="K4462" s="1" t="str">
        <f t="shared" si="737"/>
        <v>&lt;177 micron (NGR)</v>
      </c>
      <c r="L4462">
        <v>45</v>
      </c>
      <c r="M4462" t="s">
        <v>76</v>
      </c>
      <c r="N4462">
        <v>875</v>
      </c>
      <c r="O4462">
        <v>1</v>
      </c>
      <c r="P4462">
        <v>30</v>
      </c>
      <c r="Q4462">
        <v>42</v>
      </c>
      <c r="R4462">
        <v>20</v>
      </c>
      <c r="S4462">
        <v>1</v>
      </c>
      <c r="T4462">
        <v>330</v>
      </c>
      <c r="U4462">
        <v>27</v>
      </c>
      <c r="V4462">
        <v>0.1</v>
      </c>
      <c r="W4462">
        <v>460</v>
      </c>
      <c r="X4462">
        <v>3.3</v>
      </c>
    </row>
    <row r="4463" spans="1:24" hidden="1" x14ac:dyDescent="0.3">
      <c r="A4463" t="s">
        <v>16987</v>
      </c>
      <c r="B4463" t="s">
        <v>16988</v>
      </c>
      <c r="C4463" s="1" t="str">
        <f t="shared" si="728"/>
        <v>21:0272</v>
      </c>
      <c r="D4463" s="1" t="str">
        <f t="shared" si="735"/>
        <v>21:0126</v>
      </c>
      <c r="E4463" t="s">
        <v>16989</v>
      </c>
      <c r="F4463" t="s">
        <v>16990</v>
      </c>
      <c r="H4463">
        <v>59.022583400000002</v>
      </c>
      <c r="I4463">
        <v>-133.08780350000001</v>
      </c>
      <c r="J4463" s="1" t="str">
        <f t="shared" si="736"/>
        <v>NGR bulk stream sediment</v>
      </c>
      <c r="K4463" s="1" t="str">
        <f t="shared" si="737"/>
        <v>&lt;177 micron (NGR)</v>
      </c>
      <c r="L4463">
        <v>45</v>
      </c>
      <c r="M4463" t="s">
        <v>86</v>
      </c>
      <c r="N4463">
        <v>876</v>
      </c>
      <c r="O4463">
        <v>1</v>
      </c>
      <c r="P4463">
        <v>30</v>
      </c>
      <c r="Q4463">
        <v>38</v>
      </c>
      <c r="R4463">
        <v>26</v>
      </c>
      <c r="S4463">
        <v>1</v>
      </c>
      <c r="T4463">
        <v>670</v>
      </c>
      <c r="U4463">
        <v>44</v>
      </c>
      <c r="V4463">
        <v>0.1</v>
      </c>
      <c r="W4463">
        <v>505</v>
      </c>
      <c r="X4463">
        <v>3.3</v>
      </c>
    </row>
    <row r="4464" spans="1:24" hidden="1" x14ac:dyDescent="0.3">
      <c r="A4464" t="s">
        <v>16991</v>
      </c>
      <c r="B4464" t="s">
        <v>16992</v>
      </c>
      <c r="C4464" s="1" t="str">
        <f t="shared" si="728"/>
        <v>21:0272</v>
      </c>
      <c r="D4464" s="1" t="str">
        <f t="shared" si="735"/>
        <v>21:0126</v>
      </c>
      <c r="E4464" t="s">
        <v>16993</v>
      </c>
      <c r="F4464" t="s">
        <v>16994</v>
      </c>
      <c r="H4464">
        <v>59.006476599999999</v>
      </c>
      <c r="I4464">
        <v>-133.14215530000001</v>
      </c>
      <c r="J4464" s="1" t="str">
        <f t="shared" si="736"/>
        <v>NGR bulk stream sediment</v>
      </c>
      <c r="K4464" s="1" t="str">
        <f t="shared" si="737"/>
        <v>&lt;177 micron (NGR)</v>
      </c>
      <c r="L4464">
        <v>45</v>
      </c>
      <c r="M4464" t="s">
        <v>91</v>
      </c>
      <c r="N4464">
        <v>877</v>
      </c>
      <c r="O4464">
        <v>1</v>
      </c>
      <c r="P4464">
        <v>30</v>
      </c>
      <c r="Q4464">
        <v>44</v>
      </c>
      <c r="R4464">
        <v>28</v>
      </c>
      <c r="S4464">
        <v>1</v>
      </c>
      <c r="T4464">
        <v>515</v>
      </c>
      <c r="U4464">
        <v>36</v>
      </c>
      <c r="V4464">
        <v>0.1</v>
      </c>
      <c r="W4464">
        <v>460</v>
      </c>
      <c r="X4464">
        <v>3.05</v>
      </c>
    </row>
    <row r="4465" spans="1:24" hidden="1" x14ac:dyDescent="0.3">
      <c r="A4465" t="s">
        <v>16995</v>
      </c>
      <c r="B4465" t="s">
        <v>16996</v>
      </c>
      <c r="C4465" s="1" t="str">
        <f t="shared" si="728"/>
        <v>21:0272</v>
      </c>
      <c r="D4465" s="1" t="str">
        <f t="shared" si="735"/>
        <v>21:0126</v>
      </c>
      <c r="E4465" t="s">
        <v>16997</v>
      </c>
      <c r="F4465" t="s">
        <v>16998</v>
      </c>
      <c r="H4465">
        <v>59.026196400000003</v>
      </c>
      <c r="I4465">
        <v>-132.98651390000001</v>
      </c>
      <c r="J4465" s="1" t="str">
        <f t="shared" si="736"/>
        <v>NGR bulk stream sediment</v>
      </c>
      <c r="K4465" s="1" t="str">
        <f t="shared" si="737"/>
        <v>&lt;177 micron (NGR)</v>
      </c>
      <c r="L4465">
        <v>45</v>
      </c>
      <c r="M4465" t="s">
        <v>96</v>
      </c>
      <c r="N4465">
        <v>878</v>
      </c>
      <c r="O4465">
        <v>1</v>
      </c>
      <c r="P4465">
        <v>20</v>
      </c>
      <c r="Q4465">
        <v>44</v>
      </c>
      <c r="R4465">
        <v>22</v>
      </c>
      <c r="S4465">
        <v>1</v>
      </c>
      <c r="T4465">
        <v>210</v>
      </c>
      <c r="U4465">
        <v>22</v>
      </c>
      <c r="V4465">
        <v>0.1</v>
      </c>
      <c r="W4465">
        <v>445</v>
      </c>
      <c r="X4465">
        <v>3</v>
      </c>
    </row>
    <row r="4466" spans="1:24" hidden="1" x14ac:dyDescent="0.3">
      <c r="A4466" t="s">
        <v>16999</v>
      </c>
      <c r="B4466" t="s">
        <v>17000</v>
      </c>
      <c r="C4466" s="1" t="str">
        <f t="shared" si="728"/>
        <v>21:0272</v>
      </c>
      <c r="D4466" s="1" t="str">
        <f t="shared" si="735"/>
        <v>21:0126</v>
      </c>
      <c r="E4466" t="s">
        <v>17001</v>
      </c>
      <c r="F4466" t="s">
        <v>17002</v>
      </c>
      <c r="H4466">
        <v>59.017157099999999</v>
      </c>
      <c r="I4466">
        <v>-132.9805977</v>
      </c>
      <c r="J4466" s="1" t="str">
        <f t="shared" si="736"/>
        <v>NGR bulk stream sediment</v>
      </c>
      <c r="K4466" s="1" t="str">
        <f t="shared" si="737"/>
        <v>&lt;177 micron (NGR)</v>
      </c>
      <c r="L4466">
        <v>45</v>
      </c>
      <c r="M4466" t="s">
        <v>101</v>
      </c>
      <c r="N4466">
        <v>879</v>
      </c>
      <c r="O4466">
        <v>1</v>
      </c>
      <c r="P4466">
        <v>40</v>
      </c>
      <c r="Q4466">
        <v>44</v>
      </c>
      <c r="R4466">
        <v>22</v>
      </c>
      <c r="S4466">
        <v>1</v>
      </c>
      <c r="T4466">
        <v>188</v>
      </c>
      <c r="U4466">
        <v>18</v>
      </c>
      <c r="V4466">
        <v>0.1</v>
      </c>
      <c r="W4466">
        <v>340</v>
      </c>
      <c r="X4466">
        <v>2.5</v>
      </c>
    </row>
    <row r="4467" spans="1:24" hidden="1" x14ac:dyDescent="0.3">
      <c r="A4467" t="s">
        <v>17003</v>
      </c>
      <c r="B4467" t="s">
        <v>17004</v>
      </c>
      <c r="C4467" s="1" t="str">
        <f t="shared" si="728"/>
        <v>21:0272</v>
      </c>
      <c r="D4467" s="1" t="str">
        <f t="shared" si="735"/>
        <v>21:0126</v>
      </c>
      <c r="E4467" t="s">
        <v>17005</v>
      </c>
      <c r="F4467" t="s">
        <v>17006</v>
      </c>
      <c r="H4467">
        <v>59.006220499999998</v>
      </c>
      <c r="I4467">
        <v>-132.95398589999999</v>
      </c>
      <c r="J4467" s="1" t="str">
        <f t="shared" si="736"/>
        <v>NGR bulk stream sediment</v>
      </c>
      <c r="K4467" s="1" t="str">
        <f t="shared" si="737"/>
        <v>&lt;177 micron (NGR)</v>
      </c>
      <c r="L4467">
        <v>45</v>
      </c>
      <c r="M4467" t="s">
        <v>106</v>
      </c>
      <c r="N4467">
        <v>880</v>
      </c>
      <c r="O4467">
        <v>3</v>
      </c>
      <c r="P4467">
        <v>50</v>
      </c>
      <c r="Q4467">
        <v>136</v>
      </c>
      <c r="R4467">
        <v>138</v>
      </c>
      <c r="S4467">
        <v>1</v>
      </c>
      <c r="T4467">
        <v>340</v>
      </c>
      <c r="U4467">
        <v>42</v>
      </c>
      <c r="V4467">
        <v>0.1</v>
      </c>
      <c r="W4467">
        <v>1950</v>
      </c>
      <c r="X4467">
        <v>4.6500000000000004</v>
      </c>
    </row>
    <row r="4468" spans="1:24" hidden="1" x14ac:dyDescent="0.3">
      <c r="A4468" t="s">
        <v>17007</v>
      </c>
      <c r="B4468" t="s">
        <v>17008</v>
      </c>
      <c r="C4468" s="1" t="str">
        <f t="shared" si="728"/>
        <v>21:0272</v>
      </c>
      <c r="D4468" s="1" t="str">
        <f t="shared" si="735"/>
        <v>21:0126</v>
      </c>
      <c r="E4468" t="s">
        <v>17009</v>
      </c>
      <c r="F4468" t="s">
        <v>17010</v>
      </c>
      <c r="H4468">
        <v>59.010662600000003</v>
      </c>
      <c r="I4468">
        <v>-132.95084829999999</v>
      </c>
      <c r="J4468" s="1" t="str">
        <f t="shared" si="736"/>
        <v>NGR bulk stream sediment</v>
      </c>
      <c r="K4468" s="1" t="str">
        <f t="shared" si="737"/>
        <v>&lt;177 micron (NGR)</v>
      </c>
      <c r="L4468">
        <v>45</v>
      </c>
      <c r="M4468" t="s">
        <v>111</v>
      </c>
      <c r="N4468">
        <v>881</v>
      </c>
      <c r="O4468">
        <v>1</v>
      </c>
      <c r="P4468">
        <v>30</v>
      </c>
      <c r="Q4468">
        <v>58</v>
      </c>
      <c r="R4468">
        <v>22</v>
      </c>
      <c r="S4468">
        <v>1</v>
      </c>
      <c r="T4468">
        <v>180</v>
      </c>
      <c r="U4468">
        <v>19</v>
      </c>
      <c r="V4468">
        <v>0.1</v>
      </c>
      <c r="W4468">
        <v>580</v>
      </c>
      <c r="X4468">
        <v>2.9</v>
      </c>
    </row>
    <row r="4469" spans="1:24" hidden="1" x14ac:dyDescent="0.3">
      <c r="A4469" t="s">
        <v>17011</v>
      </c>
      <c r="B4469" t="s">
        <v>17012</v>
      </c>
      <c r="C4469" s="1" t="str">
        <f t="shared" si="728"/>
        <v>21:0272</v>
      </c>
      <c r="D4469" s="1" t="str">
        <f t="shared" si="735"/>
        <v>21:0126</v>
      </c>
      <c r="E4469" t="s">
        <v>17013</v>
      </c>
      <c r="F4469" t="s">
        <v>17014</v>
      </c>
      <c r="H4469">
        <v>59.015892800000003</v>
      </c>
      <c r="I4469">
        <v>-132.90099789999999</v>
      </c>
      <c r="J4469" s="1" t="str">
        <f t="shared" si="736"/>
        <v>NGR bulk stream sediment</v>
      </c>
      <c r="K4469" s="1" t="str">
        <f t="shared" si="737"/>
        <v>&lt;177 micron (NGR)</v>
      </c>
      <c r="L4469">
        <v>45</v>
      </c>
      <c r="M4469" t="s">
        <v>116</v>
      </c>
      <c r="N4469">
        <v>882</v>
      </c>
      <c r="O4469">
        <v>1</v>
      </c>
      <c r="P4469">
        <v>40</v>
      </c>
      <c r="Q4469">
        <v>76</v>
      </c>
      <c r="R4469">
        <v>56</v>
      </c>
      <c r="S4469">
        <v>1</v>
      </c>
      <c r="T4469">
        <v>465</v>
      </c>
      <c r="U4469">
        <v>41</v>
      </c>
      <c r="V4469">
        <v>0.1</v>
      </c>
      <c r="W4469">
        <v>595</v>
      </c>
      <c r="X4469">
        <v>4.0999999999999996</v>
      </c>
    </row>
    <row r="4470" spans="1:24" hidden="1" x14ac:dyDescent="0.3">
      <c r="A4470" t="s">
        <v>17015</v>
      </c>
      <c r="B4470" t="s">
        <v>17016</v>
      </c>
      <c r="C4470" s="1" t="str">
        <f t="shared" si="728"/>
        <v>21:0272</v>
      </c>
      <c r="D4470" s="1" t="str">
        <f t="shared" si="735"/>
        <v>21:0126</v>
      </c>
      <c r="E4470" t="s">
        <v>17017</v>
      </c>
      <c r="F4470" t="s">
        <v>17018</v>
      </c>
      <c r="H4470">
        <v>59.035711200000001</v>
      </c>
      <c r="I4470">
        <v>-132.88778199999999</v>
      </c>
      <c r="J4470" s="1" t="str">
        <f t="shared" si="736"/>
        <v>NGR bulk stream sediment</v>
      </c>
      <c r="K4470" s="1" t="str">
        <f t="shared" si="737"/>
        <v>&lt;177 micron (NGR)</v>
      </c>
      <c r="L4470">
        <v>45</v>
      </c>
      <c r="M4470" t="s">
        <v>121</v>
      </c>
      <c r="N4470">
        <v>883</v>
      </c>
      <c r="O4470">
        <v>1</v>
      </c>
      <c r="P4470">
        <v>30</v>
      </c>
      <c r="Q4470">
        <v>72</v>
      </c>
      <c r="R4470">
        <v>60</v>
      </c>
      <c r="S4470">
        <v>1</v>
      </c>
      <c r="T4470">
        <v>470</v>
      </c>
      <c r="U4470">
        <v>39</v>
      </c>
      <c r="V4470">
        <v>0.1</v>
      </c>
      <c r="W4470">
        <v>655</v>
      </c>
      <c r="X4470">
        <v>4.05</v>
      </c>
    </row>
    <row r="4471" spans="1:24" hidden="1" x14ac:dyDescent="0.3">
      <c r="A4471" t="s">
        <v>17019</v>
      </c>
      <c r="B4471" t="s">
        <v>17020</v>
      </c>
      <c r="C4471" s="1" t="str">
        <f t="shared" si="728"/>
        <v>21:0272</v>
      </c>
      <c r="D4471" s="1" t="str">
        <f t="shared" si="735"/>
        <v>21:0126</v>
      </c>
      <c r="E4471" t="s">
        <v>17021</v>
      </c>
      <c r="F4471" t="s">
        <v>17022</v>
      </c>
      <c r="H4471">
        <v>59.0228167</v>
      </c>
      <c r="I4471">
        <v>-132.48531259999999</v>
      </c>
      <c r="J4471" s="1" t="str">
        <f t="shared" si="736"/>
        <v>NGR bulk stream sediment</v>
      </c>
      <c r="K4471" s="1" t="str">
        <f t="shared" si="737"/>
        <v>&lt;177 micron (NGR)</v>
      </c>
      <c r="L4471">
        <v>46</v>
      </c>
      <c r="M4471" t="s">
        <v>28</v>
      </c>
      <c r="N4471">
        <v>884</v>
      </c>
      <c r="O4471">
        <v>1</v>
      </c>
      <c r="P4471">
        <v>10</v>
      </c>
      <c r="Q4471">
        <v>64</v>
      </c>
      <c r="R4471">
        <v>48</v>
      </c>
      <c r="S4471">
        <v>1</v>
      </c>
      <c r="T4471">
        <v>410</v>
      </c>
      <c r="U4471">
        <v>45</v>
      </c>
      <c r="V4471">
        <v>0.1</v>
      </c>
      <c r="W4471">
        <v>820</v>
      </c>
      <c r="X4471">
        <v>4.5999999999999996</v>
      </c>
    </row>
    <row r="4472" spans="1:24" hidden="1" x14ac:dyDescent="0.3">
      <c r="A4472" t="s">
        <v>17023</v>
      </c>
      <c r="B4472" t="s">
        <v>17024</v>
      </c>
      <c r="C4472" s="1" t="str">
        <f t="shared" si="728"/>
        <v>21:0272</v>
      </c>
      <c r="D4472" s="1" t="str">
        <f t="shared" si="735"/>
        <v>21:0126</v>
      </c>
      <c r="E4472" t="s">
        <v>17025</v>
      </c>
      <c r="F4472" t="s">
        <v>17026</v>
      </c>
      <c r="H4472">
        <v>59.0034651</v>
      </c>
      <c r="I4472">
        <v>-132.5145875</v>
      </c>
      <c r="J4472" s="1" t="str">
        <f t="shared" si="736"/>
        <v>NGR bulk stream sediment</v>
      </c>
      <c r="K4472" s="1" t="str">
        <f t="shared" si="737"/>
        <v>&lt;177 micron (NGR)</v>
      </c>
      <c r="L4472">
        <v>46</v>
      </c>
      <c r="M4472" t="s">
        <v>48</v>
      </c>
      <c r="N4472">
        <v>885</v>
      </c>
      <c r="O4472">
        <v>1</v>
      </c>
      <c r="P4472">
        <v>30</v>
      </c>
      <c r="Q4472">
        <v>50</v>
      </c>
      <c r="R4472">
        <v>38</v>
      </c>
      <c r="S4472">
        <v>1</v>
      </c>
      <c r="T4472">
        <v>192</v>
      </c>
      <c r="U4472">
        <v>23</v>
      </c>
      <c r="V4472">
        <v>0.1</v>
      </c>
      <c r="W4472">
        <v>595</v>
      </c>
      <c r="X4472">
        <v>2.4500000000000002</v>
      </c>
    </row>
    <row r="4473" spans="1:24" hidden="1" x14ac:dyDescent="0.3">
      <c r="A4473" t="s">
        <v>17027</v>
      </c>
      <c r="B4473" t="s">
        <v>17028</v>
      </c>
      <c r="C4473" s="1" t="str">
        <f t="shared" si="728"/>
        <v>21:0272</v>
      </c>
      <c r="D4473" s="1" t="str">
        <f t="shared" si="735"/>
        <v>21:0126</v>
      </c>
      <c r="E4473" t="s">
        <v>17025</v>
      </c>
      <c r="F4473" t="s">
        <v>17029</v>
      </c>
      <c r="H4473">
        <v>59.0034651</v>
      </c>
      <c r="I4473">
        <v>-132.5145875</v>
      </c>
      <c r="J4473" s="1" t="str">
        <f t="shared" si="736"/>
        <v>NGR bulk stream sediment</v>
      </c>
      <c r="K4473" s="1" t="str">
        <f t="shared" si="737"/>
        <v>&lt;177 micron (NGR)</v>
      </c>
      <c r="L4473">
        <v>46</v>
      </c>
      <c r="M4473" t="s">
        <v>52</v>
      </c>
      <c r="N4473">
        <v>886</v>
      </c>
      <c r="O4473">
        <v>2</v>
      </c>
      <c r="P4473">
        <v>40</v>
      </c>
      <c r="Q4473">
        <v>52</v>
      </c>
      <c r="R4473">
        <v>40</v>
      </c>
      <c r="S4473">
        <v>1</v>
      </c>
      <c r="T4473">
        <v>194</v>
      </c>
      <c r="U4473">
        <v>23</v>
      </c>
      <c r="V4473">
        <v>0.1</v>
      </c>
      <c r="W4473">
        <v>610</v>
      </c>
      <c r="X4473">
        <v>2.65</v>
      </c>
    </row>
    <row r="4474" spans="1:24" hidden="1" x14ac:dyDescent="0.3">
      <c r="A4474" t="s">
        <v>17030</v>
      </c>
      <c r="B4474" t="s">
        <v>17031</v>
      </c>
      <c r="C4474" s="1" t="str">
        <f t="shared" si="728"/>
        <v>21:0272</v>
      </c>
      <c r="D4474" s="1" t="str">
        <f t="shared" si="735"/>
        <v>21:0126</v>
      </c>
      <c r="E4474" t="s">
        <v>17032</v>
      </c>
      <c r="F4474" t="s">
        <v>17033</v>
      </c>
      <c r="H4474">
        <v>59.000287999999998</v>
      </c>
      <c r="I4474">
        <v>-132.5119431</v>
      </c>
      <c r="J4474" s="1" t="str">
        <f t="shared" si="736"/>
        <v>NGR bulk stream sediment</v>
      </c>
      <c r="K4474" s="1" t="str">
        <f t="shared" si="737"/>
        <v>&lt;177 micron (NGR)</v>
      </c>
      <c r="L4474">
        <v>46</v>
      </c>
      <c r="M4474" t="s">
        <v>33</v>
      </c>
      <c r="N4474">
        <v>887</v>
      </c>
      <c r="O4474">
        <v>2</v>
      </c>
      <c r="P4474">
        <v>20</v>
      </c>
      <c r="Q4474">
        <v>66</v>
      </c>
      <c r="R4474">
        <v>58</v>
      </c>
      <c r="S4474">
        <v>1</v>
      </c>
      <c r="T4474">
        <v>370</v>
      </c>
      <c r="U4474">
        <v>45</v>
      </c>
      <c r="V4474">
        <v>0.1</v>
      </c>
      <c r="W4474">
        <v>790</v>
      </c>
      <c r="X4474">
        <v>4.45</v>
      </c>
    </row>
    <row r="4475" spans="1:24" hidden="1" x14ac:dyDescent="0.3">
      <c r="A4475" t="s">
        <v>17034</v>
      </c>
      <c r="B4475" t="s">
        <v>17035</v>
      </c>
      <c r="C4475" s="1" t="str">
        <f t="shared" si="728"/>
        <v>21:0272</v>
      </c>
      <c r="D4475" s="1" t="str">
        <f t="shared" si="735"/>
        <v>21:0126</v>
      </c>
      <c r="E4475" t="s">
        <v>17021</v>
      </c>
      <c r="F4475" t="s">
        <v>17036</v>
      </c>
      <c r="H4475">
        <v>59.0228167</v>
      </c>
      <c r="I4475">
        <v>-132.48531259999999</v>
      </c>
      <c r="J4475" s="1" t="str">
        <f t="shared" si="736"/>
        <v>NGR bulk stream sediment</v>
      </c>
      <c r="K4475" s="1" t="str">
        <f t="shared" si="737"/>
        <v>&lt;177 micron (NGR)</v>
      </c>
      <c r="L4475">
        <v>46</v>
      </c>
      <c r="M4475" t="s">
        <v>71</v>
      </c>
      <c r="N4475">
        <v>888</v>
      </c>
      <c r="O4475">
        <v>2</v>
      </c>
      <c r="P4475">
        <v>10</v>
      </c>
      <c r="Q4475">
        <v>68</v>
      </c>
      <c r="R4475">
        <v>48</v>
      </c>
      <c r="S4475">
        <v>1</v>
      </c>
      <c r="T4475">
        <v>395</v>
      </c>
      <c r="U4475">
        <v>45</v>
      </c>
      <c r="V4475">
        <v>0.1</v>
      </c>
      <c r="W4475">
        <v>815</v>
      </c>
      <c r="X4475">
        <v>4.55</v>
      </c>
    </row>
    <row r="4476" spans="1:24" hidden="1" x14ac:dyDescent="0.3">
      <c r="A4476" t="s">
        <v>17037</v>
      </c>
      <c r="B4476" t="s">
        <v>17038</v>
      </c>
      <c r="C4476" s="1" t="str">
        <f t="shared" si="728"/>
        <v>21:0272</v>
      </c>
      <c r="D4476" s="1" t="str">
        <f t="shared" si="735"/>
        <v>21:0126</v>
      </c>
      <c r="E4476" t="s">
        <v>17039</v>
      </c>
      <c r="F4476" t="s">
        <v>17040</v>
      </c>
      <c r="H4476">
        <v>59.0208765</v>
      </c>
      <c r="I4476">
        <v>-132.45776710000001</v>
      </c>
      <c r="J4476" s="1" t="str">
        <f t="shared" si="736"/>
        <v>NGR bulk stream sediment</v>
      </c>
      <c r="K4476" s="1" t="str">
        <f t="shared" si="737"/>
        <v>&lt;177 micron (NGR)</v>
      </c>
      <c r="L4476">
        <v>46</v>
      </c>
      <c r="M4476" t="s">
        <v>38</v>
      </c>
      <c r="N4476">
        <v>889</v>
      </c>
      <c r="O4476">
        <v>2</v>
      </c>
      <c r="P4476">
        <v>40</v>
      </c>
      <c r="Q4476">
        <v>94</v>
      </c>
      <c r="R4476">
        <v>54</v>
      </c>
      <c r="S4476">
        <v>1</v>
      </c>
      <c r="T4476">
        <v>410</v>
      </c>
      <c r="U4476">
        <v>39</v>
      </c>
      <c r="V4476">
        <v>0.1</v>
      </c>
      <c r="W4476">
        <v>820</v>
      </c>
      <c r="X4476">
        <v>3.95</v>
      </c>
    </row>
    <row r="4477" spans="1:24" hidden="1" x14ac:dyDescent="0.3">
      <c r="A4477" t="s">
        <v>17041</v>
      </c>
      <c r="B4477" t="s">
        <v>17042</v>
      </c>
      <c r="C4477" s="1" t="str">
        <f t="shared" si="728"/>
        <v>21:0272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79</v>
      </c>
      <c r="K4477" t="s">
        <v>80</v>
      </c>
      <c r="L4477">
        <v>46</v>
      </c>
      <c r="M4477" t="s">
        <v>81</v>
      </c>
      <c r="N4477">
        <v>890</v>
      </c>
      <c r="O4477">
        <v>1</v>
      </c>
      <c r="P4477">
        <v>40</v>
      </c>
      <c r="Q4477">
        <v>72</v>
      </c>
      <c r="R4477">
        <v>26</v>
      </c>
      <c r="S4477">
        <v>8</v>
      </c>
      <c r="T4477">
        <v>14</v>
      </c>
      <c r="U4477">
        <v>14</v>
      </c>
      <c r="V4477">
        <v>0.1</v>
      </c>
      <c r="W4477">
        <v>1100</v>
      </c>
      <c r="X4477">
        <v>2.95</v>
      </c>
    </row>
    <row r="4478" spans="1:24" hidden="1" x14ac:dyDescent="0.3">
      <c r="A4478" t="s">
        <v>17043</v>
      </c>
      <c r="B4478" t="s">
        <v>17044</v>
      </c>
      <c r="C4478" s="1" t="str">
        <f t="shared" si="728"/>
        <v>21:0272</v>
      </c>
      <c r="D4478" s="1" t="str">
        <f t="shared" ref="D4478:D4501" si="738">HYPERLINK("http://geochem.nrcan.gc.ca/cdogs/content/svy/svy210126_e.htm", "21:0126")</f>
        <v>21:0126</v>
      </c>
      <c r="E4478" t="s">
        <v>17045</v>
      </c>
      <c r="F4478" t="s">
        <v>17046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HYPERLINK("http://geochem.nrcan.gc.ca/cdogs/content/kwd/kwd020030_e.htm", "NGR bulk stream sediment")</f>
        <v>NGR bulk stream sediment</v>
      </c>
      <c r="K4478" s="1" t="str">
        <f t="shared" ref="K4478:K4501" si="740">HYPERLINK("http://geochem.nrcan.gc.ca/cdogs/content/kwd/kwd080006_e.htm", "&lt;177 micron (NGR)")</f>
        <v>&lt;177 micron (NGR)</v>
      </c>
      <c r="L4478">
        <v>46</v>
      </c>
      <c r="M4478" t="s">
        <v>43</v>
      </c>
      <c r="N4478">
        <v>891</v>
      </c>
      <c r="O4478">
        <v>1</v>
      </c>
      <c r="P4478">
        <v>30</v>
      </c>
      <c r="Q4478">
        <v>54</v>
      </c>
      <c r="R4478">
        <v>40</v>
      </c>
      <c r="S4478">
        <v>1</v>
      </c>
      <c r="T4478">
        <v>480</v>
      </c>
      <c r="U4478">
        <v>42</v>
      </c>
      <c r="V4478">
        <v>0.1</v>
      </c>
      <c r="W4478">
        <v>645</v>
      </c>
      <c r="X4478">
        <v>3.9</v>
      </c>
    </row>
    <row r="4479" spans="1:24" hidden="1" x14ac:dyDescent="0.3">
      <c r="A4479" t="s">
        <v>17047</v>
      </c>
      <c r="B4479" t="s">
        <v>17048</v>
      </c>
      <c r="C4479" s="1" t="str">
        <f t="shared" si="728"/>
        <v>21:0272</v>
      </c>
      <c r="D4479" s="1" t="str">
        <f t="shared" si="738"/>
        <v>21:0126</v>
      </c>
      <c r="E4479" t="s">
        <v>17049</v>
      </c>
      <c r="F4479" t="s">
        <v>17050</v>
      </c>
      <c r="H4479">
        <v>59.054502900000003</v>
      </c>
      <c r="I4479">
        <v>-132.50061439999999</v>
      </c>
      <c r="J4479" s="1" t="str">
        <f t="shared" si="739"/>
        <v>NGR bulk stream sediment</v>
      </c>
      <c r="K4479" s="1" t="str">
        <f t="shared" si="740"/>
        <v>&lt;177 micron (NGR)</v>
      </c>
      <c r="L4479">
        <v>46</v>
      </c>
      <c r="M4479" t="s">
        <v>57</v>
      </c>
      <c r="N4479">
        <v>892</v>
      </c>
      <c r="O4479">
        <v>1</v>
      </c>
      <c r="P4479">
        <v>20</v>
      </c>
      <c r="Q4479">
        <v>48</v>
      </c>
      <c r="R4479">
        <v>36</v>
      </c>
      <c r="S4479">
        <v>1</v>
      </c>
      <c r="T4479">
        <v>720</v>
      </c>
      <c r="U4479">
        <v>53</v>
      </c>
      <c r="V4479">
        <v>0.1</v>
      </c>
      <c r="W4479">
        <v>675</v>
      </c>
      <c r="X4479">
        <v>3.8</v>
      </c>
    </row>
    <row r="4480" spans="1:24" hidden="1" x14ac:dyDescent="0.3">
      <c r="A4480" t="s">
        <v>17051</v>
      </c>
      <c r="B4480" t="s">
        <v>17052</v>
      </c>
      <c r="C4480" s="1" t="str">
        <f t="shared" si="728"/>
        <v>21:0272</v>
      </c>
      <c r="D4480" s="1" t="str">
        <f t="shared" si="738"/>
        <v>21:0126</v>
      </c>
      <c r="E4480" t="s">
        <v>17053</v>
      </c>
      <c r="F4480" t="s">
        <v>17054</v>
      </c>
      <c r="H4480">
        <v>59.050206299999999</v>
      </c>
      <c r="I4480">
        <v>-132.5337796</v>
      </c>
      <c r="J4480" s="1" t="str">
        <f t="shared" si="739"/>
        <v>NGR bulk stream sediment</v>
      </c>
      <c r="K4480" s="1" t="str">
        <f t="shared" si="740"/>
        <v>&lt;177 micron (NGR)</v>
      </c>
      <c r="L4480">
        <v>46</v>
      </c>
      <c r="M4480" t="s">
        <v>62</v>
      </c>
      <c r="N4480">
        <v>893</v>
      </c>
      <c r="O4480">
        <v>1</v>
      </c>
      <c r="P4480">
        <v>20</v>
      </c>
      <c r="Q4480">
        <v>44</v>
      </c>
      <c r="R4480">
        <v>38</v>
      </c>
      <c r="S4480">
        <v>1</v>
      </c>
      <c r="T4480">
        <v>610</v>
      </c>
      <c r="U4480">
        <v>43</v>
      </c>
      <c r="V4480">
        <v>0.1</v>
      </c>
      <c r="W4480">
        <v>605</v>
      </c>
      <c r="X4480">
        <v>3.4</v>
      </c>
    </row>
    <row r="4481" spans="1:24" hidden="1" x14ac:dyDescent="0.3">
      <c r="A4481" t="s">
        <v>17055</v>
      </c>
      <c r="B4481" t="s">
        <v>17056</v>
      </c>
      <c r="C4481" s="1" t="str">
        <f t="shared" si="728"/>
        <v>21:0272</v>
      </c>
      <c r="D4481" s="1" t="str">
        <f t="shared" si="738"/>
        <v>21:0126</v>
      </c>
      <c r="E4481" t="s">
        <v>17057</v>
      </c>
      <c r="F4481" t="s">
        <v>17058</v>
      </c>
      <c r="H4481">
        <v>59.067435500000002</v>
      </c>
      <c r="I4481">
        <v>-132.5426812</v>
      </c>
      <c r="J4481" s="1" t="str">
        <f t="shared" si="739"/>
        <v>NGR bulk stream sediment</v>
      </c>
      <c r="K4481" s="1" t="str">
        <f t="shared" si="740"/>
        <v>&lt;177 micron (NGR)</v>
      </c>
      <c r="L4481">
        <v>46</v>
      </c>
      <c r="M4481" t="s">
        <v>67</v>
      </c>
      <c r="N4481">
        <v>894</v>
      </c>
      <c r="O4481">
        <v>1</v>
      </c>
      <c r="P4481">
        <v>20</v>
      </c>
      <c r="Q4481">
        <v>44</v>
      </c>
      <c r="R4481">
        <v>36</v>
      </c>
      <c r="S4481">
        <v>1</v>
      </c>
      <c r="T4481">
        <v>620</v>
      </c>
      <c r="U4481">
        <v>43</v>
      </c>
      <c r="V4481">
        <v>0.1</v>
      </c>
      <c r="W4481">
        <v>600</v>
      </c>
      <c r="X4481">
        <v>3.5</v>
      </c>
    </row>
    <row r="4482" spans="1:24" hidden="1" x14ac:dyDescent="0.3">
      <c r="A4482" t="s">
        <v>17059</v>
      </c>
      <c r="B4482" t="s">
        <v>17060</v>
      </c>
      <c r="C4482" s="1" t="str">
        <f t="shared" si="728"/>
        <v>21:0272</v>
      </c>
      <c r="D4482" s="1" t="str">
        <f t="shared" si="738"/>
        <v>21:0126</v>
      </c>
      <c r="E4482" t="s">
        <v>17061</v>
      </c>
      <c r="F4482" t="s">
        <v>17062</v>
      </c>
      <c r="H4482">
        <v>59.074653099999999</v>
      </c>
      <c r="I4482">
        <v>-132.54335209999999</v>
      </c>
      <c r="J4482" s="1" t="str">
        <f t="shared" si="739"/>
        <v>NGR bulk stream sediment</v>
      </c>
      <c r="K4482" s="1" t="str">
        <f t="shared" si="740"/>
        <v>&lt;177 micron (NGR)</v>
      </c>
      <c r="L4482">
        <v>46</v>
      </c>
      <c r="M4482" t="s">
        <v>76</v>
      </c>
      <c r="N4482">
        <v>895</v>
      </c>
      <c r="O4482">
        <v>5</v>
      </c>
      <c r="P4482">
        <v>50</v>
      </c>
      <c r="Q4482">
        <v>96</v>
      </c>
      <c r="R4482">
        <v>64</v>
      </c>
      <c r="S4482">
        <v>2</v>
      </c>
      <c r="T4482">
        <v>174</v>
      </c>
      <c r="U4482">
        <v>28</v>
      </c>
      <c r="V4482">
        <v>0.1</v>
      </c>
      <c r="W4482">
        <v>1450</v>
      </c>
      <c r="X4482">
        <v>2.85</v>
      </c>
    </row>
    <row r="4483" spans="1:24" hidden="1" x14ac:dyDescent="0.3">
      <c r="A4483" t="s">
        <v>17063</v>
      </c>
      <c r="B4483" t="s">
        <v>17064</v>
      </c>
      <c r="C4483" s="1" t="str">
        <f t="shared" si="728"/>
        <v>21:0272</v>
      </c>
      <c r="D4483" s="1" t="str">
        <f t="shared" si="738"/>
        <v>21:0126</v>
      </c>
      <c r="E4483" t="s">
        <v>17065</v>
      </c>
      <c r="F4483" t="s">
        <v>17066</v>
      </c>
      <c r="H4483">
        <v>59.086793900000004</v>
      </c>
      <c r="I4483">
        <v>-132.53314510000001</v>
      </c>
      <c r="J4483" s="1" t="str">
        <f t="shared" si="739"/>
        <v>NGR bulk stream sediment</v>
      </c>
      <c r="K4483" s="1" t="str">
        <f t="shared" si="740"/>
        <v>&lt;177 micron (NGR)</v>
      </c>
      <c r="L4483">
        <v>46</v>
      </c>
      <c r="M4483" t="s">
        <v>86</v>
      </c>
      <c r="N4483">
        <v>896</v>
      </c>
      <c r="O4483">
        <v>6</v>
      </c>
      <c r="P4483">
        <v>50</v>
      </c>
      <c r="Q4483">
        <v>112</v>
      </c>
      <c r="R4483">
        <v>70</v>
      </c>
      <c r="S4483">
        <v>4</v>
      </c>
      <c r="T4483">
        <v>124</v>
      </c>
      <c r="U4483">
        <v>26</v>
      </c>
      <c r="V4483">
        <v>0.1</v>
      </c>
      <c r="W4483">
        <v>1800</v>
      </c>
      <c r="X4483">
        <v>2.65</v>
      </c>
    </row>
    <row r="4484" spans="1:24" hidden="1" x14ac:dyDescent="0.3">
      <c r="A4484" t="s">
        <v>17067</v>
      </c>
      <c r="B4484" t="s">
        <v>17068</v>
      </c>
      <c r="C4484" s="1" t="str">
        <f t="shared" ref="C4484:C4547" si="741">HYPERLINK("http://geochem.nrcan.gc.ca/cdogs/content/bdl/bdl210272_e.htm", "21:0272")</f>
        <v>21:0272</v>
      </c>
      <c r="D4484" s="1" t="str">
        <f t="shared" si="738"/>
        <v>21:0126</v>
      </c>
      <c r="E4484" t="s">
        <v>17069</v>
      </c>
      <c r="F4484" t="s">
        <v>17070</v>
      </c>
      <c r="H4484">
        <v>59.090656099999997</v>
      </c>
      <c r="I4484">
        <v>-132.54019980000001</v>
      </c>
      <c r="J4484" s="1" t="str">
        <f t="shared" si="739"/>
        <v>NGR bulk stream sediment</v>
      </c>
      <c r="K4484" s="1" t="str">
        <f t="shared" si="740"/>
        <v>&lt;177 micron (NGR)</v>
      </c>
      <c r="L4484">
        <v>46</v>
      </c>
      <c r="M4484" t="s">
        <v>91</v>
      </c>
      <c r="N4484">
        <v>897</v>
      </c>
      <c r="O4484">
        <v>3</v>
      </c>
      <c r="P4484">
        <v>40</v>
      </c>
      <c r="Q4484">
        <v>78</v>
      </c>
      <c r="R4484">
        <v>66</v>
      </c>
      <c r="S4484">
        <v>2</v>
      </c>
      <c r="T4484">
        <v>210</v>
      </c>
      <c r="U4484">
        <v>27</v>
      </c>
      <c r="V4484">
        <v>0.1</v>
      </c>
      <c r="W4484">
        <v>1100</v>
      </c>
      <c r="X4484">
        <v>2.95</v>
      </c>
    </row>
    <row r="4485" spans="1:24" hidden="1" x14ac:dyDescent="0.3">
      <c r="A4485" t="s">
        <v>17071</v>
      </c>
      <c r="B4485" t="s">
        <v>17072</v>
      </c>
      <c r="C4485" s="1" t="str">
        <f t="shared" si="741"/>
        <v>21:0272</v>
      </c>
      <c r="D4485" s="1" t="str">
        <f t="shared" si="738"/>
        <v>21:0126</v>
      </c>
      <c r="E4485" t="s">
        <v>17073</v>
      </c>
      <c r="F4485" t="s">
        <v>17074</v>
      </c>
      <c r="H4485">
        <v>59.0491733</v>
      </c>
      <c r="I4485">
        <v>-132.59401220000001</v>
      </c>
      <c r="J4485" s="1" t="str">
        <f t="shared" si="739"/>
        <v>NGR bulk stream sediment</v>
      </c>
      <c r="K4485" s="1" t="str">
        <f t="shared" si="740"/>
        <v>&lt;177 micron (NGR)</v>
      </c>
      <c r="L4485">
        <v>46</v>
      </c>
      <c r="M4485" t="s">
        <v>96</v>
      </c>
      <c r="N4485">
        <v>898</v>
      </c>
      <c r="O4485">
        <v>1</v>
      </c>
      <c r="P4485">
        <v>30</v>
      </c>
      <c r="Q4485">
        <v>54</v>
      </c>
      <c r="R4485">
        <v>38</v>
      </c>
      <c r="S4485">
        <v>1</v>
      </c>
      <c r="T4485">
        <v>395</v>
      </c>
      <c r="U4485">
        <v>33</v>
      </c>
      <c r="V4485">
        <v>0.1</v>
      </c>
      <c r="W4485">
        <v>485</v>
      </c>
      <c r="X4485">
        <v>3.15</v>
      </c>
    </row>
    <row r="4486" spans="1:24" hidden="1" x14ac:dyDescent="0.3">
      <c r="A4486" t="s">
        <v>17075</v>
      </c>
      <c r="B4486" t="s">
        <v>17076</v>
      </c>
      <c r="C4486" s="1" t="str">
        <f t="shared" si="741"/>
        <v>21:0272</v>
      </c>
      <c r="D4486" s="1" t="str">
        <f t="shared" si="738"/>
        <v>21:0126</v>
      </c>
      <c r="E4486" t="s">
        <v>17077</v>
      </c>
      <c r="F4486" t="s">
        <v>17078</v>
      </c>
      <c r="H4486">
        <v>59.0496731</v>
      </c>
      <c r="I4486">
        <v>-132.58754289999999</v>
      </c>
      <c r="J4486" s="1" t="str">
        <f t="shared" si="739"/>
        <v>NGR bulk stream sediment</v>
      </c>
      <c r="K4486" s="1" t="str">
        <f t="shared" si="740"/>
        <v>&lt;177 micron (NGR)</v>
      </c>
      <c r="L4486">
        <v>46</v>
      </c>
      <c r="M4486" t="s">
        <v>101</v>
      </c>
      <c r="N4486">
        <v>899</v>
      </c>
      <c r="O4486">
        <v>1</v>
      </c>
      <c r="P4486">
        <v>30</v>
      </c>
      <c r="Q4486">
        <v>66</v>
      </c>
      <c r="R4486">
        <v>38</v>
      </c>
      <c r="S4486">
        <v>1</v>
      </c>
      <c r="T4486">
        <v>360</v>
      </c>
      <c r="U4486">
        <v>33</v>
      </c>
      <c r="V4486">
        <v>0.1</v>
      </c>
      <c r="W4486">
        <v>580</v>
      </c>
      <c r="X4486">
        <v>3.45</v>
      </c>
    </row>
    <row r="4487" spans="1:24" hidden="1" x14ac:dyDescent="0.3">
      <c r="A4487" t="s">
        <v>17079</v>
      </c>
      <c r="B4487" t="s">
        <v>17080</v>
      </c>
      <c r="C4487" s="1" t="str">
        <f t="shared" si="741"/>
        <v>21:0272</v>
      </c>
      <c r="D4487" s="1" t="str">
        <f t="shared" si="738"/>
        <v>21:0126</v>
      </c>
      <c r="E4487" t="s">
        <v>17081</v>
      </c>
      <c r="F4487" t="s">
        <v>17082</v>
      </c>
      <c r="H4487">
        <v>59.026472800000001</v>
      </c>
      <c r="I4487">
        <v>-132.5671241</v>
      </c>
      <c r="J4487" s="1" t="str">
        <f t="shared" si="739"/>
        <v>NGR bulk stream sediment</v>
      </c>
      <c r="K4487" s="1" t="str">
        <f t="shared" si="740"/>
        <v>&lt;177 micron (NGR)</v>
      </c>
      <c r="L4487">
        <v>46</v>
      </c>
      <c r="M4487" t="s">
        <v>106</v>
      </c>
      <c r="N4487">
        <v>900</v>
      </c>
      <c r="O4487">
        <v>1</v>
      </c>
      <c r="P4487">
        <v>40</v>
      </c>
      <c r="Q4487">
        <v>64</v>
      </c>
      <c r="R4487">
        <v>42</v>
      </c>
      <c r="S4487">
        <v>1</v>
      </c>
      <c r="T4487">
        <v>600</v>
      </c>
      <c r="U4487">
        <v>47</v>
      </c>
      <c r="V4487">
        <v>0.1</v>
      </c>
      <c r="W4487">
        <v>535</v>
      </c>
      <c r="X4487">
        <v>4.1500000000000004</v>
      </c>
    </row>
    <row r="4488" spans="1:24" hidden="1" x14ac:dyDescent="0.3">
      <c r="A4488" t="s">
        <v>17083</v>
      </c>
      <c r="B4488" t="s">
        <v>17084</v>
      </c>
      <c r="C4488" s="1" t="str">
        <f t="shared" si="741"/>
        <v>21:0272</v>
      </c>
      <c r="D4488" s="1" t="str">
        <f t="shared" si="738"/>
        <v>21:0126</v>
      </c>
      <c r="E4488" t="s">
        <v>17085</v>
      </c>
      <c r="F4488" t="s">
        <v>17086</v>
      </c>
      <c r="H4488">
        <v>59.006653100000001</v>
      </c>
      <c r="I4488">
        <v>-132.5920519</v>
      </c>
      <c r="J4488" s="1" t="str">
        <f t="shared" si="739"/>
        <v>NGR bulk stream sediment</v>
      </c>
      <c r="K4488" s="1" t="str">
        <f t="shared" si="740"/>
        <v>&lt;177 micron (NGR)</v>
      </c>
      <c r="L4488">
        <v>46</v>
      </c>
      <c r="M4488" t="s">
        <v>111</v>
      </c>
      <c r="N4488">
        <v>901</v>
      </c>
      <c r="O4488">
        <v>1</v>
      </c>
      <c r="P4488">
        <v>60</v>
      </c>
      <c r="Q4488">
        <v>86</v>
      </c>
      <c r="R4488">
        <v>40</v>
      </c>
      <c r="S4488">
        <v>1</v>
      </c>
      <c r="T4488">
        <v>410</v>
      </c>
      <c r="U4488">
        <v>34</v>
      </c>
      <c r="V4488">
        <v>0.2</v>
      </c>
      <c r="W4488">
        <v>415</v>
      </c>
      <c r="X4488">
        <v>3.3</v>
      </c>
    </row>
    <row r="4489" spans="1:24" hidden="1" x14ac:dyDescent="0.3">
      <c r="A4489" t="s">
        <v>17087</v>
      </c>
      <c r="B4489" t="s">
        <v>17088</v>
      </c>
      <c r="C4489" s="1" t="str">
        <f t="shared" si="741"/>
        <v>21:0272</v>
      </c>
      <c r="D4489" s="1" t="str">
        <f t="shared" si="738"/>
        <v>21:0126</v>
      </c>
      <c r="E4489" t="s">
        <v>17089</v>
      </c>
      <c r="F4489" t="s">
        <v>17090</v>
      </c>
      <c r="H4489">
        <v>59.0037813</v>
      </c>
      <c r="I4489">
        <v>-132.6426319</v>
      </c>
      <c r="J4489" s="1" t="str">
        <f t="shared" si="739"/>
        <v>NGR bulk stream sediment</v>
      </c>
      <c r="K4489" s="1" t="str">
        <f t="shared" si="740"/>
        <v>&lt;177 micron (NGR)</v>
      </c>
      <c r="L4489">
        <v>46</v>
      </c>
      <c r="M4489" t="s">
        <v>116</v>
      </c>
      <c r="N4489">
        <v>902</v>
      </c>
      <c r="O4489">
        <v>2</v>
      </c>
      <c r="P4489">
        <v>40</v>
      </c>
      <c r="Q4489">
        <v>76</v>
      </c>
      <c r="R4489">
        <v>46</v>
      </c>
      <c r="S4489">
        <v>1</v>
      </c>
      <c r="T4489">
        <v>290</v>
      </c>
      <c r="U4489">
        <v>29</v>
      </c>
      <c r="V4489">
        <v>0.1</v>
      </c>
      <c r="W4489">
        <v>640</v>
      </c>
      <c r="X4489">
        <v>3.35</v>
      </c>
    </row>
    <row r="4490" spans="1:24" hidden="1" x14ac:dyDescent="0.3">
      <c r="A4490" t="s">
        <v>17091</v>
      </c>
      <c r="B4490" t="s">
        <v>17092</v>
      </c>
      <c r="C4490" s="1" t="str">
        <f t="shared" si="741"/>
        <v>21:0272</v>
      </c>
      <c r="D4490" s="1" t="str">
        <f t="shared" si="738"/>
        <v>21:0126</v>
      </c>
      <c r="E4490" t="s">
        <v>17093</v>
      </c>
      <c r="F4490" t="s">
        <v>17094</v>
      </c>
      <c r="H4490">
        <v>59.011517400000002</v>
      </c>
      <c r="I4490">
        <v>-132.68611759999999</v>
      </c>
      <c r="J4490" s="1" t="str">
        <f t="shared" si="739"/>
        <v>NGR bulk stream sediment</v>
      </c>
      <c r="K4490" s="1" t="str">
        <f t="shared" si="740"/>
        <v>&lt;177 micron (NGR)</v>
      </c>
      <c r="L4490">
        <v>46</v>
      </c>
      <c r="M4490" t="s">
        <v>121</v>
      </c>
      <c r="N4490">
        <v>903</v>
      </c>
      <c r="O4490">
        <v>3</v>
      </c>
      <c r="P4490">
        <v>90</v>
      </c>
      <c r="Q4490">
        <v>950</v>
      </c>
      <c r="R4490">
        <v>58</v>
      </c>
      <c r="S4490">
        <v>2</v>
      </c>
      <c r="T4490">
        <v>480</v>
      </c>
      <c r="U4490">
        <v>45</v>
      </c>
      <c r="V4490">
        <v>0.1</v>
      </c>
      <c r="W4490">
        <v>2400</v>
      </c>
      <c r="X4490">
        <v>3.25</v>
      </c>
    </row>
    <row r="4491" spans="1:24" hidden="1" x14ac:dyDescent="0.3">
      <c r="A4491" t="s">
        <v>17095</v>
      </c>
      <c r="B4491" t="s">
        <v>17096</v>
      </c>
      <c r="C4491" s="1" t="str">
        <f t="shared" si="741"/>
        <v>21:0272</v>
      </c>
      <c r="D4491" s="1" t="str">
        <f t="shared" si="738"/>
        <v>21:0126</v>
      </c>
      <c r="E4491" t="s">
        <v>17097</v>
      </c>
      <c r="F4491" t="s">
        <v>17098</v>
      </c>
      <c r="H4491">
        <v>59.289863599999997</v>
      </c>
      <c r="I4491">
        <v>-133.79758459999999</v>
      </c>
      <c r="J4491" s="1" t="str">
        <f t="shared" si="739"/>
        <v>NGR bulk stream sediment</v>
      </c>
      <c r="K4491" s="1" t="str">
        <f t="shared" si="740"/>
        <v>&lt;177 micron (NGR)</v>
      </c>
      <c r="L4491">
        <v>47</v>
      </c>
      <c r="M4491" t="s">
        <v>28</v>
      </c>
      <c r="N4491">
        <v>904</v>
      </c>
      <c r="O4491">
        <v>1</v>
      </c>
      <c r="P4491">
        <v>130</v>
      </c>
      <c r="Q4491">
        <v>90</v>
      </c>
      <c r="R4491">
        <v>48</v>
      </c>
      <c r="S4491">
        <v>10</v>
      </c>
      <c r="T4491">
        <v>16</v>
      </c>
      <c r="U4491">
        <v>14</v>
      </c>
      <c r="V4491">
        <v>0.1</v>
      </c>
      <c r="W4491">
        <v>535</v>
      </c>
      <c r="X4491">
        <v>3.5</v>
      </c>
    </row>
    <row r="4492" spans="1:24" hidden="1" x14ac:dyDescent="0.3">
      <c r="A4492" t="s">
        <v>17099</v>
      </c>
      <c r="B4492" t="s">
        <v>17100</v>
      </c>
      <c r="C4492" s="1" t="str">
        <f t="shared" si="741"/>
        <v>21:0272</v>
      </c>
      <c r="D4492" s="1" t="str">
        <f t="shared" si="738"/>
        <v>21:0126</v>
      </c>
      <c r="E4492" t="s">
        <v>17101</v>
      </c>
      <c r="F4492" t="s">
        <v>17102</v>
      </c>
      <c r="H4492">
        <v>59.017303499999997</v>
      </c>
      <c r="I4492">
        <v>-132.6866522</v>
      </c>
      <c r="J4492" s="1" t="str">
        <f t="shared" si="739"/>
        <v>NGR bulk stream sediment</v>
      </c>
      <c r="K4492" s="1" t="str">
        <f t="shared" si="740"/>
        <v>&lt;177 micron (NGR)</v>
      </c>
      <c r="L4492">
        <v>47</v>
      </c>
      <c r="M4492" t="s">
        <v>33</v>
      </c>
      <c r="N4492">
        <v>905</v>
      </c>
      <c r="O4492">
        <v>2</v>
      </c>
      <c r="P4492">
        <v>110</v>
      </c>
      <c r="Q4492">
        <v>138</v>
      </c>
      <c r="R4492">
        <v>46</v>
      </c>
      <c r="S4492">
        <v>1</v>
      </c>
      <c r="T4492">
        <v>280</v>
      </c>
      <c r="U4492">
        <v>29</v>
      </c>
      <c r="V4492">
        <v>0.1</v>
      </c>
      <c r="W4492">
        <v>800</v>
      </c>
      <c r="X4492">
        <v>2.95</v>
      </c>
    </row>
    <row r="4493" spans="1:24" hidden="1" x14ac:dyDescent="0.3">
      <c r="A4493" t="s">
        <v>17103</v>
      </c>
      <c r="B4493" t="s">
        <v>17104</v>
      </c>
      <c r="C4493" s="1" t="str">
        <f t="shared" si="741"/>
        <v>21:0272</v>
      </c>
      <c r="D4493" s="1" t="str">
        <f t="shared" si="738"/>
        <v>21:0126</v>
      </c>
      <c r="E4493" t="s">
        <v>17105</v>
      </c>
      <c r="F4493" t="s">
        <v>17106</v>
      </c>
      <c r="H4493">
        <v>59.037090999999997</v>
      </c>
      <c r="I4493">
        <v>-132.68896549999999</v>
      </c>
      <c r="J4493" s="1" t="str">
        <f t="shared" si="739"/>
        <v>NGR bulk stream sediment</v>
      </c>
      <c r="K4493" s="1" t="str">
        <f t="shared" si="740"/>
        <v>&lt;177 micron (NGR)</v>
      </c>
      <c r="L4493">
        <v>47</v>
      </c>
      <c r="M4493" t="s">
        <v>38</v>
      </c>
      <c r="N4493">
        <v>906</v>
      </c>
      <c r="O4493">
        <v>2</v>
      </c>
      <c r="P4493">
        <v>210</v>
      </c>
      <c r="Q4493">
        <v>74</v>
      </c>
      <c r="R4493">
        <v>52</v>
      </c>
      <c r="S4493">
        <v>1</v>
      </c>
      <c r="T4493">
        <v>102</v>
      </c>
      <c r="U4493">
        <v>12</v>
      </c>
      <c r="V4493">
        <v>0.1</v>
      </c>
      <c r="W4493">
        <v>300</v>
      </c>
      <c r="X4493">
        <v>1.55</v>
      </c>
    </row>
    <row r="4494" spans="1:24" hidden="1" x14ac:dyDescent="0.3">
      <c r="A4494" t="s">
        <v>17107</v>
      </c>
      <c r="B4494" t="s">
        <v>17108</v>
      </c>
      <c r="C4494" s="1" t="str">
        <f t="shared" si="741"/>
        <v>21:0272</v>
      </c>
      <c r="D4494" s="1" t="str">
        <f t="shared" si="738"/>
        <v>21:0126</v>
      </c>
      <c r="E4494" t="s">
        <v>17109</v>
      </c>
      <c r="F4494" t="s">
        <v>17110</v>
      </c>
      <c r="H4494">
        <v>59.037539199999998</v>
      </c>
      <c r="I4494">
        <v>-132.69850500000001</v>
      </c>
      <c r="J4494" s="1" t="str">
        <f t="shared" si="739"/>
        <v>NGR bulk stream sediment</v>
      </c>
      <c r="K4494" s="1" t="str">
        <f t="shared" si="740"/>
        <v>&lt;177 micron (NGR)</v>
      </c>
      <c r="L4494">
        <v>47</v>
      </c>
      <c r="M4494" t="s">
        <v>43</v>
      </c>
      <c r="N4494">
        <v>907</v>
      </c>
      <c r="O4494">
        <v>2</v>
      </c>
      <c r="P4494">
        <v>80</v>
      </c>
      <c r="Q4494">
        <v>88</v>
      </c>
      <c r="R4494">
        <v>54</v>
      </c>
      <c r="S4494">
        <v>1</v>
      </c>
      <c r="T4494">
        <v>134</v>
      </c>
      <c r="U4494">
        <v>18</v>
      </c>
      <c r="V4494">
        <v>0.1</v>
      </c>
      <c r="W4494">
        <v>720</v>
      </c>
      <c r="X4494">
        <v>2.4</v>
      </c>
    </row>
    <row r="4495" spans="1:24" hidden="1" x14ac:dyDescent="0.3">
      <c r="A4495" t="s">
        <v>17111</v>
      </c>
      <c r="B4495" t="s">
        <v>17112</v>
      </c>
      <c r="C4495" s="1" t="str">
        <f t="shared" si="741"/>
        <v>21:0272</v>
      </c>
      <c r="D4495" s="1" t="str">
        <f t="shared" si="738"/>
        <v>21:0126</v>
      </c>
      <c r="E4495" t="s">
        <v>17113</v>
      </c>
      <c r="F4495" t="s">
        <v>17114</v>
      </c>
      <c r="H4495">
        <v>59.023119299999998</v>
      </c>
      <c r="I4495">
        <v>-132.73313060000001</v>
      </c>
      <c r="J4495" s="1" t="str">
        <f t="shared" si="739"/>
        <v>NGR bulk stream sediment</v>
      </c>
      <c r="K4495" s="1" t="str">
        <f t="shared" si="740"/>
        <v>&lt;177 micron (NGR)</v>
      </c>
      <c r="L4495">
        <v>47</v>
      </c>
      <c r="M4495" t="s">
        <v>57</v>
      </c>
      <c r="N4495">
        <v>908</v>
      </c>
      <c r="O4495">
        <v>1</v>
      </c>
      <c r="P4495">
        <v>130</v>
      </c>
      <c r="Q4495">
        <v>108</v>
      </c>
      <c r="R4495">
        <v>64</v>
      </c>
      <c r="S4495">
        <v>1</v>
      </c>
      <c r="T4495">
        <v>380</v>
      </c>
      <c r="U4495">
        <v>28</v>
      </c>
      <c r="V4495">
        <v>0.1</v>
      </c>
      <c r="W4495">
        <v>645</v>
      </c>
      <c r="X4495">
        <v>3.35</v>
      </c>
    </row>
    <row r="4496" spans="1:24" hidden="1" x14ac:dyDescent="0.3">
      <c r="A4496" t="s">
        <v>17115</v>
      </c>
      <c r="B4496" t="s">
        <v>17116</v>
      </c>
      <c r="C4496" s="1" t="str">
        <f t="shared" si="741"/>
        <v>21:0272</v>
      </c>
      <c r="D4496" s="1" t="str">
        <f t="shared" si="738"/>
        <v>21:0126</v>
      </c>
      <c r="E4496" t="s">
        <v>17117</v>
      </c>
      <c r="F4496" t="s">
        <v>17118</v>
      </c>
      <c r="H4496">
        <v>59.026490000000003</v>
      </c>
      <c r="I4496">
        <v>-132.72656599999999</v>
      </c>
      <c r="J4496" s="1" t="str">
        <f t="shared" si="739"/>
        <v>NGR bulk stream sediment</v>
      </c>
      <c r="K4496" s="1" t="str">
        <f t="shared" si="740"/>
        <v>&lt;177 micron (NGR)</v>
      </c>
      <c r="L4496">
        <v>47</v>
      </c>
      <c r="M4496" t="s">
        <v>48</v>
      </c>
      <c r="N4496">
        <v>909</v>
      </c>
      <c r="O4496">
        <v>2</v>
      </c>
      <c r="P4496">
        <v>70</v>
      </c>
      <c r="Q4496">
        <v>86</v>
      </c>
      <c r="R4496">
        <v>42</v>
      </c>
      <c r="S4496">
        <v>1</v>
      </c>
      <c r="T4496">
        <v>330</v>
      </c>
      <c r="U4496">
        <v>32</v>
      </c>
      <c r="V4496">
        <v>0.1</v>
      </c>
      <c r="W4496">
        <v>670</v>
      </c>
      <c r="X4496">
        <v>3.3</v>
      </c>
    </row>
    <row r="4497" spans="1:24" hidden="1" x14ac:dyDescent="0.3">
      <c r="A4497" t="s">
        <v>17119</v>
      </c>
      <c r="B4497" t="s">
        <v>17120</v>
      </c>
      <c r="C4497" s="1" t="str">
        <f t="shared" si="741"/>
        <v>21:0272</v>
      </c>
      <c r="D4497" s="1" t="str">
        <f t="shared" si="738"/>
        <v>21:0126</v>
      </c>
      <c r="E4497" t="s">
        <v>17117</v>
      </c>
      <c r="F4497" t="s">
        <v>17121</v>
      </c>
      <c r="H4497">
        <v>59.026490000000003</v>
      </c>
      <c r="I4497">
        <v>-132.72656599999999</v>
      </c>
      <c r="J4497" s="1" t="str">
        <f t="shared" si="739"/>
        <v>NGR bulk stream sediment</v>
      </c>
      <c r="K4497" s="1" t="str">
        <f t="shared" si="740"/>
        <v>&lt;177 micron (NGR)</v>
      </c>
      <c r="L4497">
        <v>47</v>
      </c>
      <c r="M4497" t="s">
        <v>52</v>
      </c>
      <c r="N4497">
        <v>910</v>
      </c>
      <c r="O4497">
        <v>2</v>
      </c>
      <c r="P4497">
        <v>60</v>
      </c>
      <c r="Q4497">
        <v>82</v>
      </c>
      <c r="R4497">
        <v>42</v>
      </c>
      <c r="S4497">
        <v>1</v>
      </c>
      <c r="T4497">
        <v>320</v>
      </c>
      <c r="U4497">
        <v>31</v>
      </c>
      <c r="V4497">
        <v>0.1</v>
      </c>
      <c r="W4497">
        <v>680</v>
      </c>
      <c r="X4497">
        <v>3.15</v>
      </c>
    </row>
    <row r="4498" spans="1:24" hidden="1" x14ac:dyDescent="0.3">
      <c r="A4498" t="s">
        <v>17122</v>
      </c>
      <c r="B4498" t="s">
        <v>17123</v>
      </c>
      <c r="C4498" s="1" t="str">
        <f t="shared" si="741"/>
        <v>21:0272</v>
      </c>
      <c r="D4498" s="1" t="str">
        <f t="shared" si="738"/>
        <v>21:0126</v>
      </c>
      <c r="E4498" t="s">
        <v>17124</v>
      </c>
      <c r="F4498" t="s">
        <v>17125</v>
      </c>
      <c r="H4498">
        <v>59.004175699999998</v>
      </c>
      <c r="I4498">
        <v>-132.72920450000001</v>
      </c>
      <c r="J4498" s="1" t="str">
        <f t="shared" si="739"/>
        <v>NGR bulk stream sediment</v>
      </c>
      <c r="K4498" s="1" t="str">
        <f t="shared" si="740"/>
        <v>&lt;177 micron (NGR)</v>
      </c>
      <c r="L4498">
        <v>47</v>
      </c>
      <c r="M4498" t="s">
        <v>62</v>
      </c>
      <c r="N4498">
        <v>911</v>
      </c>
      <c r="O4498">
        <v>4</v>
      </c>
      <c r="P4498">
        <v>100</v>
      </c>
      <c r="Q4498">
        <v>182</v>
      </c>
      <c r="R4498">
        <v>56</v>
      </c>
      <c r="S4498">
        <v>1</v>
      </c>
      <c r="T4498">
        <v>290</v>
      </c>
      <c r="U4498">
        <v>32</v>
      </c>
      <c r="V4498">
        <v>0.1</v>
      </c>
      <c r="W4498">
        <v>1300</v>
      </c>
      <c r="X4498">
        <v>3.4</v>
      </c>
    </row>
    <row r="4499" spans="1:24" hidden="1" x14ac:dyDescent="0.3">
      <c r="A4499" t="s">
        <v>17126</v>
      </c>
      <c r="B4499" t="s">
        <v>17127</v>
      </c>
      <c r="C4499" s="1" t="str">
        <f t="shared" si="741"/>
        <v>21:0272</v>
      </c>
      <c r="D4499" s="1" t="str">
        <f t="shared" si="738"/>
        <v>21:0126</v>
      </c>
      <c r="E4499" t="s">
        <v>17128</v>
      </c>
      <c r="F4499" t="s">
        <v>17129</v>
      </c>
      <c r="H4499">
        <v>59.003908600000003</v>
      </c>
      <c r="I4499">
        <v>-132.73653580000001</v>
      </c>
      <c r="J4499" s="1" t="str">
        <f t="shared" si="739"/>
        <v>NGR bulk stream sediment</v>
      </c>
      <c r="K4499" s="1" t="str">
        <f t="shared" si="740"/>
        <v>&lt;177 micron (NGR)</v>
      </c>
      <c r="L4499">
        <v>47</v>
      </c>
      <c r="M4499" t="s">
        <v>67</v>
      </c>
      <c r="N4499">
        <v>912</v>
      </c>
      <c r="O4499">
        <v>4</v>
      </c>
      <c r="P4499">
        <v>170</v>
      </c>
      <c r="Q4499">
        <v>106</v>
      </c>
      <c r="R4499">
        <v>58</v>
      </c>
      <c r="S4499">
        <v>1</v>
      </c>
      <c r="T4499">
        <v>300</v>
      </c>
      <c r="U4499">
        <v>31</v>
      </c>
      <c r="V4499">
        <v>0.1</v>
      </c>
      <c r="W4499">
        <v>715</v>
      </c>
      <c r="X4499">
        <v>3.45</v>
      </c>
    </row>
    <row r="4500" spans="1:24" hidden="1" x14ac:dyDescent="0.3">
      <c r="A4500" t="s">
        <v>17130</v>
      </c>
      <c r="B4500" t="s">
        <v>17131</v>
      </c>
      <c r="C4500" s="1" t="str">
        <f t="shared" si="741"/>
        <v>21:0272</v>
      </c>
      <c r="D4500" s="1" t="str">
        <f t="shared" si="738"/>
        <v>21:0126</v>
      </c>
      <c r="E4500" t="s">
        <v>17132</v>
      </c>
      <c r="F4500" t="s">
        <v>17133</v>
      </c>
      <c r="H4500">
        <v>59.010859699999997</v>
      </c>
      <c r="I4500">
        <v>-132.83263360000001</v>
      </c>
      <c r="J4500" s="1" t="str">
        <f t="shared" si="739"/>
        <v>NGR bulk stream sediment</v>
      </c>
      <c r="K4500" s="1" t="str">
        <f t="shared" si="740"/>
        <v>&lt;177 micron (NGR)</v>
      </c>
      <c r="L4500">
        <v>47</v>
      </c>
      <c r="M4500" t="s">
        <v>76</v>
      </c>
      <c r="N4500">
        <v>913</v>
      </c>
      <c r="O4500">
        <v>1</v>
      </c>
      <c r="P4500">
        <v>40</v>
      </c>
      <c r="Q4500">
        <v>82</v>
      </c>
      <c r="R4500">
        <v>54</v>
      </c>
      <c r="S4500">
        <v>1</v>
      </c>
      <c r="T4500">
        <v>220</v>
      </c>
      <c r="U4500">
        <v>28</v>
      </c>
      <c r="V4500">
        <v>0.1</v>
      </c>
      <c r="W4500">
        <v>695</v>
      </c>
      <c r="X4500">
        <v>3.95</v>
      </c>
    </row>
    <row r="4501" spans="1:24" hidden="1" x14ac:dyDescent="0.3">
      <c r="A4501" t="s">
        <v>17134</v>
      </c>
      <c r="B4501" t="s">
        <v>17135</v>
      </c>
      <c r="C4501" s="1" t="str">
        <f t="shared" si="741"/>
        <v>21:0272</v>
      </c>
      <c r="D4501" s="1" t="str">
        <f t="shared" si="738"/>
        <v>21:0126</v>
      </c>
      <c r="E4501" t="s">
        <v>17136</v>
      </c>
      <c r="F4501" t="s">
        <v>17137</v>
      </c>
      <c r="H4501">
        <v>59.007964600000001</v>
      </c>
      <c r="I4501">
        <v>-132.83518380000001</v>
      </c>
      <c r="J4501" s="1" t="str">
        <f t="shared" si="739"/>
        <v>NGR bulk stream sediment</v>
      </c>
      <c r="K4501" s="1" t="str">
        <f t="shared" si="740"/>
        <v>&lt;177 micron (NGR)</v>
      </c>
      <c r="L4501">
        <v>47</v>
      </c>
      <c r="M4501" t="s">
        <v>86</v>
      </c>
      <c r="N4501">
        <v>914</v>
      </c>
      <c r="O4501">
        <v>1</v>
      </c>
      <c r="P4501">
        <v>60</v>
      </c>
      <c r="Q4501">
        <v>46</v>
      </c>
      <c r="R4501">
        <v>34</v>
      </c>
      <c r="S4501">
        <v>1</v>
      </c>
      <c r="T4501">
        <v>915</v>
      </c>
      <c r="U4501">
        <v>62</v>
      </c>
      <c r="V4501">
        <v>0.1</v>
      </c>
      <c r="W4501">
        <v>650</v>
      </c>
      <c r="X4501">
        <v>3.85</v>
      </c>
    </row>
    <row r="4502" spans="1:24" hidden="1" x14ac:dyDescent="0.3">
      <c r="A4502" t="s">
        <v>17138</v>
      </c>
      <c r="B4502" t="s">
        <v>17139</v>
      </c>
      <c r="C4502" s="1" t="str">
        <f t="shared" si="741"/>
        <v>21:0272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79</v>
      </c>
      <c r="K4502" t="s">
        <v>80</v>
      </c>
      <c r="L4502">
        <v>47</v>
      </c>
      <c r="M4502" t="s">
        <v>81</v>
      </c>
      <c r="N4502">
        <v>915</v>
      </c>
      <c r="O4502">
        <v>1</v>
      </c>
      <c r="P4502">
        <v>50</v>
      </c>
      <c r="Q4502">
        <v>68</v>
      </c>
      <c r="R4502">
        <v>26</v>
      </c>
      <c r="S4502">
        <v>9</v>
      </c>
      <c r="T4502">
        <v>16</v>
      </c>
      <c r="U4502">
        <v>15</v>
      </c>
      <c r="V4502">
        <v>0.1</v>
      </c>
      <c r="W4502">
        <v>1150</v>
      </c>
      <c r="X4502">
        <v>2.9</v>
      </c>
    </row>
    <row r="4503" spans="1:24" hidden="1" x14ac:dyDescent="0.3">
      <c r="A4503" t="s">
        <v>17140</v>
      </c>
      <c r="B4503" t="s">
        <v>17141</v>
      </c>
      <c r="C4503" s="1" t="str">
        <f t="shared" si="741"/>
        <v>21:0272</v>
      </c>
      <c r="D4503" s="1" t="str">
        <f t="shared" ref="D4503:D4511" si="742">HYPERLINK("http://geochem.nrcan.gc.ca/cdogs/content/svy/svy210126_e.htm", "21:0126")</f>
        <v>21:0126</v>
      </c>
      <c r="E4503" t="s">
        <v>17142</v>
      </c>
      <c r="F4503" t="s">
        <v>17143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HYPERLINK("http://geochem.nrcan.gc.ca/cdogs/content/kwd/kwd020030_e.htm", "NGR bulk stream sediment")</f>
        <v>NGR bulk stream sediment</v>
      </c>
      <c r="K4503" s="1" t="str">
        <f t="shared" ref="K4503:K4511" si="744">HYPERLINK("http://geochem.nrcan.gc.ca/cdogs/content/kwd/kwd080006_e.htm", "&lt;177 micron (NGR)")</f>
        <v>&lt;177 micron (NGR)</v>
      </c>
      <c r="L4503">
        <v>47</v>
      </c>
      <c r="M4503" t="s">
        <v>91</v>
      </c>
      <c r="N4503">
        <v>916</v>
      </c>
      <c r="O4503">
        <v>2</v>
      </c>
      <c r="P4503">
        <v>40</v>
      </c>
      <c r="Q4503">
        <v>78</v>
      </c>
      <c r="R4503">
        <v>60</v>
      </c>
      <c r="S4503">
        <v>1</v>
      </c>
      <c r="T4503">
        <v>270</v>
      </c>
      <c r="U4503">
        <v>33</v>
      </c>
      <c r="V4503">
        <v>0.1</v>
      </c>
      <c r="W4503">
        <v>745</v>
      </c>
      <c r="X4503">
        <v>3.75</v>
      </c>
    </row>
    <row r="4504" spans="1:24" hidden="1" x14ac:dyDescent="0.3">
      <c r="A4504" t="s">
        <v>17144</v>
      </c>
      <c r="B4504" t="s">
        <v>17145</v>
      </c>
      <c r="C4504" s="1" t="str">
        <f t="shared" si="741"/>
        <v>21:0272</v>
      </c>
      <c r="D4504" s="1" t="str">
        <f t="shared" si="742"/>
        <v>21:0126</v>
      </c>
      <c r="E4504" t="s">
        <v>17146</v>
      </c>
      <c r="F4504" t="s">
        <v>17147</v>
      </c>
      <c r="H4504">
        <v>59.320392900000002</v>
      </c>
      <c r="I4504">
        <v>-133.61313620000001</v>
      </c>
      <c r="J4504" s="1" t="str">
        <f t="shared" si="743"/>
        <v>NGR bulk stream sediment</v>
      </c>
      <c r="K4504" s="1" t="str">
        <f t="shared" si="744"/>
        <v>&lt;177 micron (NGR)</v>
      </c>
      <c r="L4504">
        <v>47</v>
      </c>
      <c r="M4504" t="s">
        <v>96</v>
      </c>
      <c r="N4504">
        <v>917</v>
      </c>
      <c r="O4504">
        <v>1</v>
      </c>
      <c r="P4504">
        <v>90</v>
      </c>
      <c r="Q4504">
        <v>82</v>
      </c>
      <c r="R4504">
        <v>26</v>
      </c>
      <c r="S4504">
        <v>8</v>
      </c>
      <c r="T4504">
        <v>16</v>
      </c>
      <c r="U4504">
        <v>10</v>
      </c>
      <c r="V4504">
        <v>0.1</v>
      </c>
      <c r="W4504">
        <v>525</v>
      </c>
      <c r="X4504">
        <v>2.95</v>
      </c>
    </row>
    <row r="4505" spans="1:24" hidden="1" x14ac:dyDescent="0.3">
      <c r="A4505" t="s">
        <v>17148</v>
      </c>
      <c r="B4505" t="s">
        <v>17149</v>
      </c>
      <c r="C4505" s="1" t="str">
        <f t="shared" si="741"/>
        <v>21:0272</v>
      </c>
      <c r="D4505" s="1" t="str">
        <f t="shared" si="742"/>
        <v>21:0126</v>
      </c>
      <c r="E4505" t="s">
        <v>17150</v>
      </c>
      <c r="F4505" t="s">
        <v>17151</v>
      </c>
      <c r="H4505">
        <v>59.311988200000002</v>
      </c>
      <c r="I4505">
        <v>-133.6708716</v>
      </c>
      <c r="J4505" s="1" t="str">
        <f t="shared" si="743"/>
        <v>NGR bulk stream sediment</v>
      </c>
      <c r="K4505" s="1" t="str">
        <f t="shared" si="744"/>
        <v>&lt;177 micron (NGR)</v>
      </c>
      <c r="L4505">
        <v>47</v>
      </c>
      <c r="M4505" t="s">
        <v>101</v>
      </c>
      <c r="N4505">
        <v>918</v>
      </c>
      <c r="O4505">
        <v>1</v>
      </c>
      <c r="P4505">
        <v>40</v>
      </c>
      <c r="Q4505">
        <v>80</v>
      </c>
      <c r="R4505">
        <v>16</v>
      </c>
      <c r="S4505">
        <v>8</v>
      </c>
      <c r="T4505">
        <v>8</v>
      </c>
      <c r="U4505">
        <v>7</v>
      </c>
      <c r="V4505">
        <v>0.1</v>
      </c>
      <c r="W4505">
        <v>270</v>
      </c>
      <c r="X4505">
        <v>2.8</v>
      </c>
    </row>
    <row r="4506" spans="1:24" hidden="1" x14ac:dyDescent="0.3">
      <c r="A4506" t="s">
        <v>17152</v>
      </c>
      <c r="B4506" t="s">
        <v>17153</v>
      </c>
      <c r="C4506" s="1" t="str">
        <f t="shared" si="741"/>
        <v>21:0272</v>
      </c>
      <c r="D4506" s="1" t="str">
        <f t="shared" si="742"/>
        <v>21:0126</v>
      </c>
      <c r="E4506" t="s">
        <v>17097</v>
      </c>
      <c r="F4506" t="s">
        <v>17154</v>
      </c>
      <c r="H4506">
        <v>59.289863599999997</v>
      </c>
      <c r="I4506">
        <v>-133.79758459999999</v>
      </c>
      <c r="J4506" s="1" t="str">
        <f t="shared" si="743"/>
        <v>NGR bulk stream sediment</v>
      </c>
      <c r="K4506" s="1" t="str">
        <f t="shared" si="744"/>
        <v>&lt;177 micron (NGR)</v>
      </c>
      <c r="L4506">
        <v>47</v>
      </c>
      <c r="M4506" t="s">
        <v>71</v>
      </c>
      <c r="N4506">
        <v>919</v>
      </c>
      <c r="O4506">
        <v>1</v>
      </c>
      <c r="P4506">
        <v>100</v>
      </c>
      <c r="Q4506">
        <v>88</v>
      </c>
      <c r="R4506">
        <v>46</v>
      </c>
      <c r="S4506">
        <v>9</v>
      </c>
      <c r="T4506">
        <v>16</v>
      </c>
      <c r="U4506">
        <v>13</v>
      </c>
      <c r="V4506">
        <v>0.1</v>
      </c>
      <c r="W4506">
        <v>510</v>
      </c>
      <c r="X4506">
        <v>3.5</v>
      </c>
    </row>
    <row r="4507" spans="1:24" hidden="1" x14ac:dyDescent="0.3">
      <c r="A4507" t="s">
        <v>17155</v>
      </c>
      <c r="B4507" t="s">
        <v>17156</v>
      </c>
      <c r="C4507" s="1" t="str">
        <f t="shared" si="741"/>
        <v>21:0272</v>
      </c>
      <c r="D4507" s="1" t="str">
        <f t="shared" si="742"/>
        <v>21:0126</v>
      </c>
      <c r="E4507" t="s">
        <v>17157</v>
      </c>
      <c r="F4507" t="s">
        <v>17158</v>
      </c>
      <c r="H4507">
        <v>59.279496600000002</v>
      </c>
      <c r="I4507">
        <v>-133.7991298</v>
      </c>
      <c r="J4507" s="1" t="str">
        <f t="shared" si="743"/>
        <v>NGR bulk stream sediment</v>
      </c>
      <c r="K4507" s="1" t="str">
        <f t="shared" si="744"/>
        <v>&lt;177 micron (NGR)</v>
      </c>
      <c r="L4507">
        <v>47</v>
      </c>
      <c r="M4507" t="s">
        <v>106</v>
      </c>
      <c r="N4507">
        <v>920</v>
      </c>
      <c r="O4507">
        <v>1</v>
      </c>
      <c r="P4507">
        <v>60</v>
      </c>
      <c r="Q4507">
        <v>60</v>
      </c>
      <c r="R4507">
        <v>14</v>
      </c>
      <c r="S4507">
        <v>1</v>
      </c>
      <c r="T4507">
        <v>8</v>
      </c>
      <c r="U4507">
        <v>6</v>
      </c>
      <c r="V4507">
        <v>0.1</v>
      </c>
      <c r="W4507">
        <v>635</v>
      </c>
      <c r="X4507">
        <v>3.85</v>
      </c>
    </row>
    <row r="4508" spans="1:24" hidden="1" x14ac:dyDescent="0.3">
      <c r="A4508" t="s">
        <v>17159</v>
      </c>
      <c r="B4508" t="s">
        <v>17160</v>
      </c>
      <c r="C4508" s="1" t="str">
        <f t="shared" si="741"/>
        <v>21:0272</v>
      </c>
      <c r="D4508" s="1" t="str">
        <f t="shared" si="742"/>
        <v>21:0126</v>
      </c>
      <c r="E4508" t="s">
        <v>17161</v>
      </c>
      <c r="F4508" t="s">
        <v>17162</v>
      </c>
      <c r="H4508">
        <v>59.270786200000003</v>
      </c>
      <c r="I4508">
        <v>-133.7694693</v>
      </c>
      <c r="J4508" s="1" t="str">
        <f t="shared" si="743"/>
        <v>NGR bulk stream sediment</v>
      </c>
      <c r="K4508" s="1" t="str">
        <f t="shared" si="744"/>
        <v>&lt;177 micron (NGR)</v>
      </c>
      <c r="L4508">
        <v>47</v>
      </c>
      <c r="M4508" t="s">
        <v>111</v>
      </c>
      <c r="N4508">
        <v>921</v>
      </c>
      <c r="O4508">
        <v>1</v>
      </c>
      <c r="P4508">
        <v>100</v>
      </c>
      <c r="Q4508">
        <v>88</v>
      </c>
      <c r="R4508">
        <v>50</v>
      </c>
      <c r="S4508">
        <v>9</v>
      </c>
      <c r="T4508">
        <v>18</v>
      </c>
      <c r="U4508">
        <v>15</v>
      </c>
      <c r="V4508">
        <v>0.1</v>
      </c>
      <c r="W4508">
        <v>545</v>
      </c>
      <c r="X4508">
        <v>3.85</v>
      </c>
    </row>
    <row r="4509" spans="1:24" hidden="1" x14ac:dyDescent="0.3">
      <c r="A4509" t="s">
        <v>17163</v>
      </c>
      <c r="B4509" t="s">
        <v>17164</v>
      </c>
      <c r="C4509" s="1" t="str">
        <f t="shared" si="741"/>
        <v>21:0272</v>
      </c>
      <c r="D4509" s="1" t="str">
        <f t="shared" si="742"/>
        <v>21:0126</v>
      </c>
      <c r="E4509" t="s">
        <v>17165</v>
      </c>
      <c r="F4509" t="s">
        <v>17166</v>
      </c>
      <c r="H4509">
        <v>59.263965599999999</v>
      </c>
      <c r="I4509">
        <v>-133.72161170000001</v>
      </c>
      <c r="J4509" s="1" t="str">
        <f t="shared" si="743"/>
        <v>NGR bulk stream sediment</v>
      </c>
      <c r="K4509" s="1" t="str">
        <f t="shared" si="744"/>
        <v>&lt;177 micron (NGR)</v>
      </c>
      <c r="L4509">
        <v>47</v>
      </c>
      <c r="M4509" t="s">
        <v>116</v>
      </c>
      <c r="N4509">
        <v>922</v>
      </c>
      <c r="O4509">
        <v>1</v>
      </c>
      <c r="P4509">
        <v>150</v>
      </c>
      <c r="Q4509">
        <v>82</v>
      </c>
      <c r="R4509">
        <v>48</v>
      </c>
      <c r="S4509">
        <v>8</v>
      </c>
      <c r="T4509">
        <v>18</v>
      </c>
      <c r="U4509">
        <v>13</v>
      </c>
      <c r="V4509">
        <v>0.1</v>
      </c>
      <c r="W4509">
        <v>525</v>
      </c>
      <c r="X4509">
        <v>3.25</v>
      </c>
    </row>
    <row r="4510" spans="1:24" hidden="1" x14ac:dyDescent="0.3">
      <c r="A4510" t="s">
        <v>17167</v>
      </c>
      <c r="B4510" t="s">
        <v>17168</v>
      </c>
      <c r="C4510" s="1" t="str">
        <f t="shared" si="741"/>
        <v>21:0272</v>
      </c>
      <c r="D4510" s="1" t="str">
        <f t="shared" si="742"/>
        <v>21:0126</v>
      </c>
      <c r="E4510" t="s">
        <v>17169</v>
      </c>
      <c r="F4510" t="s">
        <v>17170</v>
      </c>
      <c r="H4510">
        <v>59.266700800000002</v>
      </c>
      <c r="I4510">
        <v>-133.71666590000001</v>
      </c>
      <c r="J4510" s="1" t="str">
        <f t="shared" si="743"/>
        <v>NGR bulk stream sediment</v>
      </c>
      <c r="K4510" s="1" t="str">
        <f t="shared" si="744"/>
        <v>&lt;177 micron (NGR)</v>
      </c>
      <c r="L4510">
        <v>47</v>
      </c>
      <c r="M4510" t="s">
        <v>121</v>
      </c>
      <c r="N4510">
        <v>923</v>
      </c>
      <c r="O4510">
        <v>1</v>
      </c>
      <c r="P4510">
        <v>20</v>
      </c>
      <c r="Q4510">
        <v>128</v>
      </c>
      <c r="R4510">
        <v>22</v>
      </c>
      <c r="S4510">
        <v>65</v>
      </c>
      <c r="T4510">
        <v>8</v>
      </c>
      <c r="U4510">
        <v>10</v>
      </c>
      <c r="V4510">
        <v>0.2</v>
      </c>
      <c r="W4510">
        <v>750</v>
      </c>
      <c r="X4510">
        <v>2.75</v>
      </c>
    </row>
    <row r="4511" spans="1:24" hidden="1" x14ac:dyDescent="0.3">
      <c r="A4511" t="s">
        <v>17171</v>
      </c>
      <c r="B4511" t="s">
        <v>17172</v>
      </c>
      <c r="C4511" s="1" t="str">
        <f t="shared" si="741"/>
        <v>21:0272</v>
      </c>
      <c r="D4511" s="1" t="str">
        <f t="shared" si="742"/>
        <v>21:0126</v>
      </c>
      <c r="E4511" t="s">
        <v>17173</v>
      </c>
      <c r="F4511" t="s">
        <v>17174</v>
      </c>
      <c r="H4511">
        <v>59.254730000000002</v>
      </c>
      <c r="I4511">
        <v>-133.71489149999999</v>
      </c>
      <c r="J4511" s="1" t="str">
        <f t="shared" si="743"/>
        <v>NGR bulk stream sediment</v>
      </c>
      <c r="K4511" s="1" t="str">
        <f t="shared" si="744"/>
        <v>&lt;177 micron (NGR)</v>
      </c>
      <c r="L4511">
        <v>48</v>
      </c>
      <c r="M4511" t="s">
        <v>278</v>
      </c>
      <c r="N4511">
        <v>924</v>
      </c>
      <c r="O4511">
        <v>1</v>
      </c>
      <c r="P4511">
        <v>150</v>
      </c>
      <c r="Q4511">
        <v>82</v>
      </c>
      <c r="R4511">
        <v>56</v>
      </c>
      <c r="S4511">
        <v>8</v>
      </c>
      <c r="T4511">
        <v>20</v>
      </c>
      <c r="U4511">
        <v>13</v>
      </c>
      <c r="V4511">
        <v>0.1</v>
      </c>
      <c r="W4511">
        <v>530</v>
      </c>
      <c r="X4511">
        <v>3.35</v>
      </c>
    </row>
    <row r="4512" spans="1:24" hidden="1" x14ac:dyDescent="0.3">
      <c r="A4512" t="s">
        <v>17175</v>
      </c>
      <c r="B4512" t="s">
        <v>17176</v>
      </c>
      <c r="C4512" s="1" t="str">
        <f t="shared" si="741"/>
        <v>21:0272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79</v>
      </c>
      <c r="K4512" t="s">
        <v>80</v>
      </c>
      <c r="L4512">
        <v>48</v>
      </c>
      <c r="M4512" t="s">
        <v>81</v>
      </c>
      <c r="N4512">
        <v>925</v>
      </c>
      <c r="O4512">
        <v>1</v>
      </c>
      <c r="P4512">
        <v>110</v>
      </c>
      <c r="Q4512">
        <v>80</v>
      </c>
      <c r="R4512">
        <v>16</v>
      </c>
      <c r="S4512">
        <v>5</v>
      </c>
      <c r="T4512">
        <v>8</v>
      </c>
      <c r="U4512">
        <v>10</v>
      </c>
      <c r="V4512">
        <v>0.1</v>
      </c>
      <c r="W4512">
        <v>145</v>
      </c>
      <c r="X4512">
        <v>2.2000000000000002</v>
      </c>
    </row>
    <row r="4513" spans="1:24" hidden="1" x14ac:dyDescent="0.3">
      <c r="A4513" t="s">
        <v>17177</v>
      </c>
      <c r="B4513" t="s">
        <v>17178</v>
      </c>
      <c r="C4513" s="1" t="str">
        <f t="shared" si="741"/>
        <v>21:0272</v>
      </c>
      <c r="D4513" s="1" t="str">
        <f t="shared" ref="D4513:D4534" si="745">HYPERLINK("http://geochem.nrcan.gc.ca/cdogs/content/svy/svy210126_e.htm", "21:0126")</f>
        <v>21:0126</v>
      </c>
      <c r="E4513" t="s">
        <v>17173</v>
      </c>
      <c r="F4513" t="s">
        <v>17179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HYPERLINK("http://geochem.nrcan.gc.ca/cdogs/content/kwd/kwd020030_e.htm", "NGR bulk stream sediment")</f>
        <v>NGR bulk stream sediment</v>
      </c>
      <c r="K4513" s="1" t="str">
        <f t="shared" ref="K4513:K4534" si="747">HYPERLINK("http://geochem.nrcan.gc.ca/cdogs/content/kwd/kwd080006_e.htm", "&lt;177 micron (NGR)")</f>
        <v>&lt;177 micron (NGR)</v>
      </c>
      <c r="L4513">
        <v>48</v>
      </c>
      <c r="M4513" t="s">
        <v>298</v>
      </c>
      <c r="N4513">
        <v>926</v>
      </c>
      <c r="O4513">
        <v>1</v>
      </c>
      <c r="P4513">
        <v>150</v>
      </c>
      <c r="Q4513">
        <v>78</v>
      </c>
      <c r="R4513">
        <v>56</v>
      </c>
      <c r="S4513">
        <v>7</v>
      </c>
      <c r="T4513">
        <v>20</v>
      </c>
      <c r="U4513">
        <v>13</v>
      </c>
      <c r="V4513">
        <v>0.1</v>
      </c>
      <c r="W4513">
        <v>505</v>
      </c>
      <c r="X4513">
        <v>3.2</v>
      </c>
    </row>
    <row r="4514" spans="1:24" hidden="1" x14ac:dyDescent="0.3">
      <c r="A4514" t="s">
        <v>17180</v>
      </c>
      <c r="B4514" t="s">
        <v>17181</v>
      </c>
      <c r="C4514" s="1" t="str">
        <f t="shared" si="741"/>
        <v>21:0272</v>
      </c>
      <c r="D4514" s="1" t="str">
        <f t="shared" si="745"/>
        <v>21:0126</v>
      </c>
      <c r="E4514" t="s">
        <v>17173</v>
      </c>
      <c r="F4514" t="s">
        <v>17182</v>
      </c>
      <c r="H4514">
        <v>59.254730000000002</v>
      </c>
      <c r="I4514">
        <v>-133.71489149999999</v>
      </c>
      <c r="J4514" s="1" t="str">
        <f t="shared" si="746"/>
        <v>NGR bulk stream sediment</v>
      </c>
      <c r="K4514" s="1" t="str">
        <f t="shared" si="747"/>
        <v>&lt;177 micron (NGR)</v>
      </c>
      <c r="L4514">
        <v>48</v>
      </c>
      <c r="M4514" t="s">
        <v>294</v>
      </c>
      <c r="N4514">
        <v>927</v>
      </c>
      <c r="O4514">
        <v>2</v>
      </c>
      <c r="P4514">
        <v>150</v>
      </c>
      <c r="Q4514">
        <v>80</v>
      </c>
      <c r="R4514">
        <v>54</v>
      </c>
      <c r="S4514">
        <v>7</v>
      </c>
      <c r="T4514">
        <v>20</v>
      </c>
      <c r="U4514">
        <v>13</v>
      </c>
      <c r="V4514">
        <v>0.1</v>
      </c>
      <c r="W4514">
        <v>520</v>
      </c>
      <c r="X4514">
        <v>3.15</v>
      </c>
    </row>
    <row r="4515" spans="1:24" hidden="1" x14ac:dyDescent="0.3">
      <c r="A4515" t="s">
        <v>17183</v>
      </c>
      <c r="B4515" t="s">
        <v>17184</v>
      </c>
      <c r="C4515" s="1" t="str">
        <f t="shared" si="741"/>
        <v>21:0272</v>
      </c>
      <c r="D4515" s="1" t="str">
        <f t="shared" si="745"/>
        <v>21:0126</v>
      </c>
      <c r="E4515" t="s">
        <v>17185</v>
      </c>
      <c r="F4515" t="s">
        <v>17186</v>
      </c>
      <c r="H4515">
        <v>59.250957900000003</v>
      </c>
      <c r="I4515">
        <v>-133.69505860000001</v>
      </c>
      <c r="J4515" s="1" t="str">
        <f t="shared" si="746"/>
        <v>NGR bulk stream sediment</v>
      </c>
      <c r="K4515" s="1" t="str">
        <f t="shared" si="747"/>
        <v>&lt;177 micron (NGR)</v>
      </c>
      <c r="L4515">
        <v>48</v>
      </c>
      <c r="M4515" t="s">
        <v>33</v>
      </c>
      <c r="N4515">
        <v>928</v>
      </c>
      <c r="O4515">
        <v>1</v>
      </c>
      <c r="P4515">
        <v>140</v>
      </c>
      <c r="Q4515">
        <v>82</v>
      </c>
      <c r="R4515">
        <v>46</v>
      </c>
      <c r="S4515">
        <v>5</v>
      </c>
      <c r="T4515">
        <v>16</v>
      </c>
      <c r="U4515">
        <v>12</v>
      </c>
      <c r="V4515">
        <v>0.1</v>
      </c>
      <c r="W4515">
        <v>540</v>
      </c>
      <c r="X4515">
        <v>3.15</v>
      </c>
    </row>
    <row r="4516" spans="1:24" hidden="1" x14ac:dyDescent="0.3">
      <c r="A4516" t="s">
        <v>17187</v>
      </c>
      <c r="B4516" t="s">
        <v>17188</v>
      </c>
      <c r="C4516" s="1" t="str">
        <f t="shared" si="741"/>
        <v>21:0272</v>
      </c>
      <c r="D4516" s="1" t="str">
        <f t="shared" si="745"/>
        <v>21:0126</v>
      </c>
      <c r="E4516" t="s">
        <v>17189</v>
      </c>
      <c r="F4516" t="s">
        <v>17190</v>
      </c>
      <c r="H4516">
        <v>59.239734400000003</v>
      </c>
      <c r="I4516">
        <v>-133.74084730000001</v>
      </c>
      <c r="J4516" s="1" t="str">
        <f t="shared" si="746"/>
        <v>NGR bulk stream sediment</v>
      </c>
      <c r="K4516" s="1" t="str">
        <f t="shared" si="747"/>
        <v>&lt;177 micron (NGR)</v>
      </c>
      <c r="L4516">
        <v>48</v>
      </c>
      <c r="M4516" t="s">
        <v>38</v>
      </c>
      <c r="N4516">
        <v>929</v>
      </c>
      <c r="O4516">
        <v>3</v>
      </c>
      <c r="P4516">
        <v>60</v>
      </c>
      <c r="Q4516">
        <v>96</v>
      </c>
      <c r="R4516">
        <v>42</v>
      </c>
      <c r="S4516">
        <v>9</v>
      </c>
      <c r="T4516">
        <v>18</v>
      </c>
      <c r="U4516">
        <v>10</v>
      </c>
      <c r="V4516">
        <v>0.1</v>
      </c>
      <c r="W4516">
        <v>450</v>
      </c>
      <c r="X4516">
        <v>3.2</v>
      </c>
    </row>
    <row r="4517" spans="1:24" hidden="1" x14ac:dyDescent="0.3">
      <c r="A4517" t="s">
        <v>17191</v>
      </c>
      <c r="B4517" t="s">
        <v>17192</v>
      </c>
      <c r="C4517" s="1" t="str">
        <f t="shared" si="741"/>
        <v>21:0272</v>
      </c>
      <c r="D4517" s="1" t="str">
        <f t="shared" si="745"/>
        <v>21:0126</v>
      </c>
      <c r="E4517" t="s">
        <v>17193</v>
      </c>
      <c r="F4517" t="s">
        <v>17194</v>
      </c>
      <c r="H4517">
        <v>59.2329869</v>
      </c>
      <c r="I4517">
        <v>-133.70050219999999</v>
      </c>
      <c r="J4517" s="1" t="str">
        <f t="shared" si="746"/>
        <v>NGR bulk stream sediment</v>
      </c>
      <c r="K4517" s="1" t="str">
        <f t="shared" si="747"/>
        <v>&lt;177 micron (NGR)</v>
      </c>
      <c r="L4517">
        <v>48</v>
      </c>
      <c r="M4517" t="s">
        <v>43</v>
      </c>
      <c r="N4517">
        <v>930</v>
      </c>
      <c r="O4517">
        <v>1</v>
      </c>
      <c r="P4517">
        <v>130</v>
      </c>
      <c r="Q4517">
        <v>84</v>
      </c>
      <c r="R4517">
        <v>46</v>
      </c>
      <c r="S4517">
        <v>7</v>
      </c>
      <c r="T4517">
        <v>16</v>
      </c>
      <c r="U4517">
        <v>13</v>
      </c>
      <c r="V4517">
        <v>0.1</v>
      </c>
      <c r="W4517">
        <v>585</v>
      </c>
      <c r="X4517">
        <v>3.3</v>
      </c>
    </row>
    <row r="4518" spans="1:24" hidden="1" x14ac:dyDescent="0.3">
      <c r="A4518" t="s">
        <v>17195</v>
      </c>
      <c r="B4518" t="s">
        <v>17196</v>
      </c>
      <c r="C4518" s="1" t="str">
        <f t="shared" si="741"/>
        <v>21:0272</v>
      </c>
      <c r="D4518" s="1" t="str">
        <f t="shared" si="745"/>
        <v>21:0126</v>
      </c>
      <c r="E4518" t="s">
        <v>17197</v>
      </c>
      <c r="F4518" t="s">
        <v>17198</v>
      </c>
      <c r="H4518">
        <v>59.234677699999999</v>
      </c>
      <c r="I4518">
        <v>-133.71063939999999</v>
      </c>
      <c r="J4518" s="1" t="str">
        <f t="shared" si="746"/>
        <v>NGR bulk stream sediment</v>
      </c>
      <c r="K4518" s="1" t="str">
        <f t="shared" si="747"/>
        <v>&lt;177 micron (NGR)</v>
      </c>
      <c r="L4518">
        <v>48</v>
      </c>
      <c r="M4518" t="s">
        <v>57</v>
      </c>
      <c r="N4518">
        <v>931</v>
      </c>
      <c r="O4518">
        <v>1</v>
      </c>
      <c r="P4518">
        <v>230</v>
      </c>
      <c r="Q4518">
        <v>86</v>
      </c>
      <c r="R4518">
        <v>34</v>
      </c>
      <c r="S4518">
        <v>6</v>
      </c>
      <c r="T4518">
        <v>14</v>
      </c>
      <c r="U4518">
        <v>11</v>
      </c>
      <c r="V4518">
        <v>0.1</v>
      </c>
      <c r="W4518">
        <v>510</v>
      </c>
      <c r="X4518">
        <v>2.95</v>
      </c>
    </row>
    <row r="4519" spans="1:24" hidden="1" x14ac:dyDescent="0.3">
      <c r="A4519" t="s">
        <v>17199</v>
      </c>
      <c r="B4519" t="s">
        <v>17200</v>
      </c>
      <c r="C4519" s="1" t="str">
        <f t="shared" si="741"/>
        <v>21:0272</v>
      </c>
      <c r="D4519" s="1" t="str">
        <f t="shared" si="745"/>
        <v>21:0126</v>
      </c>
      <c r="E4519" t="s">
        <v>17201</v>
      </c>
      <c r="F4519" t="s">
        <v>17202</v>
      </c>
      <c r="H4519">
        <v>59.266785300000002</v>
      </c>
      <c r="I4519">
        <v>-133.66358719999999</v>
      </c>
      <c r="J4519" s="1" t="str">
        <f t="shared" si="746"/>
        <v>NGR bulk stream sediment</v>
      </c>
      <c r="K4519" s="1" t="str">
        <f t="shared" si="747"/>
        <v>&lt;177 micron (NGR)</v>
      </c>
      <c r="L4519">
        <v>48</v>
      </c>
      <c r="M4519" t="s">
        <v>62</v>
      </c>
      <c r="N4519">
        <v>932</v>
      </c>
      <c r="O4519">
        <v>2</v>
      </c>
      <c r="P4519">
        <v>30</v>
      </c>
      <c r="Q4519">
        <v>78</v>
      </c>
      <c r="R4519">
        <v>18</v>
      </c>
      <c r="S4519">
        <v>15</v>
      </c>
      <c r="T4519">
        <v>8</v>
      </c>
      <c r="U4519">
        <v>7</v>
      </c>
      <c r="V4519">
        <v>0.2</v>
      </c>
      <c r="W4519">
        <v>595</v>
      </c>
      <c r="X4519">
        <v>2.75</v>
      </c>
    </row>
    <row r="4520" spans="1:24" hidden="1" x14ac:dyDescent="0.3">
      <c r="A4520" t="s">
        <v>17203</v>
      </c>
      <c r="B4520" t="s">
        <v>17204</v>
      </c>
      <c r="C4520" s="1" t="str">
        <f t="shared" si="741"/>
        <v>21:0272</v>
      </c>
      <c r="D4520" s="1" t="str">
        <f t="shared" si="745"/>
        <v>21:0126</v>
      </c>
      <c r="E4520" t="s">
        <v>17205</v>
      </c>
      <c r="F4520" t="s">
        <v>17206</v>
      </c>
      <c r="H4520">
        <v>59.298386999999998</v>
      </c>
      <c r="I4520">
        <v>-133.6069402</v>
      </c>
      <c r="J4520" s="1" t="str">
        <f t="shared" si="746"/>
        <v>NGR bulk stream sediment</v>
      </c>
      <c r="K4520" s="1" t="str">
        <f t="shared" si="747"/>
        <v>&lt;177 micron (NGR)</v>
      </c>
      <c r="L4520">
        <v>48</v>
      </c>
      <c r="M4520" t="s">
        <v>67</v>
      </c>
      <c r="N4520">
        <v>933</v>
      </c>
      <c r="O4520">
        <v>1</v>
      </c>
      <c r="P4520">
        <v>80</v>
      </c>
      <c r="Q4520">
        <v>90</v>
      </c>
      <c r="R4520">
        <v>32</v>
      </c>
      <c r="S4520">
        <v>13</v>
      </c>
      <c r="T4520">
        <v>12</v>
      </c>
      <c r="U4520">
        <v>10</v>
      </c>
      <c r="V4520">
        <v>0.1</v>
      </c>
      <c r="W4520">
        <v>545</v>
      </c>
      <c r="X4520">
        <v>3.15</v>
      </c>
    </row>
    <row r="4521" spans="1:24" hidden="1" x14ac:dyDescent="0.3">
      <c r="A4521" t="s">
        <v>17207</v>
      </c>
      <c r="B4521" t="s">
        <v>17208</v>
      </c>
      <c r="C4521" s="1" t="str">
        <f t="shared" si="741"/>
        <v>21:0272</v>
      </c>
      <c r="D4521" s="1" t="str">
        <f t="shared" si="745"/>
        <v>21:0126</v>
      </c>
      <c r="E4521" t="s">
        <v>17209</v>
      </c>
      <c r="F4521" t="s">
        <v>17210</v>
      </c>
      <c r="H4521">
        <v>59.317422999999998</v>
      </c>
      <c r="I4521">
        <v>-133.56618760000001</v>
      </c>
      <c r="J4521" s="1" t="str">
        <f t="shared" si="746"/>
        <v>NGR bulk stream sediment</v>
      </c>
      <c r="K4521" s="1" t="str">
        <f t="shared" si="747"/>
        <v>&lt;177 micron (NGR)</v>
      </c>
      <c r="L4521">
        <v>48</v>
      </c>
      <c r="M4521" t="s">
        <v>76</v>
      </c>
      <c r="N4521">
        <v>934</v>
      </c>
      <c r="O4521">
        <v>1</v>
      </c>
      <c r="P4521">
        <v>120</v>
      </c>
      <c r="Q4521">
        <v>66</v>
      </c>
      <c r="R4521">
        <v>16</v>
      </c>
      <c r="S4521">
        <v>2</v>
      </c>
      <c r="T4521">
        <v>24</v>
      </c>
      <c r="U4521">
        <v>10</v>
      </c>
      <c r="V4521">
        <v>0.1</v>
      </c>
      <c r="W4521">
        <v>390</v>
      </c>
      <c r="X4521">
        <v>2.8</v>
      </c>
    </row>
    <row r="4522" spans="1:24" hidden="1" x14ac:dyDescent="0.3">
      <c r="A4522" t="s">
        <v>17211</v>
      </c>
      <c r="B4522" t="s">
        <v>17212</v>
      </c>
      <c r="C4522" s="1" t="str">
        <f t="shared" si="741"/>
        <v>21:0272</v>
      </c>
      <c r="D4522" s="1" t="str">
        <f t="shared" si="745"/>
        <v>21:0126</v>
      </c>
      <c r="E4522" t="s">
        <v>17213</v>
      </c>
      <c r="F4522" t="s">
        <v>17214</v>
      </c>
      <c r="H4522">
        <v>59.307374799999998</v>
      </c>
      <c r="I4522">
        <v>-133.43914119999999</v>
      </c>
      <c r="J4522" s="1" t="str">
        <f t="shared" si="746"/>
        <v>NGR bulk stream sediment</v>
      </c>
      <c r="K4522" s="1" t="str">
        <f t="shared" si="747"/>
        <v>&lt;177 micron (NGR)</v>
      </c>
      <c r="L4522">
        <v>48</v>
      </c>
      <c r="M4522" t="s">
        <v>86</v>
      </c>
      <c r="N4522">
        <v>935</v>
      </c>
      <c r="O4522">
        <v>1</v>
      </c>
      <c r="Q4522">
        <v>56</v>
      </c>
      <c r="R4522">
        <v>10</v>
      </c>
      <c r="S4522">
        <v>1</v>
      </c>
      <c r="T4522">
        <v>12</v>
      </c>
      <c r="U4522">
        <v>2</v>
      </c>
      <c r="V4522">
        <v>0.1</v>
      </c>
      <c r="W4522">
        <v>3250</v>
      </c>
      <c r="X4522">
        <v>10</v>
      </c>
    </row>
    <row r="4523" spans="1:24" hidden="1" x14ac:dyDescent="0.3">
      <c r="A4523" t="s">
        <v>17215</v>
      </c>
      <c r="B4523" t="s">
        <v>17216</v>
      </c>
      <c r="C4523" s="1" t="str">
        <f t="shared" si="741"/>
        <v>21:0272</v>
      </c>
      <c r="D4523" s="1" t="str">
        <f t="shared" si="745"/>
        <v>21:0126</v>
      </c>
      <c r="E4523" t="s">
        <v>17217</v>
      </c>
      <c r="F4523" t="s">
        <v>17218</v>
      </c>
      <c r="H4523">
        <v>59.314917199999996</v>
      </c>
      <c r="I4523">
        <v>-133.41226409999999</v>
      </c>
      <c r="J4523" s="1" t="str">
        <f t="shared" si="746"/>
        <v>NGR bulk stream sediment</v>
      </c>
      <c r="K4523" s="1" t="str">
        <f t="shared" si="747"/>
        <v>&lt;177 micron (NGR)</v>
      </c>
      <c r="L4523">
        <v>48</v>
      </c>
      <c r="M4523" t="s">
        <v>91</v>
      </c>
      <c r="N4523">
        <v>936</v>
      </c>
      <c r="O4523">
        <v>1</v>
      </c>
      <c r="P4523">
        <v>220</v>
      </c>
      <c r="Q4523">
        <v>96</v>
      </c>
      <c r="R4523">
        <v>48</v>
      </c>
      <c r="S4523">
        <v>4</v>
      </c>
      <c r="T4523">
        <v>24</v>
      </c>
      <c r="U4523">
        <v>9</v>
      </c>
      <c r="V4523">
        <v>0.2</v>
      </c>
      <c r="W4523">
        <v>2250</v>
      </c>
      <c r="X4523">
        <v>2.1</v>
      </c>
    </row>
    <row r="4524" spans="1:24" hidden="1" x14ac:dyDescent="0.3">
      <c r="A4524" t="s">
        <v>17219</v>
      </c>
      <c r="B4524" t="s">
        <v>17220</v>
      </c>
      <c r="C4524" s="1" t="str">
        <f t="shared" si="741"/>
        <v>21:0272</v>
      </c>
      <c r="D4524" s="1" t="str">
        <f t="shared" si="745"/>
        <v>21:0126</v>
      </c>
      <c r="E4524" t="s">
        <v>17221</v>
      </c>
      <c r="F4524" t="s">
        <v>17222</v>
      </c>
      <c r="H4524">
        <v>59.301134900000001</v>
      </c>
      <c r="I4524">
        <v>-133.40448050000001</v>
      </c>
      <c r="J4524" s="1" t="str">
        <f t="shared" si="746"/>
        <v>NGR bulk stream sediment</v>
      </c>
      <c r="K4524" s="1" t="str">
        <f t="shared" si="747"/>
        <v>&lt;177 micron (NGR)</v>
      </c>
      <c r="L4524">
        <v>48</v>
      </c>
      <c r="M4524" t="s">
        <v>96</v>
      </c>
      <c r="N4524">
        <v>937</v>
      </c>
      <c r="O4524">
        <v>2</v>
      </c>
      <c r="P4524">
        <v>130</v>
      </c>
      <c r="Q4524">
        <v>108</v>
      </c>
      <c r="R4524">
        <v>42</v>
      </c>
      <c r="S4524">
        <v>3</v>
      </c>
      <c r="T4524">
        <v>30</v>
      </c>
      <c r="U4524">
        <v>8</v>
      </c>
      <c r="V4524">
        <v>0.1</v>
      </c>
      <c r="W4524">
        <v>710</v>
      </c>
      <c r="X4524">
        <v>1.9</v>
      </c>
    </row>
    <row r="4525" spans="1:24" hidden="1" x14ac:dyDescent="0.3">
      <c r="A4525" t="s">
        <v>17223</v>
      </c>
      <c r="B4525" t="s">
        <v>17224</v>
      </c>
      <c r="C4525" s="1" t="str">
        <f t="shared" si="741"/>
        <v>21:0272</v>
      </c>
      <c r="D4525" s="1" t="str">
        <f t="shared" si="745"/>
        <v>21:0126</v>
      </c>
      <c r="E4525" t="s">
        <v>17225</v>
      </c>
      <c r="F4525" t="s">
        <v>17226</v>
      </c>
      <c r="H4525">
        <v>59.278134899999998</v>
      </c>
      <c r="I4525">
        <v>-133.35544100000001</v>
      </c>
      <c r="J4525" s="1" t="str">
        <f t="shared" si="746"/>
        <v>NGR bulk stream sediment</v>
      </c>
      <c r="K4525" s="1" t="str">
        <f t="shared" si="747"/>
        <v>&lt;177 micron (NGR)</v>
      </c>
      <c r="L4525">
        <v>48</v>
      </c>
      <c r="M4525" t="s">
        <v>101</v>
      </c>
      <c r="N4525">
        <v>938</v>
      </c>
      <c r="O4525">
        <v>2</v>
      </c>
      <c r="P4525">
        <v>190</v>
      </c>
      <c r="Q4525">
        <v>112</v>
      </c>
      <c r="R4525">
        <v>34</v>
      </c>
      <c r="S4525">
        <v>3</v>
      </c>
      <c r="T4525">
        <v>30</v>
      </c>
      <c r="U4525">
        <v>9</v>
      </c>
      <c r="V4525">
        <v>0.1</v>
      </c>
      <c r="W4525">
        <v>560</v>
      </c>
      <c r="X4525">
        <v>2</v>
      </c>
    </row>
    <row r="4526" spans="1:24" hidden="1" x14ac:dyDescent="0.3">
      <c r="A4526" t="s">
        <v>17227</v>
      </c>
      <c r="B4526" t="s">
        <v>17228</v>
      </c>
      <c r="C4526" s="1" t="str">
        <f t="shared" si="741"/>
        <v>21:0272</v>
      </c>
      <c r="D4526" s="1" t="str">
        <f t="shared" si="745"/>
        <v>21:0126</v>
      </c>
      <c r="E4526" t="s">
        <v>17229</v>
      </c>
      <c r="F4526" t="s">
        <v>17230</v>
      </c>
      <c r="H4526">
        <v>59.230313899999999</v>
      </c>
      <c r="I4526">
        <v>-133.29294440000001</v>
      </c>
      <c r="J4526" s="1" t="str">
        <f t="shared" si="746"/>
        <v>NGR bulk stream sediment</v>
      </c>
      <c r="K4526" s="1" t="str">
        <f t="shared" si="747"/>
        <v>&lt;177 micron (NGR)</v>
      </c>
      <c r="L4526">
        <v>48</v>
      </c>
      <c r="M4526" t="s">
        <v>106</v>
      </c>
      <c r="N4526">
        <v>939</v>
      </c>
      <c r="O4526">
        <v>1</v>
      </c>
      <c r="P4526">
        <v>530</v>
      </c>
      <c r="Q4526">
        <v>62</v>
      </c>
      <c r="R4526">
        <v>42</v>
      </c>
      <c r="S4526">
        <v>1</v>
      </c>
      <c r="T4526">
        <v>380</v>
      </c>
      <c r="U4526">
        <v>34</v>
      </c>
      <c r="V4526">
        <v>0.1</v>
      </c>
      <c r="W4526">
        <v>690</v>
      </c>
      <c r="X4526">
        <v>3.45</v>
      </c>
    </row>
    <row r="4527" spans="1:24" hidden="1" x14ac:dyDescent="0.3">
      <c r="A4527" t="s">
        <v>17231</v>
      </c>
      <c r="B4527" t="s">
        <v>17232</v>
      </c>
      <c r="C4527" s="1" t="str">
        <f t="shared" si="741"/>
        <v>21:0272</v>
      </c>
      <c r="D4527" s="1" t="str">
        <f t="shared" si="745"/>
        <v>21:0126</v>
      </c>
      <c r="E4527" t="s">
        <v>17233</v>
      </c>
      <c r="F4527" t="s">
        <v>17234</v>
      </c>
      <c r="H4527">
        <v>59.231864199999997</v>
      </c>
      <c r="I4527">
        <v>-133.26478929999999</v>
      </c>
      <c r="J4527" s="1" t="str">
        <f t="shared" si="746"/>
        <v>NGR bulk stream sediment</v>
      </c>
      <c r="K4527" s="1" t="str">
        <f t="shared" si="747"/>
        <v>&lt;177 micron (NGR)</v>
      </c>
      <c r="L4527">
        <v>48</v>
      </c>
      <c r="M4527" t="s">
        <v>111</v>
      </c>
      <c r="N4527">
        <v>940</v>
      </c>
      <c r="O4527">
        <v>1</v>
      </c>
      <c r="P4527">
        <v>170</v>
      </c>
      <c r="Q4527">
        <v>62</v>
      </c>
      <c r="R4527">
        <v>44</v>
      </c>
      <c r="S4527">
        <v>1</v>
      </c>
      <c r="T4527">
        <v>435</v>
      </c>
      <c r="U4527">
        <v>45</v>
      </c>
      <c r="V4527">
        <v>0.1</v>
      </c>
      <c r="W4527">
        <v>850</v>
      </c>
      <c r="X4527">
        <v>3.8</v>
      </c>
    </row>
    <row r="4528" spans="1:24" hidden="1" x14ac:dyDescent="0.3">
      <c r="A4528" t="s">
        <v>17235</v>
      </c>
      <c r="B4528" t="s">
        <v>17236</v>
      </c>
      <c r="C4528" s="1" t="str">
        <f t="shared" si="741"/>
        <v>21:0272</v>
      </c>
      <c r="D4528" s="1" t="str">
        <f t="shared" si="745"/>
        <v>21:0126</v>
      </c>
      <c r="E4528" t="s">
        <v>17237</v>
      </c>
      <c r="F4528" t="s">
        <v>17238</v>
      </c>
      <c r="H4528">
        <v>59.202308100000003</v>
      </c>
      <c r="I4528">
        <v>-133.2643692</v>
      </c>
      <c r="J4528" s="1" t="str">
        <f t="shared" si="746"/>
        <v>NGR bulk stream sediment</v>
      </c>
      <c r="K4528" s="1" t="str">
        <f t="shared" si="747"/>
        <v>&lt;177 micron (NGR)</v>
      </c>
      <c r="L4528">
        <v>48</v>
      </c>
      <c r="M4528" t="s">
        <v>116</v>
      </c>
      <c r="N4528">
        <v>941</v>
      </c>
      <c r="O4528">
        <v>1</v>
      </c>
      <c r="P4528">
        <v>50</v>
      </c>
      <c r="Q4528">
        <v>92</v>
      </c>
      <c r="R4528">
        <v>56</v>
      </c>
      <c r="S4528">
        <v>1</v>
      </c>
      <c r="T4528">
        <v>132</v>
      </c>
      <c r="U4528">
        <v>25</v>
      </c>
      <c r="V4528">
        <v>0.1</v>
      </c>
      <c r="W4528">
        <v>835</v>
      </c>
      <c r="X4528">
        <v>3.65</v>
      </c>
    </row>
    <row r="4529" spans="1:24" hidden="1" x14ac:dyDescent="0.3">
      <c r="A4529" t="s">
        <v>17239</v>
      </c>
      <c r="B4529" t="s">
        <v>17240</v>
      </c>
      <c r="C4529" s="1" t="str">
        <f t="shared" si="741"/>
        <v>21:0272</v>
      </c>
      <c r="D4529" s="1" t="str">
        <f t="shared" si="745"/>
        <v>21:0126</v>
      </c>
      <c r="E4529" t="s">
        <v>17241</v>
      </c>
      <c r="F4529" t="s">
        <v>17242</v>
      </c>
      <c r="H4529">
        <v>59.171143800000003</v>
      </c>
      <c r="I4529">
        <v>-133.28217470000001</v>
      </c>
      <c r="J4529" s="1" t="str">
        <f t="shared" si="746"/>
        <v>NGR bulk stream sediment</v>
      </c>
      <c r="K4529" s="1" t="str">
        <f t="shared" si="747"/>
        <v>&lt;177 micron (NGR)</v>
      </c>
      <c r="L4529">
        <v>48</v>
      </c>
      <c r="M4529" t="s">
        <v>121</v>
      </c>
      <c r="N4529">
        <v>942</v>
      </c>
      <c r="O4529">
        <v>1</v>
      </c>
      <c r="P4529">
        <v>390</v>
      </c>
      <c r="Q4529">
        <v>76</v>
      </c>
      <c r="R4529">
        <v>66</v>
      </c>
      <c r="S4529">
        <v>1</v>
      </c>
      <c r="T4529">
        <v>665</v>
      </c>
      <c r="U4529">
        <v>54</v>
      </c>
      <c r="V4529">
        <v>0.1</v>
      </c>
      <c r="W4529">
        <v>775</v>
      </c>
      <c r="X4529">
        <v>3.55</v>
      </c>
    </row>
    <row r="4530" spans="1:24" hidden="1" x14ac:dyDescent="0.3">
      <c r="A4530" t="s">
        <v>17243</v>
      </c>
      <c r="B4530" t="s">
        <v>17244</v>
      </c>
      <c r="C4530" s="1" t="str">
        <f t="shared" si="741"/>
        <v>21:0272</v>
      </c>
      <c r="D4530" s="1" t="str">
        <f t="shared" si="745"/>
        <v>21:0126</v>
      </c>
      <c r="E4530" t="s">
        <v>17245</v>
      </c>
      <c r="F4530" t="s">
        <v>17246</v>
      </c>
      <c r="H4530">
        <v>59.1807169</v>
      </c>
      <c r="I4530">
        <v>-133.31359599999999</v>
      </c>
      <c r="J4530" s="1" t="str">
        <f t="shared" si="746"/>
        <v>NGR bulk stream sediment</v>
      </c>
      <c r="K4530" s="1" t="str">
        <f t="shared" si="747"/>
        <v>&lt;177 micron (NGR)</v>
      </c>
      <c r="L4530">
        <v>48</v>
      </c>
      <c r="M4530" t="s">
        <v>353</v>
      </c>
      <c r="N4530">
        <v>943</v>
      </c>
      <c r="O4530">
        <v>1</v>
      </c>
      <c r="P4530">
        <v>130</v>
      </c>
      <c r="Q4530">
        <v>46</v>
      </c>
      <c r="R4530">
        <v>36</v>
      </c>
      <c r="S4530">
        <v>1</v>
      </c>
      <c r="T4530">
        <v>640</v>
      </c>
      <c r="U4530">
        <v>45</v>
      </c>
      <c r="V4530">
        <v>0.1</v>
      </c>
      <c r="W4530">
        <v>610</v>
      </c>
      <c r="X4530">
        <v>3.55</v>
      </c>
    </row>
    <row r="4531" spans="1:24" hidden="1" x14ac:dyDescent="0.3">
      <c r="A4531" t="s">
        <v>17247</v>
      </c>
      <c r="B4531" t="s">
        <v>17248</v>
      </c>
      <c r="C4531" s="1" t="str">
        <f t="shared" si="741"/>
        <v>21:0272</v>
      </c>
      <c r="D4531" s="1" t="str">
        <f t="shared" si="745"/>
        <v>21:0126</v>
      </c>
      <c r="E4531" t="s">
        <v>17249</v>
      </c>
      <c r="F4531" t="s">
        <v>17250</v>
      </c>
      <c r="H4531">
        <v>59.0574686</v>
      </c>
      <c r="I4531">
        <v>-132.74834319999999</v>
      </c>
      <c r="J4531" s="1" t="str">
        <f t="shared" si="746"/>
        <v>NGR bulk stream sediment</v>
      </c>
      <c r="K4531" s="1" t="str">
        <f t="shared" si="747"/>
        <v>&lt;177 micron (NGR)</v>
      </c>
      <c r="L4531">
        <v>49</v>
      </c>
      <c r="M4531" t="s">
        <v>28</v>
      </c>
      <c r="N4531">
        <v>944</v>
      </c>
      <c r="O4531">
        <v>3</v>
      </c>
      <c r="P4531">
        <v>150</v>
      </c>
      <c r="Q4531">
        <v>140</v>
      </c>
      <c r="R4531">
        <v>68</v>
      </c>
      <c r="S4531">
        <v>5</v>
      </c>
      <c r="T4531">
        <v>74</v>
      </c>
      <c r="U4531">
        <v>15</v>
      </c>
      <c r="V4531">
        <v>0.1</v>
      </c>
      <c r="W4531">
        <v>525</v>
      </c>
      <c r="X4531">
        <v>2.7</v>
      </c>
    </row>
    <row r="4532" spans="1:24" hidden="1" x14ac:dyDescent="0.3">
      <c r="A4532" t="s">
        <v>17251</v>
      </c>
      <c r="B4532" t="s">
        <v>17252</v>
      </c>
      <c r="C4532" s="1" t="str">
        <f t="shared" si="741"/>
        <v>21:0272</v>
      </c>
      <c r="D4532" s="1" t="str">
        <f t="shared" si="745"/>
        <v>21:0126</v>
      </c>
      <c r="E4532" t="s">
        <v>17253</v>
      </c>
      <c r="F4532" t="s">
        <v>17254</v>
      </c>
      <c r="H4532">
        <v>59.195117799999998</v>
      </c>
      <c r="I4532">
        <v>-133.32776419999999</v>
      </c>
      <c r="J4532" s="1" t="str">
        <f t="shared" si="746"/>
        <v>NGR bulk stream sediment</v>
      </c>
      <c r="K4532" s="1" t="str">
        <f t="shared" si="747"/>
        <v>&lt;177 micron (NGR)</v>
      </c>
      <c r="L4532">
        <v>49</v>
      </c>
      <c r="M4532" t="s">
        <v>48</v>
      </c>
      <c r="N4532">
        <v>945</v>
      </c>
      <c r="O4532">
        <v>2</v>
      </c>
      <c r="P4532">
        <v>160</v>
      </c>
      <c r="Q4532">
        <v>86</v>
      </c>
      <c r="R4532">
        <v>72</v>
      </c>
      <c r="S4532">
        <v>1</v>
      </c>
      <c r="T4532">
        <v>420</v>
      </c>
      <c r="U4532">
        <v>40</v>
      </c>
      <c r="V4532">
        <v>0.2</v>
      </c>
      <c r="W4532">
        <v>735</v>
      </c>
      <c r="X4532">
        <v>3.65</v>
      </c>
    </row>
    <row r="4533" spans="1:24" hidden="1" x14ac:dyDescent="0.3">
      <c r="A4533" t="s">
        <v>17255</v>
      </c>
      <c r="B4533" t="s">
        <v>17256</v>
      </c>
      <c r="C4533" s="1" t="str">
        <f t="shared" si="741"/>
        <v>21:0272</v>
      </c>
      <c r="D4533" s="1" t="str">
        <f t="shared" si="745"/>
        <v>21:0126</v>
      </c>
      <c r="E4533" t="s">
        <v>17253</v>
      </c>
      <c r="F4533" t="s">
        <v>17257</v>
      </c>
      <c r="H4533">
        <v>59.195117799999998</v>
      </c>
      <c r="I4533">
        <v>-133.32776419999999</v>
      </c>
      <c r="J4533" s="1" t="str">
        <f t="shared" si="746"/>
        <v>NGR bulk stream sediment</v>
      </c>
      <c r="K4533" s="1" t="str">
        <f t="shared" si="747"/>
        <v>&lt;177 micron (NGR)</v>
      </c>
      <c r="L4533">
        <v>49</v>
      </c>
      <c r="M4533" t="s">
        <v>52</v>
      </c>
      <c r="N4533">
        <v>946</v>
      </c>
      <c r="O4533">
        <v>2</v>
      </c>
      <c r="P4533">
        <v>260</v>
      </c>
      <c r="Q4533">
        <v>78</v>
      </c>
      <c r="R4533">
        <v>68</v>
      </c>
      <c r="S4533">
        <v>1</v>
      </c>
      <c r="T4533">
        <v>400</v>
      </c>
      <c r="U4533">
        <v>37</v>
      </c>
      <c r="V4533">
        <v>0.1</v>
      </c>
      <c r="W4533">
        <v>715</v>
      </c>
      <c r="X4533">
        <v>3.75</v>
      </c>
    </row>
    <row r="4534" spans="1:24" hidden="1" x14ac:dyDescent="0.3">
      <c r="A4534" t="s">
        <v>17258</v>
      </c>
      <c r="B4534" t="s">
        <v>17259</v>
      </c>
      <c r="C4534" s="1" t="str">
        <f t="shared" si="741"/>
        <v>21:0272</v>
      </c>
      <c r="D4534" s="1" t="str">
        <f t="shared" si="745"/>
        <v>21:0126</v>
      </c>
      <c r="E4534" t="s">
        <v>17260</v>
      </c>
      <c r="F4534" t="s">
        <v>17261</v>
      </c>
      <c r="H4534">
        <v>59.216094499999997</v>
      </c>
      <c r="I4534">
        <v>-133.35139860000001</v>
      </c>
      <c r="J4534" s="1" t="str">
        <f t="shared" si="746"/>
        <v>NGR bulk stream sediment</v>
      </c>
      <c r="K4534" s="1" t="str">
        <f t="shared" si="747"/>
        <v>&lt;177 micron (NGR)</v>
      </c>
      <c r="L4534">
        <v>49</v>
      </c>
      <c r="M4534" t="s">
        <v>33</v>
      </c>
      <c r="N4534">
        <v>947</v>
      </c>
      <c r="O4534">
        <v>2</v>
      </c>
      <c r="P4534">
        <v>290</v>
      </c>
      <c r="Q4534">
        <v>78</v>
      </c>
      <c r="R4534">
        <v>58</v>
      </c>
      <c r="S4534">
        <v>1</v>
      </c>
      <c r="T4534">
        <v>460</v>
      </c>
      <c r="U4534">
        <v>42</v>
      </c>
      <c r="V4534">
        <v>0.1</v>
      </c>
      <c r="W4534">
        <v>730</v>
      </c>
      <c r="X4534">
        <v>3.9</v>
      </c>
    </row>
    <row r="4535" spans="1:24" hidden="1" x14ac:dyDescent="0.3">
      <c r="A4535" t="s">
        <v>17262</v>
      </c>
      <c r="B4535" t="s">
        <v>17263</v>
      </c>
      <c r="C4535" s="1" t="str">
        <f t="shared" si="741"/>
        <v>21:0272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79</v>
      </c>
      <c r="K4535" t="s">
        <v>80</v>
      </c>
      <c r="L4535">
        <v>49</v>
      </c>
      <c r="M4535" t="s">
        <v>81</v>
      </c>
      <c r="N4535">
        <v>948</v>
      </c>
      <c r="O4535">
        <v>1</v>
      </c>
      <c r="P4535">
        <v>40</v>
      </c>
      <c r="Q4535">
        <v>66</v>
      </c>
      <c r="R4535">
        <v>26</v>
      </c>
      <c r="S4535">
        <v>9</v>
      </c>
      <c r="T4535">
        <v>16</v>
      </c>
      <c r="U4535">
        <v>13</v>
      </c>
      <c r="V4535">
        <v>0.1</v>
      </c>
      <c r="W4535">
        <v>980</v>
      </c>
      <c r="X4535">
        <v>2.65</v>
      </c>
    </row>
    <row r="4536" spans="1:24" hidden="1" x14ac:dyDescent="0.3">
      <c r="A4536" t="s">
        <v>17264</v>
      </c>
      <c r="B4536" t="s">
        <v>17265</v>
      </c>
      <c r="C4536" s="1" t="str">
        <f t="shared" si="741"/>
        <v>21:0272</v>
      </c>
      <c r="D4536" s="1" t="str">
        <f t="shared" ref="D4536:D4565" si="748">HYPERLINK("http://geochem.nrcan.gc.ca/cdogs/content/svy/svy210126_e.htm", "21:0126")</f>
        <v>21:0126</v>
      </c>
      <c r="E4536" t="s">
        <v>17266</v>
      </c>
      <c r="F4536" t="s">
        <v>17267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HYPERLINK("http://geochem.nrcan.gc.ca/cdogs/content/kwd/kwd020030_e.htm", "NGR bulk stream sediment")</f>
        <v>NGR bulk stream sediment</v>
      </c>
      <c r="K4536" s="1" t="str">
        <f t="shared" ref="K4536:K4565" si="750">HYPERLINK("http://geochem.nrcan.gc.ca/cdogs/content/kwd/kwd080006_e.htm", "&lt;177 micron (NGR)")</f>
        <v>&lt;177 micron (NGR)</v>
      </c>
      <c r="L4536">
        <v>49</v>
      </c>
      <c r="M4536" t="s">
        <v>38</v>
      </c>
      <c r="N4536">
        <v>949</v>
      </c>
      <c r="O4536">
        <v>1</v>
      </c>
      <c r="Q4536">
        <v>52</v>
      </c>
      <c r="R4536">
        <v>28</v>
      </c>
      <c r="S4536">
        <v>1</v>
      </c>
      <c r="T4536">
        <v>685</v>
      </c>
      <c r="U4536">
        <v>48</v>
      </c>
      <c r="V4536">
        <v>0.1</v>
      </c>
      <c r="W4536">
        <v>645</v>
      </c>
      <c r="X4536">
        <v>3.75</v>
      </c>
    </row>
    <row r="4537" spans="1:24" hidden="1" x14ac:dyDescent="0.3">
      <c r="A4537" t="s">
        <v>17268</v>
      </c>
      <c r="B4537" t="s">
        <v>17269</v>
      </c>
      <c r="C4537" s="1" t="str">
        <f t="shared" si="741"/>
        <v>21:0272</v>
      </c>
      <c r="D4537" s="1" t="str">
        <f t="shared" si="748"/>
        <v>21:0126</v>
      </c>
      <c r="E4537" t="s">
        <v>17270</v>
      </c>
      <c r="F4537" t="s">
        <v>17271</v>
      </c>
      <c r="H4537">
        <v>59.206262799999998</v>
      </c>
      <c r="I4537">
        <v>-133.41016049999999</v>
      </c>
      <c r="J4537" s="1" t="str">
        <f t="shared" si="749"/>
        <v>NGR bulk stream sediment</v>
      </c>
      <c r="K4537" s="1" t="str">
        <f t="shared" si="750"/>
        <v>&lt;177 micron (NGR)</v>
      </c>
      <c r="L4537">
        <v>49</v>
      </c>
      <c r="M4537" t="s">
        <v>43</v>
      </c>
      <c r="N4537">
        <v>950</v>
      </c>
      <c r="O4537">
        <v>1</v>
      </c>
      <c r="P4537">
        <v>210</v>
      </c>
      <c r="Q4537">
        <v>70</v>
      </c>
      <c r="R4537">
        <v>40</v>
      </c>
      <c r="S4537">
        <v>1</v>
      </c>
      <c r="T4537">
        <v>370</v>
      </c>
      <c r="U4537">
        <v>32</v>
      </c>
      <c r="V4537">
        <v>0.1</v>
      </c>
      <c r="W4537">
        <v>615</v>
      </c>
      <c r="X4537">
        <v>3.75</v>
      </c>
    </row>
    <row r="4538" spans="1:24" hidden="1" x14ac:dyDescent="0.3">
      <c r="A4538" t="s">
        <v>17272</v>
      </c>
      <c r="B4538" t="s">
        <v>17273</v>
      </c>
      <c r="C4538" s="1" t="str">
        <f t="shared" si="741"/>
        <v>21:0272</v>
      </c>
      <c r="D4538" s="1" t="str">
        <f t="shared" si="748"/>
        <v>21:0126</v>
      </c>
      <c r="E4538" t="s">
        <v>17274</v>
      </c>
      <c r="F4538" t="s">
        <v>17275</v>
      </c>
      <c r="H4538">
        <v>59.1926743</v>
      </c>
      <c r="I4538">
        <v>-133.4309465</v>
      </c>
      <c r="J4538" s="1" t="str">
        <f t="shared" si="749"/>
        <v>NGR bulk stream sediment</v>
      </c>
      <c r="K4538" s="1" t="str">
        <f t="shared" si="750"/>
        <v>&lt;177 micron (NGR)</v>
      </c>
      <c r="L4538">
        <v>49</v>
      </c>
      <c r="M4538" t="s">
        <v>57</v>
      </c>
      <c r="N4538">
        <v>951</v>
      </c>
      <c r="O4538">
        <v>1</v>
      </c>
      <c r="P4538">
        <v>120</v>
      </c>
      <c r="Q4538">
        <v>70</v>
      </c>
      <c r="R4538">
        <v>22</v>
      </c>
      <c r="S4538">
        <v>5</v>
      </c>
      <c r="T4538">
        <v>52</v>
      </c>
      <c r="U4538">
        <v>14</v>
      </c>
      <c r="V4538">
        <v>0.1</v>
      </c>
      <c r="W4538">
        <v>655</v>
      </c>
      <c r="X4538">
        <v>2.7</v>
      </c>
    </row>
    <row r="4539" spans="1:24" hidden="1" x14ac:dyDescent="0.3">
      <c r="A4539" t="s">
        <v>17276</v>
      </c>
      <c r="B4539" t="s">
        <v>17277</v>
      </c>
      <c r="C4539" s="1" t="str">
        <f t="shared" si="741"/>
        <v>21:0272</v>
      </c>
      <c r="D4539" s="1" t="str">
        <f t="shared" si="748"/>
        <v>21:0126</v>
      </c>
      <c r="E4539" t="s">
        <v>17278</v>
      </c>
      <c r="F4539" t="s">
        <v>17279</v>
      </c>
      <c r="H4539">
        <v>59.0644414</v>
      </c>
      <c r="I4539">
        <v>-132.95686979999999</v>
      </c>
      <c r="J4539" s="1" t="str">
        <f t="shared" si="749"/>
        <v>NGR bulk stream sediment</v>
      </c>
      <c r="K4539" s="1" t="str">
        <f t="shared" si="750"/>
        <v>&lt;177 micron (NGR)</v>
      </c>
      <c r="L4539">
        <v>49</v>
      </c>
      <c r="M4539" t="s">
        <v>62</v>
      </c>
      <c r="N4539">
        <v>952</v>
      </c>
      <c r="O4539">
        <v>1</v>
      </c>
      <c r="P4539">
        <v>30</v>
      </c>
      <c r="Q4539">
        <v>48</v>
      </c>
      <c r="R4539">
        <v>24</v>
      </c>
      <c r="S4539">
        <v>1</v>
      </c>
      <c r="T4539">
        <v>1260</v>
      </c>
      <c r="U4539">
        <v>71</v>
      </c>
      <c r="V4539">
        <v>0.1</v>
      </c>
      <c r="W4539">
        <v>695</v>
      </c>
      <c r="X4539">
        <v>4.3499999999999996</v>
      </c>
    </row>
    <row r="4540" spans="1:24" hidden="1" x14ac:dyDescent="0.3">
      <c r="A4540" t="s">
        <v>17280</v>
      </c>
      <c r="B4540" t="s">
        <v>17281</v>
      </c>
      <c r="C4540" s="1" t="str">
        <f t="shared" si="741"/>
        <v>21:0272</v>
      </c>
      <c r="D4540" s="1" t="str">
        <f t="shared" si="748"/>
        <v>21:0126</v>
      </c>
      <c r="E4540" t="s">
        <v>17282</v>
      </c>
      <c r="F4540" t="s">
        <v>17283</v>
      </c>
      <c r="H4540">
        <v>59.086920200000002</v>
      </c>
      <c r="I4540">
        <v>-132.9742598</v>
      </c>
      <c r="J4540" s="1" t="str">
        <f t="shared" si="749"/>
        <v>NGR bulk stream sediment</v>
      </c>
      <c r="K4540" s="1" t="str">
        <f t="shared" si="750"/>
        <v>&lt;177 micron (NGR)</v>
      </c>
      <c r="L4540">
        <v>49</v>
      </c>
      <c r="M4540" t="s">
        <v>67</v>
      </c>
      <c r="N4540">
        <v>953</v>
      </c>
      <c r="O4540">
        <v>1</v>
      </c>
      <c r="P4540">
        <v>70</v>
      </c>
      <c r="Q4540">
        <v>90</v>
      </c>
      <c r="R4540">
        <v>48</v>
      </c>
      <c r="S4540">
        <v>1</v>
      </c>
      <c r="T4540">
        <v>380</v>
      </c>
      <c r="U4540">
        <v>32</v>
      </c>
      <c r="V4540">
        <v>0.1</v>
      </c>
      <c r="W4540">
        <v>1200</v>
      </c>
      <c r="X4540">
        <v>3.3</v>
      </c>
    </row>
    <row r="4541" spans="1:24" hidden="1" x14ac:dyDescent="0.3">
      <c r="A4541" t="s">
        <v>17284</v>
      </c>
      <c r="B4541" t="s">
        <v>17285</v>
      </c>
      <c r="C4541" s="1" t="str">
        <f t="shared" si="741"/>
        <v>21:0272</v>
      </c>
      <c r="D4541" s="1" t="str">
        <f t="shared" si="748"/>
        <v>21:0126</v>
      </c>
      <c r="E4541" t="s">
        <v>17286</v>
      </c>
      <c r="F4541" t="s">
        <v>17287</v>
      </c>
      <c r="H4541">
        <v>59.057805999999999</v>
      </c>
      <c r="I4541">
        <v>-132.8797989</v>
      </c>
      <c r="J4541" s="1" t="str">
        <f t="shared" si="749"/>
        <v>NGR bulk stream sediment</v>
      </c>
      <c r="K4541" s="1" t="str">
        <f t="shared" si="750"/>
        <v>&lt;177 micron (NGR)</v>
      </c>
      <c r="L4541">
        <v>49</v>
      </c>
      <c r="M4541" t="s">
        <v>76</v>
      </c>
      <c r="N4541">
        <v>954</v>
      </c>
      <c r="O4541">
        <v>1</v>
      </c>
      <c r="P4541">
        <v>40</v>
      </c>
      <c r="Q4541">
        <v>70</v>
      </c>
      <c r="R4541">
        <v>50</v>
      </c>
      <c r="S4541">
        <v>1</v>
      </c>
      <c r="T4541">
        <v>435</v>
      </c>
      <c r="U4541">
        <v>38</v>
      </c>
      <c r="V4541">
        <v>0.1</v>
      </c>
      <c r="W4541">
        <v>660</v>
      </c>
      <c r="X4541">
        <v>3.85</v>
      </c>
    </row>
    <row r="4542" spans="1:24" hidden="1" x14ac:dyDescent="0.3">
      <c r="A4542" t="s">
        <v>17288</v>
      </c>
      <c r="B4542" t="s">
        <v>17289</v>
      </c>
      <c r="C4542" s="1" t="str">
        <f t="shared" si="741"/>
        <v>21:0272</v>
      </c>
      <c r="D4542" s="1" t="str">
        <f t="shared" si="748"/>
        <v>21:0126</v>
      </c>
      <c r="E4542" t="s">
        <v>17290</v>
      </c>
      <c r="F4542" t="s">
        <v>17291</v>
      </c>
      <c r="H4542">
        <v>59.061353400000002</v>
      </c>
      <c r="I4542">
        <v>-132.8857892</v>
      </c>
      <c r="J4542" s="1" t="str">
        <f t="shared" si="749"/>
        <v>NGR bulk stream sediment</v>
      </c>
      <c r="K4542" s="1" t="str">
        <f t="shared" si="750"/>
        <v>&lt;177 micron (NGR)</v>
      </c>
      <c r="L4542">
        <v>49</v>
      </c>
      <c r="M4542" t="s">
        <v>86</v>
      </c>
      <c r="N4542">
        <v>955</v>
      </c>
      <c r="O4542">
        <v>1</v>
      </c>
      <c r="P4542">
        <v>40</v>
      </c>
      <c r="Q4542">
        <v>76</v>
      </c>
      <c r="R4542">
        <v>60</v>
      </c>
      <c r="S4542">
        <v>1</v>
      </c>
      <c r="T4542">
        <v>365</v>
      </c>
      <c r="U4542">
        <v>41</v>
      </c>
      <c r="V4542">
        <v>0.1</v>
      </c>
      <c r="W4542">
        <v>840</v>
      </c>
      <c r="X4542">
        <v>3.65</v>
      </c>
    </row>
    <row r="4543" spans="1:24" hidden="1" x14ac:dyDescent="0.3">
      <c r="A4543" t="s">
        <v>17292</v>
      </c>
      <c r="B4543" t="s">
        <v>17293</v>
      </c>
      <c r="C4543" s="1" t="str">
        <f t="shared" si="741"/>
        <v>21:0272</v>
      </c>
      <c r="D4543" s="1" t="str">
        <f t="shared" si="748"/>
        <v>21:0126</v>
      </c>
      <c r="E4543" t="s">
        <v>17294</v>
      </c>
      <c r="F4543" t="s">
        <v>17295</v>
      </c>
      <c r="H4543">
        <v>59.055634599999998</v>
      </c>
      <c r="I4543">
        <v>-132.82514169999999</v>
      </c>
      <c r="J4543" s="1" t="str">
        <f t="shared" si="749"/>
        <v>NGR bulk stream sediment</v>
      </c>
      <c r="K4543" s="1" t="str">
        <f t="shared" si="750"/>
        <v>&lt;177 micron (NGR)</v>
      </c>
      <c r="L4543">
        <v>49</v>
      </c>
      <c r="M4543" t="s">
        <v>91</v>
      </c>
      <c r="N4543">
        <v>956</v>
      </c>
      <c r="O4543">
        <v>2</v>
      </c>
      <c r="P4543">
        <v>80</v>
      </c>
      <c r="Q4543">
        <v>92</v>
      </c>
      <c r="R4543">
        <v>56</v>
      </c>
      <c r="S4543">
        <v>2</v>
      </c>
      <c r="T4543">
        <v>70</v>
      </c>
      <c r="U4543">
        <v>15</v>
      </c>
      <c r="V4543">
        <v>0.1</v>
      </c>
      <c r="W4543">
        <v>565</v>
      </c>
      <c r="X4543">
        <v>2.4</v>
      </c>
    </row>
    <row r="4544" spans="1:24" hidden="1" x14ac:dyDescent="0.3">
      <c r="A4544" t="s">
        <v>17296</v>
      </c>
      <c r="B4544" t="s">
        <v>17297</v>
      </c>
      <c r="C4544" s="1" t="str">
        <f t="shared" si="741"/>
        <v>21:0272</v>
      </c>
      <c r="D4544" s="1" t="str">
        <f t="shared" si="748"/>
        <v>21:0126</v>
      </c>
      <c r="E4544" t="s">
        <v>17298</v>
      </c>
      <c r="F4544" t="s">
        <v>17299</v>
      </c>
      <c r="H4544">
        <v>59.061954100000001</v>
      </c>
      <c r="I4544">
        <v>-132.79081780000001</v>
      </c>
      <c r="J4544" s="1" t="str">
        <f t="shared" si="749"/>
        <v>NGR bulk stream sediment</v>
      </c>
      <c r="K4544" s="1" t="str">
        <f t="shared" si="750"/>
        <v>&lt;177 micron (NGR)</v>
      </c>
      <c r="L4544">
        <v>49</v>
      </c>
      <c r="M4544" t="s">
        <v>96</v>
      </c>
      <c r="N4544">
        <v>957</v>
      </c>
      <c r="O4544">
        <v>1</v>
      </c>
      <c r="P4544">
        <v>70</v>
      </c>
      <c r="Q4544">
        <v>94</v>
      </c>
      <c r="R4544">
        <v>64</v>
      </c>
      <c r="S4544">
        <v>1</v>
      </c>
      <c r="T4544">
        <v>270</v>
      </c>
      <c r="U4544">
        <v>32</v>
      </c>
      <c r="V4544">
        <v>0.1</v>
      </c>
      <c r="W4544">
        <v>700</v>
      </c>
      <c r="X4544">
        <v>3.75</v>
      </c>
    </row>
    <row r="4545" spans="1:24" hidden="1" x14ac:dyDescent="0.3">
      <c r="A4545" t="s">
        <v>17300</v>
      </c>
      <c r="B4545" t="s">
        <v>17301</v>
      </c>
      <c r="C4545" s="1" t="str">
        <f t="shared" si="741"/>
        <v>21:0272</v>
      </c>
      <c r="D4545" s="1" t="str">
        <f t="shared" si="748"/>
        <v>21:0126</v>
      </c>
      <c r="E4545" t="s">
        <v>17302</v>
      </c>
      <c r="F4545" t="s">
        <v>17303</v>
      </c>
      <c r="H4545">
        <v>59.074475300000003</v>
      </c>
      <c r="I4545">
        <v>-132.7426925</v>
      </c>
      <c r="J4545" s="1" t="str">
        <f t="shared" si="749"/>
        <v>NGR bulk stream sediment</v>
      </c>
      <c r="K4545" s="1" t="str">
        <f t="shared" si="750"/>
        <v>&lt;177 micron (NGR)</v>
      </c>
      <c r="L4545">
        <v>49</v>
      </c>
      <c r="M4545" t="s">
        <v>101</v>
      </c>
      <c r="N4545">
        <v>958</v>
      </c>
      <c r="O4545">
        <v>2</v>
      </c>
      <c r="P4545">
        <v>60</v>
      </c>
      <c r="Q4545">
        <v>110</v>
      </c>
      <c r="R4545">
        <v>64</v>
      </c>
      <c r="S4545">
        <v>3</v>
      </c>
      <c r="T4545">
        <v>60</v>
      </c>
      <c r="U4545">
        <v>13</v>
      </c>
      <c r="V4545">
        <v>0.1</v>
      </c>
      <c r="W4545">
        <v>580</v>
      </c>
      <c r="X4545">
        <v>2.4</v>
      </c>
    </row>
    <row r="4546" spans="1:24" hidden="1" x14ac:dyDescent="0.3">
      <c r="A4546" t="s">
        <v>17304</v>
      </c>
      <c r="B4546" t="s">
        <v>17305</v>
      </c>
      <c r="C4546" s="1" t="str">
        <f t="shared" si="741"/>
        <v>21:0272</v>
      </c>
      <c r="D4546" s="1" t="str">
        <f t="shared" si="748"/>
        <v>21:0126</v>
      </c>
      <c r="E4546" t="s">
        <v>17306</v>
      </c>
      <c r="F4546" t="s">
        <v>17307</v>
      </c>
      <c r="H4546">
        <v>59.073931700000003</v>
      </c>
      <c r="I4546">
        <v>-132.75070249999999</v>
      </c>
      <c r="J4546" s="1" t="str">
        <f t="shared" si="749"/>
        <v>NGR bulk stream sediment</v>
      </c>
      <c r="K4546" s="1" t="str">
        <f t="shared" si="750"/>
        <v>&lt;177 micron (NGR)</v>
      </c>
      <c r="L4546">
        <v>49</v>
      </c>
      <c r="M4546" t="s">
        <v>106</v>
      </c>
      <c r="N4546">
        <v>959</v>
      </c>
      <c r="O4546">
        <v>1</v>
      </c>
      <c r="P4546">
        <v>90</v>
      </c>
      <c r="Q4546">
        <v>72</v>
      </c>
      <c r="R4546">
        <v>36</v>
      </c>
      <c r="S4546">
        <v>2</v>
      </c>
      <c r="T4546">
        <v>52</v>
      </c>
      <c r="U4546">
        <v>10</v>
      </c>
      <c r="V4546">
        <v>0.1</v>
      </c>
      <c r="W4546">
        <v>435</v>
      </c>
      <c r="X4546">
        <v>1.9</v>
      </c>
    </row>
    <row r="4547" spans="1:24" hidden="1" x14ac:dyDescent="0.3">
      <c r="A4547" t="s">
        <v>17308</v>
      </c>
      <c r="B4547" t="s">
        <v>17309</v>
      </c>
      <c r="C4547" s="1" t="str">
        <f t="shared" si="741"/>
        <v>21:0272</v>
      </c>
      <c r="D4547" s="1" t="str">
        <f t="shared" si="748"/>
        <v>21:0126</v>
      </c>
      <c r="E4547" t="s">
        <v>17249</v>
      </c>
      <c r="F4547" t="s">
        <v>17310</v>
      </c>
      <c r="H4547">
        <v>59.0574686</v>
      </c>
      <c r="I4547">
        <v>-132.74834319999999</v>
      </c>
      <c r="J4547" s="1" t="str">
        <f t="shared" si="749"/>
        <v>NGR bulk stream sediment</v>
      </c>
      <c r="K4547" s="1" t="str">
        <f t="shared" si="750"/>
        <v>&lt;177 micron (NGR)</v>
      </c>
      <c r="L4547">
        <v>49</v>
      </c>
      <c r="M4547" t="s">
        <v>71</v>
      </c>
      <c r="N4547">
        <v>960</v>
      </c>
      <c r="O4547">
        <v>4</v>
      </c>
      <c r="P4547">
        <v>140</v>
      </c>
      <c r="Q4547">
        <v>132</v>
      </c>
      <c r="R4547">
        <v>66</v>
      </c>
      <c r="S4547">
        <v>4</v>
      </c>
      <c r="T4547">
        <v>68</v>
      </c>
      <c r="U4547">
        <v>13</v>
      </c>
      <c r="V4547">
        <v>0.1</v>
      </c>
      <c r="W4547">
        <v>485</v>
      </c>
      <c r="X4547">
        <v>2.5</v>
      </c>
    </row>
    <row r="4548" spans="1:24" hidden="1" x14ac:dyDescent="0.3">
      <c r="A4548" t="s">
        <v>17311</v>
      </c>
      <c r="B4548" t="s">
        <v>17312</v>
      </c>
      <c r="C4548" s="1" t="str">
        <f t="shared" ref="C4548:C4611" si="751">HYPERLINK("http://geochem.nrcan.gc.ca/cdogs/content/bdl/bdl210272_e.htm", "21:0272")</f>
        <v>21:0272</v>
      </c>
      <c r="D4548" s="1" t="str">
        <f t="shared" si="748"/>
        <v>21:0126</v>
      </c>
      <c r="E4548" t="s">
        <v>17313</v>
      </c>
      <c r="F4548" t="s">
        <v>17314</v>
      </c>
      <c r="H4548">
        <v>59.092075800000003</v>
      </c>
      <c r="I4548">
        <v>-132.74434669999999</v>
      </c>
      <c r="J4548" s="1" t="str">
        <f t="shared" si="749"/>
        <v>NGR bulk stream sediment</v>
      </c>
      <c r="K4548" s="1" t="str">
        <f t="shared" si="750"/>
        <v>&lt;177 micron (NGR)</v>
      </c>
      <c r="L4548">
        <v>49</v>
      </c>
      <c r="M4548" t="s">
        <v>111</v>
      </c>
      <c r="N4548">
        <v>961</v>
      </c>
      <c r="O4548">
        <v>3</v>
      </c>
      <c r="P4548">
        <v>70</v>
      </c>
      <c r="Q4548">
        <v>44</v>
      </c>
      <c r="R4548">
        <v>24</v>
      </c>
      <c r="S4548">
        <v>1</v>
      </c>
      <c r="T4548">
        <v>28</v>
      </c>
      <c r="U4548">
        <v>5</v>
      </c>
      <c r="V4548">
        <v>0.1</v>
      </c>
      <c r="W4548">
        <v>215</v>
      </c>
      <c r="X4548">
        <v>0.8</v>
      </c>
    </row>
    <row r="4549" spans="1:24" hidden="1" x14ac:dyDescent="0.3">
      <c r="A4549" t="s">
        <v>17315</v>
      </c>
      <c r="B4549" t="s">
        <v>17316</v>
      </c>
      <c r="C4549" s="1" t="str">
        <f t="shared" si="751"/>
        <v>21:0272</v>
      </c>
      <c r="D4549" s="1" t="str">
        <f t="shared" si="748"/>
        <v>21:0126</v>
      </c>
      <c r="E4549" t="s">
        <v>17317</v>
      </c>
      <c r="F4549" t="s">
        <v>17318</v>
      </c>
      <c r="H4549">
        <v>59.094118999999999</v>
      </c>
      <c r="I4549">
        <v>-132.75337859999999</v>
      </c>
      <c r="J4549" s="1" t="str">
        <f t="shared" si="749"/>
        <v>NGR bulk stream sediment</v>
      </c>
      <c r="K4549" s="1" t="str">
        <f t="shared" si="750"/>
        <v>&lt;177 micron (NGR)</v>
      </c>
      <c r="L4549">
        <v>49</v>
      </c>
      <c r="M4549" t="s">
        <v>116</v>
      </c>
      <c r="N4549">
        <v>962</v>
      </c>
      <c r="O4549">
        <v>2</v>
      </c>
      <c r="P4549">
        <v>70</v>
      </c>
      <c r="Q4549">
        <v>80</v>
      </c>
      <c r="R4549">
        <v>50</v>
      </c>
      <c r="S4549">
        <v>2</v>
      </c>
      <c r="T4549">
        <v>56</v>
      </c>
      <c r="U4549">
        <v>13</v>
      </c>
      <c r="V4549">
        <v>0.1</v>
      </c>
      <c r="W4549">
        <v>565</v>
      </c>
      <c r="X4549">
        <v>1.45</v>
      </c>
    </row>
    <row r="4550" spans="1:24" hidden="1" x14ac:dyDescent="0.3">
      <c r="A4550" t="s">
        <v>17319</v>
      </c>
      <c r="B4550" t="s">
        <v>17320</v>
      </c>
      <c r="C4550" s="1" t="str">
        <f t="shared" si="751"/>
        <v>21:0272</v>
      </c>
      <c r="D4550" s="1" t="str">
        <f t="shared" si="748"/>
        <v>21:0126</v>
      </c>
      <c r="E4550" t="s">
        <v>17321</v>
      </c>
      <c r="F4550" t="s">
        <v>17322</v>
      </c>
      <c r="H4550">
        <v>59.102517599999999</v>
      </c>
      <c r="I4550">
        <v>-132.78574639999999</v>
      </c>
      <c r="J4550" s="1" t="str">
        <f t="shared" si="749"/>
        <v>NGR bulk stream sediment</v>
      </c>
      <c r="K4550" s="1" t="str">
        <f t="shared" si="750"/>
        <v>&lt;177 micron (NGR)</v>
      </c>
      <c r="L4550">
        <v>49</v>
      </c>
      <c r="M4550" t="s">
        <v>121</v>
      </c>
      <c r="N4550">
        <v>963</v>
      </c>
      <c r="O4550">
        <v>2</v>
      </c>
      <c r="P4550">
        <v>80</v>
      </c>
      <c r="Q4550">
        <v>122</v>
      </c>
      <c r="R4550">
        <v>66</v>
      </c>
      <c r="S4550">
        <v>3</v>
      </c>
      <c r="T4550">
        <v>62</v>
      </c>
      <c r="U4550">
        <v>14</v>
      </c>
      <c r="V4550">
        <v>0.1</v>
      </c>
      <c r="W4550">
        <v>590</v>
      </c>
      <c r="X4550">
        <v>2.15</v>
      </c>
    </row>
    <row r="4551" spans="1:24" hidden="1" x14ac:dyDescent="0.3">
      <c r="A4551" t="s">
        <v>17323</v>
      </c>
      <c r="B4551" t="s">
        <v>17324</v>
      </c>
      <c r="C4551" s="1" t="str">
        <f t="shared" si="751"/>
        <v>21:0272</v>
      </c>
      <c r="D4551" s="1" t="str">
        <f t="shared" si="748"/>
        <v>21:0126</v>
      </c>
      <c r="E4551" t="s">
        <v>17325</v>
      </c>
      <c r="F4551" t="s">
        <v>17326</v>
      </c>
      <c r="H4551">
        <v>59.0842946</v>
      </c>
      <c r="I4551">
        <v>-132.66807449999999</v>
      </c>
      <c r="J4551" s="1" t="str">
        <f t="shared" si="749"/>
        <v>NGR bulk stream sediment</v>
      </c>
      <c r="K4551" s="1" t="str">
        <f t="shared" si="750"/>
        <v>&lt;177 micron (NGR)</v>
      </c>
      <c r="L4551">
        <v>50</v>
      </c>
      <c r="M4551" t="s">
        <v>278</v>
      </c>
      <c r="N4551">
        <v>964</v>
      </c>
      <c r="O4551">
        <v>4</v>
      </c>
      <c r="P4551">
        <v>60</v>
      </c>
      <c r="Q4551">
        <v>72</v>
      </c>
      <c r="R4551">
        <v>54</v>
      </c>
      <c r="S4551">
        <v>1</v>
      </c>
      <c r="T4551">
        <v>124</v>
      </c>
      <c r="U4551">
        <v>16</v>
      </c>
      <c r="V4551">
        <v>0.1</v>
      </c>
      <c r="W4551">
        <v>615</v>
      </c>
      <c r="X4551">
        <v>1.7</v>
      </c>
    </row>
    <row r="4552" spans="1:24" hidden="1" x14ac:dyDescent="0.3">
      <c r="A4552" t="s">
        <v>17327</v>
      </c>
      <c r="B4552" t="s">
        <v>17328</v>
      </c>
      <c r="C4552" s="1" t="str">
        <f t="shared" si="751"/>
        <v>21:0272</v>
      </c>
      <c r="D4552" s="1" t="str">
        <f t="shared" si="748"/>
        <v>21:0126</v>
      </c>
      <c r="E4552" t="s">
        <v>17325</v>
      </c>
      <c r="F4552" t="s">
        <v>17329</v>
      </c>
      <c r="H4552">
        <v>59.0842946</v>
      </c>
      <c r="I4552">
        <v>-132.66807449999999</v>
      </c>
      <c r="J4552" s="1" t="str">
        <f t="shared" si="749"/>
        <v>NGR bulk stream sediment</v>
      </c>
      <c r="K4552" s="1" t="str">
        <f t="shared" si="750"/>
        <v>&lt;177 micron (NGR)</v>
      </c>
      <c r="L4552">
        <v>50</v>
      </c>
      <c r="M4552" t="s">
        <v>294</v>
      </c>
      <c r="N4552">
        <v>965</v>
      </c>
      <c r="O4552">
        <v>3</v>
      </c>
      <c r="P4552">
        <v>60</v>
      </c>
      <c r="Q4552">
        <v>72</v>
      </c>
      <c r="R4552">
        <v>52</v>
      </c>
      <c r="S4552">
        <v>2</v>
      </c>
      <c r="T4552">
        <v>122</v>
      </c>
      <c r="U4552">
        <v>16</v>
      </c>
      <c r="V4552">
        <v>0.1</v>
      </c>
      <c r="W4552">
        <v>620</v>
      </c>
      <c r="X4552">
        <v>1.6</v>
      </c>
    </row>
    <row r="4553" spans="1:24" hidden="1" x14ac:dyDescent="0.3">
      <c r="A4553" t="s">
        <v>17330</v>
      </c>
      <c r="B4553" t="s">
        <v>17331</v>
      </c>
      <c r="C4553" s="1" t="str">
        <f t="shared" si="751"/>
        <v>21:0272</v>
      </c>
      <c r="D4553" s="1" t="str">
        <f t="shared" si="748"/>
        <v>21:0126</v>
      </c>
      <c r="E4553" t="s">
        <v>17325</v>
      </c>
      <c r="F4553" t="s">
        <v>17332</v>
      </c>
      <c r="H4553">
        <v>59.0842946</v>
      </c>
      <c r="I4553">
        <v>-132.66807449999999</v>
      </c>
      <c r="J4553" s="1" t="str">
        <f t="shared" si="749"/>
        <v>NGR bulk stream sediment</v>
      </c>
      <c r="K4553" s="1" t="str">
        <f t="shared" si="750"/>
        <v>&lt;177 micron (NGR)</v>
      </c>
      <c r="L4553">
        <v>50</v>
      </c>
      <c r="M4553" t="s">
        <v>298</v>
      </c>
      <c r="N4553">
        <v>966</v>
      </c>
      <c r="O4553">
        <v>3</v>
      </c>
      <c r="P4553">
        <v>60</v>
      </c>
      <c r="Q4553">
        <v>72</v>
      </c>
      <c r="R4553">
        <v>52</v>
      </c>
      <c r="S4553">
        <v>2</v>
      </c>
      <c r="T4553">
        <v>122</v>
      </c>
      <c r="U4553">
        <v>16</v>
      </c>
      <c r="V4553">
        <v>0.1</v>
      </c>
      <c r="W4553">
        <v>610</v>
      </c>
      <c r="X4553">
        <v>1.65</v>
      </c>
    </row>
    <row r="4554" spans="1:24" hidden="1" x14ac:dyDescent="0.3">
      <c r="A4554" t="s">
        <v>17333</v>
      </c>
      <c r="B4554" t="s">
        <v>17334</v>
      </c>
      <c r="C4554" s="1" t="str">
        <f t="shared" si="751"/>
        <v>21:0272</v>
      </c>
      <c r="D4554" s="1" t="str">
        <f t="shared" si="748"/>
        <v>21:0126</v>
      </c>
      <c r="E4554" t="s">
        <v>17335</v>
      </c>
      <c r="F4554" t="s">
        <v>17336</v>
      </c>
      <c r="H4554">
        <v>59.060683900000001</v>
      </c>
      <c r="I4554">
        <v>-132.60873129999999</v>
      </c>
      <c r="J4554" s="1" t="str">
        <f t="shared" si="749"/>
        <v>NGR bulk stream sediment</v>
      </c>
      <c r="K4554" s="1" t="str">
        <f t="shared" si="750"/>
        <v>&lt;177 micron (NGR)</v>
      </c>
      <c r="L4554">
        <v>50</v>
      </c>
      <c r="M4554" t="s">
        <v>33</v>
      </c>
      <c r="N4554">
        <v>967</v>
      </c>
      <c r="O4554">
        <v>3</v>
      </c>
      <c r="P4554">
        <v>80</v>
      </c>
      <c r="Q4554">
        <v>78</v>
      </c>
      <c r="R4554">
        <v>52</v>
      </c>
      <c r="S4554">
        <v>1</v>
      </c>
      <c r="T4554">
        <v>370</v>
      </c>
      <c r="U4554">
        <v>34</v>
      </c>
      <c r="V4554">
        <v>0.1</v>
      </c>
      <c r="W4554">
        <v>850</v>
      </c>
      <c r="X4554">
        <v>3.25</v>
      </c>
    </row>
    <row r="4555" spans="1:24" hidden="1" x14ac:dyDescent="0.3">
      <c r="A4555" t="s">
        <v>17337</v>
      </c>
      <c r="B4555" t="s">
        <v>17338</v>
      </c>
      <c r="C4555" s="1" t="str">
        <f t="shared" si="751"/>
        <v>21:0272</v>
      </c>
      <c r="D4555" s="1" t="str">
        <f t="shared" si="748"/>
        <v>21:0126</v>
      </c>
      <c r="E4555" t="s">
        <v>17339</v>
      </c>
      <c r="F4555" t="s">
        <v>17340</v>
      </c>
      <c r="H4555">
        <v>59.623988099999998</v>
      </c>
      <c r="I4555">
        <v>-133.4805513</v>
      </c>
      <c r="J4555" s="1" t="str">
        <f t="shared" si="749"/>
        <v>NGR bulk stream sediment</v>
      </c>
      <c r="K4555" s="1" t="str">
        <f t="shared" si="750"/>
        <v>&lt;177 micron (NGR)</v>
      </c>
      <c r="L4555">
        <v>50</v>
      </c>
      <c r="M4555" t="s">
        <v>38</v>
      </c>
      <c r="N4555">
        <v>968</v>
      </c>
      <c r="O4555">
        <v>2</v>
      </c>
      <c r="P4555">
        <v>20</v>
      </c>
      <c r="Q4555">
        <v>44</v>
      </c>
      <c r="R4555">
        <v>42</v>
      </c>
      <c r="S4555">
        <v>9</v>
      </c>
      <c r="T4555">
        <v>255</v>
      </c>
      <c r="U4555">
        <v>32</v>
      </c>
      <c r="V4555">
        <v>0.1</v>
      </c>
      <c r="W4555">
        <v>595</v>
      </c>
      <c r="X4555">
        <v>2.4</v>
      </c>
    </row>
    <row r="4556" spans="1:24" hidden="1" x14ac:dyDescent="0.3">
      <c r="A4556" t="s">
        <v>17341</v>
      </c>
      <c r="B4556" t="s">
        <v>17342</v>
      </c>
      <c r="C4556" s="1" t="str">
        <f t="shared" si="751"/>
        <v>21:0272</v>
      </c>
      <c r="D4556" s="1" t="str">
        <f t="shared" si="748"/>
        <v>21:0126</v>
      </c>
      <c r="E4556" t="s">
        <v>17343</v>
      </c>
      <c r="F4556" t="s">
        <v>17344</v>
      </c>
      <c r="H4556">
        <v>59.639717599999997</v>
      </c>
      <c r="I4556">
        <v>-133.48771479999999</v>
      </c>
      <c r="J4556" s="1" t="str">
        <f t="shared" si="749"/>
        <v>NGR bulk stream sediment</v>
      </c>
      <c r="K4556" s="1" t="str">
        <f t="shared" si="750"/>
        <v>&lt;177 micron (NGR)</v>
      </c>
      <c r="L4556">
        <v>50</v>
      </c>
      <c r="M4556" t="s">
        <v>43</v>
      </c>
      <c r="N4556">
        <v>969</v>
      </c>
      <c r="O4556">
        <v>1</v>
      </c>
      <c r="P4556">
        <v>10</v>
      </c>
      <c r="Q4556">
        <v>42</v>
      </c>
      <c r="R4556">
        <v>34</v>
      </c>
      <c r="S4556">
        <v>3</v>
      </c>
      <c r="T4556">
        <v>150</v>
      </c>
      <c r="U4556">
        <v>22</v>
      </c>
      <c r="V4556">
        <v>0.1</v>
      </c>
      <c r="W4556">
        <v>390</v>
      </c>
      <c r="X4556">
        <v>2.1</v>
      </c>
    </row>
    <row r="4557" spans="1:24" hidden="1" x14ac:dyDescent="0.3">
      <c r="A4557" t="s">
        <v>17345</v>
      </c>
      <c r="B4557" t="s">
        <v>17346</v>
      </c>
      <c r="C4557" s="1" t="str">
        <f t="shared" si="751"/>
        <v>21:0272</v>
      </c>
      <c r="D4557" s="1" t="str">
        <f t="shared" si="748"/>
        <v>21:0126</v>
      </c>
      <c r="E4557" t="s">
        <v>17347</v>
      </c>
      <c r="F4557" t="s">
        <v>17348</v>
      </c>
      <c r="H4557">
        <v>59.642161199999997</v>
      </c>
      <c r="I4557">
        <v>-133.49636799999999</v>
      </c>
      <c r="J4557" s="1" t="str">
        <f t="shared" si="749"/>
        <v>NGR bulk stream sediment</v>
      </c>
      <c r="K4557" s="1" t="str">
        <f t="shared" si="750"/>
        <v>&lt;177 micron (NGR)</v>
      </c>
      <c r="L4557">
        <v>50</v>
      </c>
      <c r="M4557" t="s">
        <v>57</v>
      </c>
      <c r="N4557">
        <v>970</v>
      </c>
      <c r="O4557">
        <v>1</v>
      </c>
      <c r="P4557">
        <v>10</v>
      </c>
      <c r="Q4557">
        <v>38</v>
      </c>
      <c r="R4557">
        <v>28</v>
      </c>
      <c r="S4557">
        <v>2</v>
      </c>
      <c r="T4557">
        <v>184</v>
      </c>
      <c r="U4557">
        <v>19</v>
      </c>
      <c r="V4557">
        <v>0.1</v>
      </c>
      <c r="W4557">
        <v>405</v>
      </c>
      <c r="X4557">
        <v>1.8</v>
      </c>
    </row>
    <row r="4558" spans="1:24" hidden="1" x14ac:dyDescent="0.3">
      <c r="A4558" t="s">
        <v>17349</v>
      </c>
      <c r="B4558" t="s">
        <v>17350</v>
      </c>
      <c r="C4558" s="1" t="str">
        <f t="shared" si="751"/>
        <v>21:0272</v>
      </c>
      <c r="D4558" s="1" t="str">
        <f t="shared" si="748"/>
        <v>21:0126</v>
      </c>
      <c r="E4558" t="s">
        <v>17351</v>
      </c>
      <c r="F4558" t="s">
        <v>17352</v>
      </c>
      <c r="H4558">
        <v>59.655739500000003</v>
      </c>
      <c r="I4558">
        <v>-133.49850960000001</v>
      </c>
      <c r="J4558" s="1" t="str">
        <f t="shared" si="749"/>
        <v>NGR bulk stream sediment</v>
      </c>
      <c r="K4558" s="1" t="str">
        <f t="shared" si="750"/>
        <v>&lt;177 micron (NGR)</v>
      </c>
      <c r="L4558">
        <v>50</v>
      </c>
      <c r="M4558" t="s">
        <v>62</v>
      </c>
      <c r="N4558">
        <v>971</v>
      </c>
      <c r="O4558">
        <v>1</v>
      </c>
      <c r="P4558">
        <v>20</v>
      </c>
      <c r="Q4558">
        <v>58</v>
      </c>
      <c r="R4558">
        <v>38</v>
      </c>
      <c r="S4558">
        <v>1</v>
      </c>
      <c r="T4558">
        <v>64</v>
      </c>
      <c r="U4558">
        <v>14</v>
      </c>
      <c r="V4558">
        <v>0.1</v>
      </c>
      <c r="W4558">
        <v>350</v>
      </c>
      <c r="X4558">
        <v>2.4</v>
      </c>
    </row>
    <row r="4559" spans="1:24" hidden="1" x14ac:dyDescent="0.3">
      <c r="A4559" t="s">
        <v>17353</v>
      </c>
      <c r="B4559" t="s">
        <v>17354</v>
      </c>
      <c r="C4559" s="1" t="str">
        <f t="shared" si="751"/>
        <v>21:0272</v>
      </c>
      <c r="D4559" s="1" t="str">
        <f t="shared" si="748"/>
        <v>21:0126</v>
      </c>
      <c r="E4559" t="s">
        <v>17355</v>
      </c>
      <c r="F4559" t="s">
        <v>17356</v>
      </c>
      <c r="H4559">
        <v>59.6686154</v>
      </c>
      <c r="I4559">
        <v>-133.46855099999999</v>
      </c>
      <c r="J4559" s="1" t="str">
        <f t="shared" si="749"/>
        <v>NGR bulk stream sediment</v>
      </c>
      <c r="K4559" s="1" t="str">
        <f t="shared" si="750"/>
        <v>&lt;177 micron (NGR)</v>
      </c>
      <c r="L4559">
        <v>50</v>
      </c>
      <c r="M4559" t="s">
        <v>67</v>
      </c>
      <c r="N4559">
        <v>972</v>
      </c>
      <c r="O4559">
        <v>1</v>
      </c>
      <c r="P4559">
        <v>20</v>
      </c>
      <c r="Q4559">
        <v>90</v>
      </c>
      <c r="R4559">
        <v>48</v>
      </c>
      <c r="S4559">
        <v>27</v>
      </c>
      <c r="T4559">
        <v>124</v>
      </c>
      <c r="U4559">
        <v>17</v>
      </c>
      <c r="V4559">
        <v>0.6</v>
      </c>
      <c r="W4559">
        <v>520</v>
      </c>
      <c r="X4559">
        <v>2.6</v>
      </c>
    </row>
    <row r="4560" spans="1:24" hidden="1" x14ac:dyDescent="0.3">
      <c r="A4560" t="s">
        <v>17357</v>
      </c>
      <c r="B4560" t="s">
        <v>17358</v>
      </c>
      <c r="C4560" s="1" t="str">
        <f t="shared" si="751"/>
        <v>21:0272</v>
      </c>
      <c r="D4560" s="1" t="str">
        <f t="shared" si="748"/>
        <v>21:0126</v>
      </c>
      <c r="E4560" t="s">
        <v>17359</v>
      </c>
      <c r="F4560" t="s">
        <v>17360</v>
      </c>
      <c r="H4560">
        <v>59.661874699999998</v>
      </c>
      <c r="I4560">
        <v>-133.55808579999999</v>
      </c>
      <c r="J4560" s="1" t="str">
        <f t="shared" si="749"/>
        <v>NGR bulk stream sediment</v>
      </c>
      <c r="K4560" s="1" t="str">
        <f t="shared" si="750"/>
        <v>&lt;177 micron (NGR)</v>
      </c>
      <c r="L4560">
        <v>50</v>
      </c>
      <c r="M4560" t="s">
        <v>76</v>
      </c>
      <c r="N4560">
        <v>973</v>
      </c>
      <c r="O4560">
        <v>1</v>
      </c>
      <c r="P4560">
        <v>50</v>
      </c>
      <c r="Q4560">
        <v>70</v>
      </c>
      <c r="R4560">
        <v>24</v>
      </c>
      <c r="S4560">
        <v>1</v>
      </c>
      <c r="T4560">
        <v>132</v>
      </c>
      <c r="U4560">
        <v>16</v>
      </c>
      <c r="V4560">
        <v>0.1</v>
      </c>
      <c r="W4560">
        <v>435</v>
      </c>
      <c r="X4560">
        <v>2.0499999999999998</v>
      </c>
    </row>
    <row r="4561" spans="1:24" hidden="1" x14ac:dyDescent="0.3">
      <c r="A4561" t="s">
        <v>17361</v>
      </c>
      <c r="B4561" t="s">
        <v>17362</v>
      </c>
      <c r="C4561" s="1" t="str">
        <f t="shared" si="751"/>
        <v>21:0272</v>
      </c>
      <c r="D4561" s="1" t="str">
        <f t="shared" si="748"/>
        <v>21:0126</v>
      </c>
      <c r="E4561" t="s">
        <v>17363</v>
      </c>
      <c r="F4561" t="s">
        <v>17364</v>
      </c>
      <c r="H4561">
        <v>59.668513099999998</v>
      </c>
      <c r="I4561">
        <v>-133.55492409999999</v>
      </c>
      <c r="J4561" s="1" t="str">
        <f t="shared" si="749"/>
        <v>NGR bulk stream sediment</v>
      </c>
      <c r="K4561" s="1" t="str">
        <f t="shared" si="750"/>
        <v>&lt;177 micron (NGR)</v>
      </c>
      <c r="L4561">
        <v>50</v>
      </c>
      <c r="M4561" t="s">
        <v>86</v>
      </c>
      <c r="N4561">
        <v>974</v>
      </c>
      <c r="O4561">
        <v>1</v>
      </c>
      <c r="P4561">
        <v>10</v>
      </c>
      <c r="Q4561">
        <v>42</v>
      </c>
      <c r="R4561">
        <v>28</v>
      </c>
      <c r="S4561">
        <v>9</v>
      </c>
      <c r="T4561">
        <v>68</v>
      </c>
      <c r="U4561">
        <v>10</v>
      </c>
      <c r="V4561">
        <v>0.1</v>
      </c>
      <c r="W4561">
        <v>385</v>
      </c>
      <c r="X4561">
        <v>1.7</v>
      </c>
    </row>
    <row r="4562" spans="1:24" hidden="1" x14ac:dyDescent="0.3">
      <c r="A4562" t="s">
        <v>17365</v>
      </c>
      <c r="B4562" t="s">
        <v>17366</v>
      </c>
      <c r="C4562" s="1" t="str">
        <f t="shared" si="751"/>
        <v>21:0272</v>
      </c>
      <c r="D4562" s="1" t="str">
        <f t="shared" si="748"/>
        <v>21:0126</v>
      </c>
      <c r="E4562" t="s">
        <v>17367</v>
      </c>
      <c r="F4562" t="s">
        <v>17368</v>
      </c>
      <c r="H4562">
        <v>59.708405800000001</v>
      </c>
      <c r="I4562">
        <v>-133.56494670000001</v>
      </c>
      <c r="J4562" s="1" t="str">
        <f t="shared" si="749"/>
        <v>NGR bulk stream sediment</v>
      </c>
      <c r="K4562" s="1" t="str">
        <f t="shared" si="750"/>
        <v>&lt;177 micron (NGR)</v>
      </c>
      <c r="L4562">
        <v>50</v>
      </c>
      <c r="M4562" t="s">
        <v>91</v>
      </c>
      <c r="N4562">
        <v>975</v>
      </c>
      <c r="O4562">
        <v>1</v>
      </c>
      <c r="P4562">
        <v>10</v>
      </c>
      <c r="Q4562">
        <v>44</v>
      </c>
      <c r="R4562">
        <v>16</v>
      </c>
      <c r="S4562">
        <v>7</v>
      </c>
      <c r="T4562">
        <v>30</v>
      </c>
      <c r="U4562">
        <v>6</v>
      </c>
      <c r="V4562">
        <v>0.1</v>
      </c>
      <c r="W4562">
        <v>260</v>
      </c>
      <c r="X4562">
        <v>1.5</v>
      </c>
    </row>
    <row r="4563" spans="1:24" hidden="1" x14ac:dyDescent="0.3">
      <c r="A4563" t="s">
        <v>17369</v>
      </c>
      <c r="B4563" t="s">
        <v>17370</v>
      </c>
      <c r="C4563" s="1" t="str">
        <f t="shared" si="751"/>
        <v>21:0272</v>
      </c>
      <c r="D4563" s="1" t="str">
        <f t="shared" si="748"/>
        <v>21:0126</v>
      </c>
      <c r="E4563" t="s">
        <v>17371</v>
      </c>
      <c r="F4563" t="s">
        <v>17372</v>
      </c>
      <c r="H4563">
        <v>59.727657999999998</v>
      </c>
      <c r="I4563">
        <v>-133.5370154</v>
      </c>
      <c r="J4563" s="1" t="str">
        <f t="shared" si="749"/>
        <v>NGR bulk stream sediment</v>
      </c>
      <c r="K4563" s="1" t="str">
        <f t="shared" si="750"/>
        <v>&lt;177 micron (NGR)</v>
      </c>
      <c r="L4563">
        <v>50</v>
      </c>
      <c r="M4563" t="s">
        <v>96</v>
      </c>
      <c r="N4563">
        <v>976</v>
      </c>
      <c r="O4563">
        <v>3</v>
      </c>
      <c r="P4563">
        <v>20</v>
      </c>
      <c r="Q4563">
        <v>310</v>
      </c>
      <c r="R4563">
        <v>38</v>
      </c>
      <c r="S4563">
        <v>220</v>
      </c>
      <c r="T4563">
        <v>18</v>
      </c>
      <c r="U4563">
        <v>7</v>
      </c>
      <c r="V4563">
        <v>2.6</v>
      </c>
      <c r="W4563">
        <v>555</v>
      </c>
      <c r="X4563">
        <v>1.65</v>
      </c>
    </row>
    <row r="4564" spans="1:24" hidden="1" x14ac:dyDescent="0.3">
      <c r="A4564" t="s">
        <v>17373</v>
      </c>
      <c r="B4564" t="s">
        <v>17374</v>
      </c>
      <c r="C4564" s="1" t="str">
        <f t="shared" si="751"/>
        <v>21:0272</v>
      </c>
      <c r="D4564" s="1" t="str">
        <f t="shared" si="748"/>
        <v>21:0126</v>
      </c>
      <c r="E4564" t="s">
        <v>17375</v>
      </c>
      <c r="F4564" t="s">
        <v>17376</v>
      </c>
      <c r="H4564">
        <v>59.711012500000002</v>
      </c>
      <c r="I4564">
        <v>-133.50061160000001</v>
      </c>
      <c r="J4564" s="1" t="str">
        <f t="shared" si="749"/>
        <v>NGR bulk stream sediment</v>
      </c>
      <c r="K4564" s="1" t="str">
        <f t="shared" si="750"/>
        <v>&lt;177 micron (NGR)</v>
      </c>
      <c r="L4564">
        <v>50</v>
      </c>
      <c r="M4564" t="s">
        <v>101</v>
      </c>
      <c r="N4564">
        <v>977</v>
      </c>
      <c r="O4564">
        <v>1</v>
      </c>
      <c r="P4564">
        <v>50</v>
      </c>
      <c r="Q4564">
        <v>425</v>
      </c>
      <c r="R4564">
        <v>42</v>
      </c>
      <c r="S4564">
        <v>106</v>
      </c>
      <c r="T4564">
        <v>28</v>
      </c>
      <c r="U4564">
        <v>8</v>
      </c>
      <c r="V4564">
        <v>2.2000000000000002</v>
      </c>
      <c r="W4564">
        <v>585</v>
      </c>
      <c r="X4564">
        <v>2.0499999999999998</v>
      </c>
    </row>
    <row r="4565" spans="1:24" hidden="1" x14ac:dyDescent="0.3">
      <c r="A4565" t="s">
        <v>17377</v>
      </c>
      <c r="B4565" t="s">
        <v>17378</v>
      </c>
      <c r="C4565" s="1" t="str">
        <f t="shared" si="751"/>
        <v>21:0272</v>
      </c>
      <c r="D4565" s="1" t="str">
        <f t="shared" si="748"/>
        <v>21:0126</v>
      </c>
      <c r="E4565" t="s">
        <v>17379</v>
      </c>
      <c r="F4565" t="s">
        <v>17380</v>
      </c>
      <c r="H4565">
        <v>59.7166815</v>
      </c>
      <c r="I4565">
        <v>-133.48748499999999</v>
      </c>
      <c r="J4565" s="1" t="str">
        <f t="shared" si="749"/>
        <v>NGR bulk stream sediment</v>
      </c>
      <c r="K4565" s="1" t="str">
        <f t="shared" si="750"/>
        <v>&lt;177 micron (NGR)</v>
      </c>
      <c r="L4565">
        <v>50</v>
      </c>
      <c r="M4565" t="s">
        <v>106</v>
      </c>
      <c r="N4565">
        <v>978</v>
      </c>
      <c r="O4565">
        <v>1</v>
      </c>
      <c r="P4565">
        <v>10</v>
      </c>
      <c r="Q4565">
        <v>275</v>
      </c>
      <c r="R4565">
        <v>34</v>
      </c>
      <c r="S4565">
        <v>110</v>
      </c>
      <c r="T4565">
        <v>16</v>
      </c>
      <c r="U4565">
        <v>6</v>
      </c>
      <c r="V4565">
        <v>1.2</v>
      </c>
      <c r="W4565">
        <v>450</v>
      </c>
      <c r="X4565">
        <v>1.45</v>
      </c>
    </row>
    <row r="4566" spans="1:24" hidden="1" x14ac:dyDescent="0.3">
      <c r="A4566" t="s">
        <v>17381</v>
      </c>
      <c r="B4566" t="s">
        <v>17382</v>
      </c>
      <c r="C4566" s="1" t="str">
        <f t="shared" si="751"/>
        <v>21:0272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79</v>
      </c>
      <c r="K4566" t="s">
        <v>80</v>
      </c>
      <c r="L4566">
        <v>50</v>
      </c>
      <c r="M4566" t="s">
        <v>81</v>
      </c>
      <c r="N4566">
        <v>979</v>
      </c>
      <c r="O4566">
        <v>1</v>
      </c>
      <c r="P4566">
        <v>30</v>
      </c>
      <c r="Q4566">
        <v>66</v>
      </c>
      <c r="R4566">
        <v>26</v>
      </c>
      <c r="S4566">
        <v>9</v>
      </c>
      <c r="T4566">
        <v>13</v>
      </c>
      <c r="U4566">
        <v>13</v>
      </c>
      <c r="V4566">
        <v>0.1</v>
      </c>
      <c r="W4566">
        <v>980</v>
      </c>
      <c r="X4566">
        <v>2.5</v>
      </c>
    </row>
    <row r="4567" spans="1:24" hidden="1" x14ac:dyDescent="0.3">
      <c r="A4567" t="s">
        <v>17383</v>
      </c>
      <c r="B4567" t="s">
        <v>17384</v>
      </c>
      <c r="C4567" s="1" t="str">
        <f t="shared" si="751"/>
        <v>21:0272</v>
      </c>
      <c r="D4567" s="1" t="str">
        <f t="shared" ref="D4567:D4585" si="752">HYPERLINK("http://geochem.nrcan.gc.ca/cdogs/content/svy/svy210126_e.htm", "21:0126")</f>
        <v>21:0126</v>
      </c>
      <c r="E4567" t="s">
        <v>17385</v>
      </c>
      <c r="F4567" t="s">
        <v>17386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HYPERLINK("http://geochem.nrcan.gc.ca/cdogs/content/kwd/kwd020030_e.htm", "NGR bulk stream sediment")</f>
        <v>NGR bulk stream sediment</v>
      </c>
      <c r="K4567" s="1" t="str">
        <f t="shared" ref="K4567:K4585" si="754">HYPERLINK("http://geochem.nrcan.gc.ca/cdogs/content/kwd/kwd080006_e.htm", "&lt;177 micron (NGR)")</f>
        <v>&lt;177 micron (NGR)</v>
      </c>
      <c r="L4567">
        <v>50</v>
      </c>
      <c r="M4567" t="s">
        <v>111</v>
      </c>
      <c r="N4567">
        <v>980</v>
      </c>
      <c r="O4567">
        <v>5</v>
      </c>
      <c r="P4567">
        <v>20</v>
      </c>
      <c r="Q4567">
        <v>525</v>
      </c>
      <c r="R4567">
        <v>118</v>
      </c>
      <c r="S4567">
        <v>78</v>
      </c>
      <c r="T4567">
        <v>10</v>
      </c>
      <c r="U4567">
        <v>9</v>
      </c>
      <c r="V4567">
        <v>1.6</v>
      </c>
      <c r="W4567">
        <v>435</v>
      </c>
      <c r="X4567">
        <v>2.1</v>
      </c>
    </row>
    <row r="4568" spans="1:24" hidden="1" x14ac:dyDescent="0.3">
      <c r="A4568" t="s">
        <v>17387</v>
      </c>
      <c r="B4568" t="s">
        <v>17388</v>
      </c>
      <c r="C4568" s="1" t="str">
        <f t="shared" si="751"/>
        <v>21:0272</v>
      </c>
      <c r="D4568" s="1" t="str">
        <f t="shared" si="752"/>
        <v>21:0126</v>
      </c>
      <c r="E4568" t="s">
        <v>17389</v>
      </c>
      <c r="F4568" t="s">
        <v>17390</v>
      </c>
      <c r="H4568">
        <v>59.734080400000003</v>
      </c>
      <c r="I4568">
        <v>-133.4591949</v>
      </c>
      <c r="J4568" s="1" t="str">
        <f t="shared" si="753"/>
        <v>NGR bulk stream sediment</v>
      </c>
      <c r="K4568" s="1" t="str">
        <f t="shared" si="754"/>
        <v>&lt;177 micron (NGR)</v>
      </c>
      <c r="L4568">
        <v>50</v>
      </c>
      <c r="M4568" t="s">
        <v>116</v>
      </c>
      <c r="N4568">
        <v>981</v>
      </c>
      <c r="O4568">
        <v>5</v>
      </c>
      <c r="P4568">
        <v>30</v>
      </c>
      <c r="Q4568">
        <v>675</v>
      </c>
      <c r="R4568">
        <v>164</v>
      </c>
      <c r="S4568">
        <v>88</v>
      </c>
      <c r="T4568">
        <v>8</v>
      </c>
      <c r="U4568">
        <v>10</v>
      </c>
      <c r="V4568">
        <v>2</v>
      </c>
      <c r="W4568">
        <v>530</v>
      </c>
      <c r="X4568">
        <v>2.8</v>
      </c>
    </row>
    <row r="4569" spans="1:24" hidden="1" x14ac:dyDescent="0.3">
      <c r="A4569" t="s">
        <v>17391</v>
      </c>
      <c r="B4569" t="s">
        <v>17392</v>
      </c>
      <c r="C4569" s="1" t="str">
        <f t="shared" si="751"/>
        <v>21:0272</v>
      </c>
      <c r="D4569" s="1" t="str">
        <f t="shared" si="752"/>
        <v>21:0126</v>
      </c>
      <c r="E4569" t="s">
        <v>17393</v>
      </c>
      <c r="F4569" t="s">
        <v>17394</v>
      </c>
      <c r="H4569">
        <v>59.762189100000001</v>
      </c>
      <c r="I4569">
        <v>-133.4197771</v>
      </c>
      <c r="J4569" s="1" t="str">
        <f t="shared" si="753"/>
        <v>NGR bulk stream sediment</v>
      </c>
      <c r="K4569" s="1" t="str">
        <f t="shared" si="754"/>
        <v>&lt;177 micron (NGR)</v>
      </c>
      <c r="L4569">
        <v>50</v>
      </c>
      <c r="M4569" t="s">
        <v>121</v>
      </c>
      <c r="N4569">
        <v>982</v>
      </c>
      <c r="O4569">
        <v>3</v>
      </c>
      <c r="P4569">
        <v>10</v>
      </c>
      <c r="Q4569">
        <v>156</v>
      </c>
      <c r="R4569">
        <v>86</v>
      </c>
      <c r="S4569">
        <v>46</v>
      </c>
      <c r="T4569">
        <v>66</v>
      </c>
      <c r="U4569">
        <v>17</v>
      </c>
      <c r="V4569">
        <v>0.8</v>
      </c>
      <c r="W4569">
        <v>430</v>
      </c>
      <c r="X4569">
        <v>2.65</v>
      </c>
    </row>
    <row r="4570" spans="1:24" hidden="1" x14ac:dyDescent="0.3">
      <c r="A4570" t="s">
        <v>17395</v>
      </c>
      <c r="B4570" t="s">
        <v>17396</v>
      </c>
      <c r="C4570" s="1" t="str">
        <f t="shared" si="751"/>
        <v>21:0272</v>
      </c>
      <c r="D4570" s="1" t="str">
        <f t="shared" si="752"/>
        <v>21:0126</v>
      </c>
      <c r="E4570" t="s">
        <v>17397</v>
      </c>
      <c r="F4570" t="s">
        <v>17398</v>
      </c>
      <c r="H4570">
        <v>59.757504900000001</v>
      </c>
      <c r="I4570">
        <v>-133.42384430000001</v>
      </c>
      <c r="J4570" s="1" t="str">
        <f t="shared" si="753"/>
        <v>NGR bulk stream sediment</v>
      </c>
      <c r="K4570" s="1" t="str">
        <f t="shared" si="754"/>
        <v>&lt;177 micron (NGR)</v>
      </c>
      <c r="L4570">
        <v>50</v>
      </c>
      <c r="M4570" t="s">
        <v>353</v>
      </c>
      <c r="N4570">
        <v>983</v>
      </c>
      <c r="O4570">
        <v>46</v>
      </c>
      <c r="P4570">
        <v>20</v>
      </c>
      <c r="Q4570">
        <v>152</v>
      </c>
      <c r="R4570">
        <v>245</v>
      </c>
      <c r="S4570">
        <v>56</v>
      </c>
      <c r="T4570">
        <v>40</v>
      </c>
      <c r="U4570">
        <v>21</v>
      </c>
      <c r="V4570">
        <v>1</v>
      </c>
      <c r="W4570">
        <v>465</v>
      </c>
      <c r="X4570">
        <v>2.95</v>
      </c>
    </row>
    <row r="4571" spans="1:24" hidden="1" x14ac:dyDescent="0.3">
      <c r="A4571" t="s">
        <v>17399</v>
      </c>
      <c r="B4571" t="s">
        <v>17400</v>
      </c>
      <c r="C4571" s="1" t="str">
        <f t="shared" si="751"/>
        <v>21:0272</v>
      </c>
      <c r="D4571" s="1" t="str">
        <f t="shared" si="752"/>
        <v>21:0126</v>
      </c>
      <c r="E4571" t="s">
        <v>17401</v>
      </c>
      <c r="F4571" t="s">
        <v>17402</v>
      </c>
      <c r="H4571">
        <v>59.809490699999998</v>
      </c>
      <c r="I4571">
        <v>-133.19947110000001</v>
      </c>
      <c r="J4571" s="1" t="str">
        <f t="shared" si="753"/>
        <v>NGR bulk stream sediment</v>
      </c>
      <c r="K4571" s="1" t="str">
        <f t="shared" si="754"/>
        <v>&lt;177 micron (NGR)</v>
      </c>
      <c r="L4571">
        <v>51</v>
      </c>
      <c r="M4571" t="s">
        <v>28</v>
      </c>
      <c r="N4571">
        <v>984</v>
      </c>
      <c r="O4571">
        <v>5</v>
      </c>
      <c r="P4571">
        <v>10</v>
      </c>
      <c r="Q4571">
        <v>62</v>
      </c>
      <c r="R4571">
        <v>14</v>
      </c>
      <c r="S4571">
        <v>9</v>
      </c>
      <c r="T4571">
        <v>26</v>
      </c>
      <c r="U4571">
        <v>6</v>
      </c>
      <c r="V4571">
        <v>0.1</v>
      </c>
      <c r="W4571">
        <v>345</v>
      </c>
      <c r="X4571">
        <v>1.95</v>
      </c>
    </row>
    <row r="4572" spans="1:24" hidden="1" x14ac:dyDescent="0.3">
      <c r="A4572" t="s">
        <v>17403</v>
      </c>
      <c r="B4572" t="s">
        <v>17404</v>
      </c>
      <c r="C4572" s="1" t="str">
        <f t="shared" si="751"/>
        <v>21:0272</v>
      </c>
      <c r="D4572" s="1" t="str">
        <f t="shared" si="752"/>
        <v>21:0126</v>
      </c>
      <c r="E4572" t="s">
        <v>17405</v>
      </c>
      <c r="F4572" t="s">
        <v>17406</v>
      </c>
      <c r="H4572">
        <v>59.802586400000003</v>
      </c>
      <c r="I4572">
        <v>-133.4243113</v>
      </c>
      <c r="J4572" s="1" t="str">
        <f t="shared" si="753"/>
        <v>NGR bulk stream sediment</v>
      </c>
      <c r="K4572" s="1" t="str">
        <f t="shared" si="754"/>
        <v>&lt;177 micron (NGR)</v>
      </c>
      <c r="L4572">
        <v>51</v>
      </c>
      <c r="M4572" t="s">
        <v>33</v>
      </c>
      <c r="N4572">
        <v>985</v>
      </c>
      <c r="O4572">
        <v>3</v>
      </c>
      <c r="P4572">
        <v>40</v>
      </c>
      <c r="Q4572">
        <v>136</v>
      </c>
      <c r="R4572">
        <v>102</v>
      </c>
      <c r="S4572">
        <v>12</v>
      </c>
      <c r="T4572">
        <v>30</v>
      </c>
      <c r="U4572">
        <v>16</v>
      </c>
      <c r="V4572">
        <v>0.1</v>
      </c>
      <c r="W4572">
        <v>545</v>
      </c>
      <c r="X4572">
        <v>3.1</v>
      </c>
    </row>
    <row r="4573" spans="1:24" hidden="1" x14ac:dyDescent="0.3">
      <c r="A4573" t="s">
        <v>17407</v>
      </c>
      <c r="B4573" t="s">
        <v>17408</v>
      </c>
      <c r="C4573" s="1" t="str">
        <f t="shared" si="751"/>
        <v>21:0272</v>
      </c>
      <c r="D4573" s="1" t="str">
        <f t="shared" si="752"/>
        <v>21:0126</v>
      </c>
      <c r="E4573" t="s">
        <v>17409</v>
      </c>
      <c r="F4573" t="s">
        <v>17410</v>
      </c>
      <c r="H4573">
        <v>59.786240100000001</v>
      </c>
      <c r="I4573">
        <v>-133.3646148</v>
      </c>
      <c r="J4573" s="1" t="str">
        <f t="shared" si="753"/>
        <v>NGR bulk stream sediment</v>
      </c>
      <c r="K4573" s="1" t="str">
        <f t="shared" si="754"/>
        <v>&lt;177 micron (NGR)</v>
      </c>
      <c r="L4573">
        <v>51</v>
      </c>
      <c r="M4573" t="s">
        <v>38</v>
      </c>
      <c r="N4573">
        <v>986</v>
      </c>
      <c r="O4573">
        <v>3</v>
      </c>
      <c r="P4573">
        <v>20</v>
      </c>
      <c r="Q4573">
        <v>78</v>
      </c>
      <c r="R4573">
        <v>42</v>
      </c>
      <c r="S4573">
        <v>9</v>
      </c>
      <c r="T4573">
        <v>48</v>
      </c>
      <c r="U4573">
        <v>10</v>
      </c>
      <c r="V4573">
        <v>0.3</v>
      </c>
      <c r="W4573">
        <v>355</v>
      </c>
      <c r="X4573">
        <v>1.85</v>
      </c>
    </row>
    <row r="4574" spans="1:24" hidden="1" x14ac:dyDescent="0.3">
      <c r="A4574" t="s">
        <v>17411</v>
      </c>
      <c r="B4574" t="s">
        <v>17412</v>
      </c>
      <c r="C4574" s="1" t="str">
        <f t="shared" si="751"/>
        <v>21:0272</v>
      </c>
      <c r="D4574" s="1" t="str">
        <f t="shared" si="752"/>
        <v>21:0126</v>
      </c>
      <c r="E4574" t="s">
        <v>17413</v>
      </c>
      <c r="F4574" t="s">
        <v>17414</v>
      </c>
      <c r="H4574">
        <v>59.788927700000002</v>
      </c>
      <c r="I4574">
        <v>-133.331875</v>
      </c>
      <c r="J4574" s="1" t="str">
        <f t="shared" si="753"/>
        <v>NGR bulk stream sediment</v>
      </c>
      <c r="K4574" s="1" t="str">
        <f t="shared" si="754"/>
        <v>&lt;177 micron (NGR)</v>
      </c>
      <c r="L4574">
        <v>51</v>
      </c>
      <c r="M4574" t="s">
        <v>43</v>
      </c>
      <c r="N4574">
        <v>987</v>
      </c>
      <c r="O4574">
        <v>2</v>
      </c>
      <c r="P4574">
        <v>30</v>
      </c>
      <c r="Q4574">
        <v>94</v>
      </c>
      <c r="R4574">
        <v>76</v>
      </c>
      <c r="S4574">
        <v>21</v>
      </c>
      <c r="T4574">
        <v>68</v>
      </c>
      <c r="U4574">
        <v>18</v>
      </c>
      <c r="V4574">
        <v>0.1</v>
      </c>
      <c r="W4574">
        <v>315</v>
      </c>
      <c r="X4574">
        <v>2.4500000000000002</v>
      </c>
    </row>
    <row r="4575" spans="1:24" hidden="1" x14ac:dyDescent="0.3">
      <c r="A4575" t="s">
        <v>17415</v>
      </c>
      <c r="B4575" t="s">
        <v>17416</v>
      </c>
      <c r="C4575" s="1" t="str">
        <f t="shared" si="751"/>
        <v>21:0272</v>
      </c>
      <c r="D4575" s="1" t="str">
        <f t="shared" si="752"/>
        <v>21:0126</v>
      </c>
      <c r="E4575" t="s">
        <v>17417</v>
      </c>
      <c r="F4575" t="s">
        <v>17418</v>
      </c>
      <c r="H4575">
        <v>59.7884812</v>
      </c>
      <c r="I4575">
        <v>-133.32361180000001</v>
      </c>
      <c r="J4575" s="1" t="str">
        <f t="shared" si="753"/>
        <v>NGR bulk stream sediment</v>
      </c>
      <c r="K4575" s="1" t="str">
        <f t="shared" si="754"/>
        <v>&lt;177 micron (NGR)</v>
      </c>
      <c r="L4575">
        <v>51</v>
      </c>
      <c r="M4575" t="s">
        <v>57</v>
      </c>
      <c r="N4575">
        <v>988</v>
      </c>
      <c r="O4575">
        <v>1</v>
      </c>
      <c r="P4575">
        <v>20</v>
      </c>
      <c r="Q4575">
        <v>265</v>
      </c>
      <c r="R4575">
        <v>46</v>
      </c>
      <c r="S4575">
        <v>48</v>
      </c>
      <c r="T4575">
        <v>200</v>
      </c>
      <c r="U4575">
        <v>14</v>
      </c>
      <c r="V4575">
        <v>0.6</v>
      </c>
      <c r="W4575">
        <v>245</v>
      </c>
      <c r="X4575">
        <v>1.95</v>
      </c>
    </row>
    <row r="4576" spans="1:24" hidden="1" x14ac:dyDescent="0.3">
      <c r="A4576" t="s">
        <v>17419</v>
      </c>
      <c r="B4576" t="s">
        <v>17420</v>
      </c>
      <c r="C4576" s="1" t="str">
        <f t="shared" si="751"/>
        <v>21:0272</v>
      </c>
      <c r="D4576" s="1" t="str">
        <f t="shared" si="752"/>
        <v>21:0126</v>
      </c>
      <c r="E4576" t="s">
        <v>17421</v>
      </c>
      <c r="F4576" t="s">
        <v>17422</v>
      </c>
      <c r="H4576">
        <v>59.763606199999998</v>
      </c>
      <c r="I4576">
        <v>-133.30988809999999</v>
      </c>
      <c r="J4576" s="1" t="str">
        <f t="shared" si="753"/>
        <v>NGR bulk stream sediment</v>
      </c>
      <c r="K4576" s="1" t="str">
        <f t="shared" si="754"/>
        <v>&lt;177 micron (NGR)</v>
      </c>
      <c r="L4576">
        <v>51</v>
      </c>
      <c r="M4576" t="s">
        <v>48</v>
      </c>
      <c r="N4576">
        <v>989</v>
      </c>
      <c r="O4576">
        <v>2</v>
      </c>
      <c r="P4576">
        <v>40</v>
      </c>
      <c r="Q4576">
        <v>285</v>
      </c>
      <c r="R4576">
        <v>52</v>
      </c>
      <c r="S4576">
        <v>88</v>
      </c>
      <c r="T4576">
        <v>240</v>
      </c>
      <c r="U4576">
        <v>12</v>
      </c>
      <c r="V4576">
        <v>0.6</v>
      </c>
      <c r="W4576">
        <v>255</v>
      </c>
      <c r="X4576">
        <v>1.7</v>
      </c>
    </row>
    <row r="4577" spans="1:24" hidden="1" x14ac:dyDescent="0.3">
      <c r="A4577" t="s">
        <v>17423</v>
      </c>
      <c r="B4577" t="s">
        <v>17424</v>
      </c>
      <c r="C4577" s="1" t="str">
        <f t="shared" si="751"/>
        <v>21:0272</v>
      </c>
      <c r="D4577" s="1" t="str">
        <f t="shared" si="752"/>
        <v>21:0126</v>
      </c>
      <c r="E4577" t="s">
        <v>17421</v>
      </c>
      <c r="F4577" t="s">
        <v>17425</v>
      </c>
      <c r="H4577">
        <v>59.763606199999998</v>
      </c>
      <c r="I4577">
        <v>-133.30988809999999</v>
      </c>
      <c r="J4577" s="1" t="str">
        <f t="shared" si="753"/>
        <v>NGR bulk stream sediment</v>
      </c>
      <c r="K4577" s="1" t="str">
        <f t="shared" si="754"/>
        <v>&lt;177 micron (NGR)</v>
      </c>
      <c r="L4577">
        <v>51</v>
      </c>
      <c r="M4577" t="s">
        <v>52</v>
      </c>
      <c r="N4577">
        <v>990</v>
      </c>
      <c r="O4577">
        <v>1</v>
      </c>
      <c r="P4577">
        <v>50</v>
      </c>
      <c r="Q4577">
        <v>265</v>
      </c>
      <c r="R4577">
        <v>52</v>
      </c>
      <c r="S4577">
        <v>100</v>
      </c>
      <c r="T4577">
        <v>210</v>
      </c>
      <c r="U4577">
        <v>9</v>
      </c>
      <c r="V4577">
        <v>0.6</v>
      </c>
      <c r="W4577">
        <v>165</v>
      </c>
      <c r="X4577">
        <v>1.95</v>
      </c>
    </row>
    <row r="4578" spans="1:24" hidden="1" x14ac:dyDescent="0.3">
      <c r="A4578" t="s">
        <v>17426</v>
      </c>
      <c r="B4578" t="s">
        <v>17427</v>
      </c>
      <c r="C4578" s="1" t="str">
        <f t="shared" si="751"/>
        <v>21:0272</v>
      </c>
      <c r="D4578" s="1" t="str">
        <f t="shared" si="752"/>
        <v>21:0126</v>
      </c>
      <c r="E4578" t="s">
        <v>17428</v>
      </c>
      <c r="F4578" t="s">
        <v>17429</v>
      </c>
      <c r="H4578">
        <v>59.800866300000003</v>
      </c>
      <c r="I4578">
        <v>-133.33559059999999</v>
      </c>
      <c r="J4578" s="1" t="str">
        <f t="shared" si="753"/>
        <v>NGR bulk stream sediment</v>
      </c>
      <c r="K4578" s="1" t="str">
        <f t="shared" si="754"/>
        <v>&lt;177 micron (NGR)</v>
      </c>
      <c r="L4578">
        <v>51</v>
      </c>
      <c r="M4578" t="s">
        <v>62</v>
      </c>
      <c r="N4578">
        <v>991</v>
      </c>
      <c r="O4578">
        <v>1</v>
      </c>
      <c r="P4578">
        <v>30</v>
      </c>
      <c r="Q4578">
        <v>96</v>
      </c>
      <c r="R4578">
        <v>50</v>
      </c>
      <c r="S4578">
        <v>15</v>
      </c>
      <c r="T4578">
        <v>76</v>
      </c>
      <c r="U4578">
        <v>13</v>
      </c>
      <c r="V4578">
        <v>0.1</v>
      </c>
      <c r="W4578">
        <v>330</v>
      </c>
      <c r="X4578">
        <v>2.25</v>
      </c>
    </row>
    <row r="4579" spans="1:24" hidden="1" x14ac:dyDescent="0.3">
      <c r="A4579" t="s">
        <v>17430</v>
      </c>
      <c r="B4579" t="s">
        <v>17431</v>
      </c>
      <c r="C4579" s="1" t="str">
        <f t="shared" si="751"/>
        <v>21:0272</v>
      </c>
      <c r="D4579" s="1" t="str">
        <f t="shared" si="752"/>
        <v>21:0126</v>
      </c>
      <c r="E4579" t="s">
        <v>17432</v>
      </c>
      <c r="F4579" t="s">
        <v>17433</v>
      </c>
      <c r="H4579">
        <v>59.795786</v>
      </c>
      <c r="I4579">
        <v>-133.32876909999999</v>
      </c>
      <c r="J4579" s="1" t="str">
        <f t="shared" si="753"/>
        <v>NGR bulk stream sediment</v>
      </c>
      <c r="K4579" s="1" t="str">
        <f t="shared" si="754"/>
        <v>&lt;177 micron (NGR)</v>
      </c>
      <c r="L4579">
        <v>51</v>
      </c>
      <c r="M4579" t="s">
        <v>67</v>
      </c>
      <c r="N4579">
        <v>992</v>
      </c>
      <c r="O4579">
        <v>1</v>
      </c>
      <c r="P4579">
        <v>10</v>
      </c>
      <c r="Q4579">
        <v>100</v>
      </c>
      <c r="R4579">
        <v>38</v>
      </c>
      <c r="S4579">
        <v>22</v>
      </c>
      <c r="T4579">
        <v>94</v>
      </c>
      <c r="U4579">
        <v>11</v>
      </c>
      <c r="V4579">
        <v>0.1</v>
      </c>
      <c r="W4579">
        <v>250</v>
      </c>
      <c r="X4579">
        <v>1.8</v>
      </c>
    </row>
    <row r="4580" spans="1:24" hidden="1" x14ac:dyDescent="0.3">
      <c r="A4580" t="s">
        <v>17434</v>
      </c>
      <c r="B4580" t="s">
        <v>17435</v>
      </c>
      <c r="C4580" s="1" t="str">
        <f t="shared" si="751"/>
        <v>21:0272</v>
      </c>
      <c r="D4580" s="1" t="str">
        <f t="shared" si="752"/>
        <v>21:0126</v>
      </c>
      <c r="E4580" t="s">
        <v>17436</v>
      </c>
      <c r="F4580" t="s">
        <v>17437</v>
      </c>
      <c r="H4580">
        <v>59.799770199999998</v>
      </c>
      <c r="I4580">
        <v>-133.32425559999999</v>
      </c>
      <c r="J4580" s="1" t="str">
        <f t="shared" si="753"/>
        <v>NGR bulk stream sediment</v>
      </c>
      <c r="K4580" s="1" t="str">
        <f t="shared" si="754"/>
        <v>&lt;177 micron (NGR)</v>
      </c>
      <c r="L4580">
        <v>51</v>
      </c>
      <c r="M4580" t="s">
        <v>76</v>
      </c>
      <c r="N4580">
        <v>993</v>
      </c>
      <c r="O4580">
        <v>2</v>
      </c>
      <c r="P4580">
        <v>30</v>
      </c>
      <c r="Q4580">
        <v>128</v>
      </c>
      <c r="R4580">
        <v>16</v>
      </c>
      <c r="S4580">
        <v>48</v>
      </c>
      <c r="T4580">
        <v>28</v>
      </c>
      <c r="U4580">
        <v>4</v>
      </c>
      <c r="V4580">
        <v>0.2</v>
      </c>
      <c r="W4580">
        <v>240</v>
      </c>
      <c r="X4580">
        <v>1.35</v>
      </c>
    </row>
    <row r="4581" spans="1:24" hidden="1" x14ac:dyDescent="0.3">
      <c r="A4581" t="s">
        <v>17438</v>
      </c>
      <c r="B4581" t="s">
        <v>17439</v>
      </c>
      <c r="C4581" s="1" t="str">
        <f t="shared" si="751"/>
        <v>21:0272</v>
      </c>
      <c r="D4581" s="1" t="str">
        <f t="shared" si="752"/>
        <v>21:0126</v>
      </c>
      <c r="E4581" t="s">
        <v>17440</v>
      </c>
      <c r="F4581" t="s">
        <v>17441</v>
      </c>
      <c r="H4581">
        <v>59.826656</v>
      </c>
      <c r="I4581">
        <v>-133.31967270000001</v>
      </c>
      <c r="J4581" s="1" t="str">
        <f t="shared" si="753"/>
        <v>NGR bulk stream sediment</v>
      </c>
      <c r="K4581" s="1" t="str">
        <f t="shared" si="754"/>
        <v>&lt;177 micron (NGR)</v>
      </c>
      <c r="L4581">
        <v>51</v>
      </c>
      <c r="M4581" t="s">
        <v>86</v>
      </c>
      <c r="N4581">
        <v>994</v>
      </c>
      <c r="O4581">
        <v>1</v>
      </c>
      <c r="P4581">
        <v>20</v>
      </c>
      <c r="Q4581">
        <v>88</v>
      </c>
      <c r="R4581">
        <v>36</v>
      </c>
      <c r="S4581">
        <v>22</v>
      </c>
      <c r="T4581">
        <v>58</v>
      </c>
      <c r="U4581">
        <v>9</v>
      </c>
      <c r="V4581">
        <v>0.1</v>
      </c>
      <c r="W4581">
        <v>265</v>
      </c>
      <c r="X4581">
        <v>1.75</v>
      </c>
    </row>
    <row r="4582" spans="1:24" hidden="1" x14ac:dyDescent="0.3">
      <c r="A4582" t="s">
        <v>17442</v>
      </c>
      <c r="B4582" t="s">
        <v>17443</v>
      </c>
      <c r="C4582" s="1" t="str">
        <f t="shared" si="751"/>
        <v>21:0272</v>
      </c>
      <c r="D4582" s="1" t="str">
        <f t="shared" si="752"/>
        <v>21:0126</v>
      </c>
      <c r="E4582" t="s">
        <v>17444</v>
      </c>
      <c r="F4582" t="s">
        <v>17445</v>
      </c>
      <c r="H4582">
        <v>59.817631900000002</v>
      </c>
      <c r="I4582">
        <v>-133.2652525</v>
      </c>
      <c r="J4582" s="1" t="str">
        <f t="shared" si="753"/>
        <v>NGR bulk stream sediment</v>
      </c>
      <c r="K4582" s="1" t="str">
        <f t="shared" si="754"/>
        <v>&lt;177 micron (NGR)</v>
      </c>
      <c r="L4582">
        <v>51</v>
      </c>
      <c r="M4582" t="s">
        <v>91</v>
      </c>
      <c r="N4582">
        <v>995</v>
      </c>
      <c r="O4582">
        <v>1</v>
      </c>
      <c r="P4582">
        <v>30</v>
      </c>
      <c r="Q4582">
        <v>110</v>
      </c>
      <c r="R4582">
        <v>14</v>
      </c>
      <c r="S4582">
        <v>21</v>
      </c>
      <c r="T4582">
        <v>18</v>
      </c>
      <c r="U4582">
        <v>3</v>
      </c>
      <c r="V4582">
        <v>0.1</v>
      </c>
      <c r="W4582">
        <v>280</v>
      </c>
      <c r="X4582">
        <v>1.2</v>
      </c>
    </row>
    <row r="4583" spans="1:24" hidden="1" x14ac:dyDescent="0.3">
      <c r="A4583" t="s">
        <v>17446</v>
      </c>
      <c r="B4583" t="s">
        <v>17447</v>
      </c>
      <c r="C4583" s="1" t="str">
        <f t="shared" si="751"/>
        <v>21:0272</v>
      </c>
      <c r="D4583" s="1" t="str">
        <f t="shared" si="752"/>
        <v>21:0126</v>
      </c>
      <c r="E4583" t="s">
        <v>17448</v>
      </c>
      <c r="F4583" t="s">
        <v>17449</v>
      </c>
      <c r="H4583">
        <v>59.834212399999998</v>
      </c>
      <c r="I4583">
        <v>-133.2329111</v>
      </c>
      <c r="J4583" s="1" t="str">
        <f t="shared" si="753"/>
        <v>NGR bulk stream sediment</v>
      </c>
      <c r="K4583" s="1" t="str">
        <f t="shared" si="754"/>
        <v>&lt;177 micron (NGR)</v>
      </c>
      <c r="L4583">
        <v>51</v>
      </c>
      <c r="M4583" t="s">
        <v>96</v>
      </c>
      <c r="N4583">
        <v>996</v>
      </c>
      <c r="O4583">
        <v>4</v>
      </c>
      <c r="P4583">
        <v>40</v>
      </c>
      <c r="Q4583">
        <v>132</v>
      </c>
      <c r="R4583">
        <v>12</v>
      </c>
      <c r="S4583">
        <v>13</v>
      </c>
      <c r="T4583">
        <v>32</v>
      </c>
      <c r="U4583">
        <v>9</v>
      </c>
      <c r="V4583">
        <v>0.2</v>
      </c>
      <c r="W4583">
        <v>930</v>
      </c>
      <c r="X4583">
        <v>2.35</v>
      </c>
    </row>
    <row r="4584" spans="1:24" hidden="1" x14ac:dyDescent="0.3">
      <c r="A4584" t="s">
        <v>17450</v>
      </c>
      <c r="B4584" t="s">
        <v>17451</v>
      </c>
      <c r="C4584" s="1" t="str">
        <f t="shared" si="751"/>
        <v>21:0272</v>
      </c>
      <c r="D4584" s="1" t="str">
        <f t="shared" si="752"/>
        <v>21:0126</v>
      </c>
      <c r="E4584" t="s">
        <v>17452</v>
      </c>
      <c r="F4584" t="s">
        <v>17453</v>
      </c>
      <c r="H4584">
        <v>59.818897999999997</v>
      </c>
      <c r="I4584">
        <v>-133.21025220000001</v>
      </c>
      <c r="J4584" s="1" t="str">
        <f t="shared" si="753"/>
        <v>NGR bulk stream sediment</v>
      </c>
      <c r="K4584" s="1" t="str">
        <f t="shared" si="754"/>
        <v>&lt;177 micron (NGR)</v>
      </c>
      <c r="L4584">
        <v>51</v>
      </c>
      <c r="M4584" t="s">
        <v>101</v>
      </c>
      <c r="N4584">
        <v>997</v>
      </c>
      <c r="O4584">
        <v>2</v>
      </c>
      <c r="P4584">
        <v>80</v>
      </c>
      <c r="Q4584">
        <v>130</v>
      </c>
      <c r="R4584">
        <v>22</v>
      </c>
      <c r="S4584">
        <v>12</v>
      </c>
      <c r="T4584">
        <v>98</v>
      </c>
      <c r="U4584">
        <v>24</v>
      </c>
      <c r="V4584">
        <v>0.1</v>
      </c>
      <c r="W4584">
        <v>1850</v>
      </c>
      <c r="X4584">
        <v>3.75</v>
      </c>
    </row>
    <row r="4585" spans="1:24" hidden="1" x14ac:dyDescent="0.3">
      <c r="A4585" t="s">
        <v>17454</v>
      </c>
      <c r="B4585" t="s">
        <v>17455</v>
      </c>
      <c r="C4585" s="1" t="str">
        <f t="shared" si="751"/>
        <v>21:0272</v>
      </c>
      <c r="D4585" s="1" t="str">
        <f t="shared" si="752"/>
        <v>21:0126</v>
      </c>
      <c r="E4585" t="s">
        <v>17401</v>
      </c>
      <c r="F4585" t="s">
        <v>17456</v>
      </c>
      <c r="H4585">
        <v>59.809490699999998</v>
      </c>
      <c r="I4585">
        <v>-133.19947110000001</v>
      </c>
      <c r="J4585" s="1" t="str">
        <f t="shared" si="753"/>
        <v>NGR bulk stream sediment</v>
      </c>
      <c r="K4585" s="1" t="str">
        <f t="shared" si="754"/>
        <v>&lt;177 micron (NGR)</v>
      </c>
      <c r="L4585">
        <v>51</v>
      </c>
      <c r="M4585" t="s">
        <v>71</v>
      </c>
      <c r="N4585">
        <v>998</v>
      </c>
      <c r="O4585">
        <v>4</v>
      </c>
      <c r="P4585">
        <v>30</v>
      </c>
      <c r="Q4585">
        <v>60</v>
      </c>
      <c r="R4585">
        <v>12</v>
      </c>
      <c r="S4585">
        <v>8</v>
      </c>
      <c r="T4585">
        <v>24</v>
      </c>
      <c r="U4585">
        <v>5</v>
      </c>
      <c r="V4585">
        <v>0.1</v>
      </c>
      <c r="W4585">
        <v>320</v>
      </c>
      <c r="X4585">
        <v>1.85</v>
      </c>
    </row>
    <row r="4586" spans="1:24" hidden="1" x14ac:dyDescent="0.3">
      <c r="A4586" t="s">
        <v>17457</v>
      </c>
      <c r="B4586" t="s">
        <v>17458</v>
      </c>
      <c r="C4586" s="1" t="str">
        <f t="shared" si="751"/>
        <v>21:0272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79</v>
      </c>
      <c r="K4586" t="s">
        <v>80</v>
      </c>
      <c r="L4586">
        <v>51</v>
      </c>
      <c r="M4586" t="s">
        <v>81</v>
      </c>
      <c r="N4586">
        <v>999</v>
      </c>
      <c r="O4586">
        <v>2</v>
      </c>
      <c r="P4586">
        <v>50</v>
      </c>
      <c r="Q4586">
        <v>72</v>
      </c>
      <c r="R4586">
        <v>26</v>
      </c>
      <c r="S4586">
        <v>9</v>
      </c>
      <c r="T4586">
        <v>13</v>
      </c>
      <c r="U4586">
        <v>14</v>
      </c>
      <c r="V4586">
        <v>0.1</v>
      </c>
      <c r="W4586">
        <v>1000</v>
      </c>
      <c r="X4586">
        <v>2.75</v>
      </c>
    </row>
    <row r="4587" spans="1:24" hidden="1" x14ac:dyDescent="0.3">
      <c r="A4587" t="s">
        <v>17459</v>
      </c>
      <c r="B4587" t="s">
        <v>17460</v>
      </c>
      <c r="C4587" s="1" t="str">
        <f t="shared" si="751"/>
        <v>21:0272</v>
      </c>
      <c r="D4587" s="1" t="str">
        <f t="shared" ref="D4587:D4603" si="755">HYPERLINK("http://geochem.nrcan.gc.ca/cdogs/content/svy/svy210126_e.htm", "21:0126")</f>
        <v>21:0126</v>
      </c>
      <c r="E4587" t="s">
        <v>17461</v>
      </c>
      <c r="F4587" t="s">
        <v>17462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HYPERLINK("http://geochem.nrcan.gc.ca/cdogs/content/kwd/kwd020030_e.htm", "NGR bulk stream sediment")</f>
        <v>NGR bulk stream sediment</v>
      </c>
      <c r="K4587" s="1" t="str">
        <f t="shared" ref="K4587:K4603" si="757">HYPERLINK("http://geochem.nrcan.gc.ca/cdogs/content/kwd/kwd080006_e.htm", "&lt;177 micron (NGR)")</f>
        <v>&lt;177 micron (NGR)</v>
      </c>
      <c r="L4587">
        <v>51</v>
      </c>
      <c r="M4587" t="s">
        <v>106</v>
      </c>
      <c r="N4587">
        <v>1000</v>
      </c>
      <c r="O4587">
        <v>1</v>
      </c>
      <c r="P4587">
        <v>20</v>
      </c>
      <c r="Q4587">
        <v>40</v>
      </c>
      <c r="R4587">
        <v>6</v>
      </c>
      <c r="S4587">
        <v>5</v>
      </c>
      <c r="T4587">
        <v>4</v>
      </c>
      <c r="U4587">
        <v>1</v>
      </c>
      <c r="V4587">
        <v>0.1</v>
      </c>
      <c r="W4587">
        <v>205</v>
      </c>
      <c r="X4587">
        <v>0.85</v>
      </c>
    </row>
    <row r="4588" spans="1:24" hidden="1" x14ac:dyDescent="0.3">
      <c r="A4588" t="s">
        <v>17463</v>
      </c>
      <c r="B4588" t="s">
        <v>17464</v>
      </c>
      <c r="C4588" s="1" t="str">
        <f t="shared" si="751"/>
        <v>21:0272</v>
      </c>
      <c r="D4588" s="1" t="str">
        <f t="shared" si="755"/>
        <v>21:0126</v>
      </c>
      <c r="E4588" t="s">
        <v>17465</v>
      </c>
      <c r="F4588" t="s">
        <v>17466</v>
      </c>
      <c r="H4588">
        <v>59.793935300000001</v>
      </c>
      <c r="I4588">
        <v>-133.21203969999999</v>
      </c>
      <c r="J4588" s="1" t="str">
        <f t="shared" si="756"/>
        <v>NGR bulk stream sediment</v>
      </c>
      <c r="K4588" s="1" t="str">
        <f t="shared" si="757"/>
        <v>&lt;177 micron (NGR)</v>
      </c>
      <c r="L4588">
        <v>51</v>
      </c>
      <c r="M4588" t="s">
        <v>111</v>
      </c>
      <c r="N4588">
        <v>1001</v>
      </c>
      <c r="O4588">
        <v>1</v>
      </c>
      <c r="P4588">
        <v>20</v>
      </c>
      <c r="Q4588">
        <v>30</v>
      </c>
      <c r="R4588">
        <v>4</v>
      </c>
      <c r="S4588">
        <v>4</v>
      </c>
      <c r="T4588">
        <v>8</v>
      </c>
      <c r="U4588">
        <v>2</v>
      </c>
      <c r="V4588">
        <v>0.1</v>
      </c>
      <c r="W4588">
        <v>105</v>
      </c>
      <c r="X4588">
        <v>0.7</v>
      </c>
    </row>
    <row r="4589" spans="1:24" hidden="1" x14ac:dyDescent="0.3">
      <c r="A4589" t="s">
        <v>17467</v>
      </c>
      <c r="B4589" t="s">
        <v>17468</v>
      </c>
      <c r="C4589" s="1" t="str">
        <f t="shared" si="751"/>
        <v>21:0272</v>
      </c>
      <c r="D4589" s="1" t="str">
        <f t="shared" si="755"/>
        <v>21:0126</v>
      </c>
      <c r="E4589" t="s">
        <v>17469</v>
      </c>
      <c r="F4589" t="s">
        <v>17470</v>
      </c>
      <c r="H4589">
        <v>59.778189900000001</v>
      </c>
      <c r="I4589">
        <v>-133.22991479999999</v>
      </c>
      <c r="J4589" s="1" t="str">
        <f t="shared" si="756"/>
        <v>NGR bulk stream sediment</v>
      </c>
      <c r="K4589" s="1" t="str">
        <f t="shared" si="757"/>
        <v>&lt;177 micron (NGR)</v>
      </c>
      <c r="L4589">
        <v>51</v>
      </c>
      <c r="M4589" t="s">
        <v>116</v>
      </c>
      <c r="N4589">
        <v>1002</v>
      </c>
      <c r="O4589">
        <v>2</v>
      </c>
      <c r="P4589">
        <v>10</v>
      </c>
      <c r="Q4589">
        <v>290</v>
      </c>
      <c r="R4589">
        <v>14</v>
      </c>
      <c r="S4589">
        <v>92</v>
      </c>
      <c r="T4589">
        <v>2</v>
      </c>
      <c r="U4589">
        <v>1</v>
      </c>
      <c r="V4589">
        <v>0.2</v>
      </c>
      <c r="W4589">
        <v>250</v>
      </c>
      <c r="X4589">
        <v>0.95</v>
      </c>
    </row>
    <row r="4590" spans="1:24" hidden="1" x14ac:dyDescent="0.3">
      <c r="A4590" t="s">
        <v>17471</v>
      </c>
      <c r="B4590" t="s">
        <v>17472</v>
      </c>
      <c r="C4590" s="1" t="str">
        <f t="shared" si="751"/>
        <v>21:0272</v>
      </c>
      <c r="D4590" s="1" t="str">
        <f t="shared" si="755"/>
        <v>21:0126</v>
      </c>
      <c r="E4590" t="s">
        <v>17473</v>
      </c>
      <c r="F4590" t="s">
        <v>17474</v>
      </c>
      <c r="H4590">
        <v>59.7628141</v>
      </c>
      <c r="I4590">
        <v>-133.23598369999999</v>
      </c>
      <c r="J4590" s="1" t="str">
        <f t="shared" si="756"/>
        <v>NGR bulk stream sediment</v>
      </c>
      <c r="K4590" s="1" t="str">
        <f t="shared" si="757"/>
        <v>&lt;177 micron (NGR)</v>
      </c>
      <c r="L4590">
        <v>51</v>
      </c>
      <c r="M4590" t="s">
        <v>121</v>
      </c>
      <c r="N4590">
        <v>1003</v>
      </c>
      <c r="O4590">
        <v>1</v>
      </c>
      <c r="P4590">
        <v>10</v>
      </c>
      <c r="Q4590">
        <v>92</v>
      </c>
      <c r="R4590">
        <v>8</v>
      </c>
      <c r="S4590">
        <v>37</v>
      </c>
      <c r="T4590">
        <v>4</v>
      </c>
      <c r="U4590">
        <v>2</v>
      </c>
      <c r="V4590">
        <v>1</v>
      </c>
      <c r="W4590">
        <v>180</v>
      </c>
      <c r="X4590">
        <v>1.1499999999999999</v>
      </c>
    </row>
    <row r="4591" spans="1:24" hidden="1" x14ac:dyDescent="0.3">
      <c r="A4591" t="s">
        <v>17475</v>
      </c>
      <c r="B4591" t="s">
        <v>17476</v>
      </c>
      <c r="C4591" s="1" t="str">
        <f t="shared" si="751"/>
        <v>21:0272</v>
      </c>
      <c r="D4591" s="1" t="str">
        <f t="shared" si="755"/>
        <v>21:0126</v>
      </c>
      <c r="E4591" t="s">
        <v>17477</v>
      </c>
      <c r="F4591" t="s">
        <v>17478</v>
      </c>
      <c r="H4591">
        <v>59.931086399999998</v>
      </c>
      <c r="I4591">
        <v>-133.17481699999999</v>
      </c>
      <c r="J4591" s="1" t="str">
        <f t="shared" si="756"/>
        <v>NGR bulk stream sediment</v>
      </c>
      <c r="K4591" s="1" t="str">
        <f t="shared" si="757"/>
        <v>&lt;177 micron (NGR)</v>
      </c>
      <c r="L4591">
        <v>52</v>
      </c>
      <c r="M4591" t="s">
        <v>28</v>
      </c>
      <c r="N4591">
        <v>1004</v>
      </c>
      <c r="O4591">
        <v>1</v>
      </c>
      <c r="P4591">
        <v>60</v>
      </c>
      <c r="Q4591">
        <v>52</v>
      </c>
      <c r="R4591">
        <v>24</v>
      </c>
      <c r="S4591">
        <v>3</v>
      </c>
      <c r="T4591">
        <v>16</v>
      </c>
      <c r="U4591">
        <v>4</v>
      </c>
      <c r="V4591">
        <v>0.2</v>
      </c>
      <c r="W4591">
        <v>370</v>
      </c>
      <c r="X4591">
        <v>1.25</v>
      </c>
    </row>
    <row r="4592" spans="1:24" hidden="1" x14ac:dyDescent="0.3">
      <c r="A4592" t="s">
        <v>17479</v>
      </c>
      <c r="B4592" t="s">
        <v>17480</v>
      </c>
      <c r="C4592" s="1" t="str">
        <f t="shared" si="751"/>
        <v>21:0272</v>
      </c>
      <c r="D4592" s="1" t="str">
        <f t="shared" si="755"/>
        <v>21:0126</v>
      </c>
      <c r="E4592" t="s">
        <v>17481</v>
      </c>
      <c r="F4592" t="s">
        <v>17482</v>
      </c>
      <c r="H4592">
        <v>59.7469398</v>
      </c>
      <c r="I4592">
        <v>-133.2243651</v>
      </c>
      <c r="J4592" s="1" t="str">
        <f t="shared" si="756"/>
        <v>NGR bulk stream sediment</v>
      </c>
      <c r="K4592" s="1" t="str">
        <f t="shared" si="757"/>
        <v>&lt;177 micron (NGR)</v>
      </c>
      <c r="L4592">
        <v>52</v>
      </c>
      <c r="M4592" t="s">
        <v>33</v>
      </c>
      <c r="N4592">
        <v>1005</v>
      </c>
      <c r="O4592">
        <v>2</v>
      </c>
      <c r="P4592">
        <v>20</v>
      </c>
      <c r="Q4592">
        <v>142</v>
      </c>
      <c r="R4592">
        <v>18</v>
      </c>
      <c r="S4592">
        <v>34</v>
      </c>
      <c r="T4592">
        <v>170</v>
      </c>
      <c r="U4592">
        <v>15</v>
      </c>
      <c r="V4592">
        <v>0.4</v>
      </c>
      <c r="W4592">
        <v>360</v>
      </c>
      <c r="X4592">
        <v>1.75</v>
      </c>
    </row>
    <row r="4593" spans="1:24" hidden="1" x14ac:dyDescent="0.3">
      <c r="A4593" t="s">
        <v>17483</v>
      </c>
      <c r="B4593" t="s">
        <v>17484</v>
      </c>
      <c r="C4593" s="1" t="str">
        <f t="shared" si="751"/>
        <v>21:0272</v>
      </c>
      <c r="D4593" s="1" t="str">
        <f t="shared" si="755"/>
        <v>21:0126</v>
      </c>
      <c r="E4593" t="s">
        <v>17485</v>
      </c>
      <c r="F4593" t="s">
        <v>17486</v>
      </c>
      <c r="H4593">
        <v>59.7420562</v>
      </c>
      <c r="I4593">
        <v>-133.2587187</v>
      </c>
      <c r="J4593" s="1" t="str">
        <f t="shared" si="756"/>
        <v>NGR bulk stream sediment</v>
      </c>
      <c r="K4593" s="1" t="str">
        <f t="shared" si="757"/>
        <v>&lt;177 micron (NGR)</v>
      </c>
      <c r="L4593">
        <v>52</v>
      </c>
      <c r="M4593" t="s">
        <v>38</v>
      </c>
      <c r="N4593">
        <v>1006</v>
      </c>
      <c r="O4593">
        <v>2</v>
      </c>
      <c r="P4593">
        <v>20</v>
      </c>
      <c r="Q4593">
        <v>180</v>
      </c>
      <c r="R4593">
        <v>16</v>
      </c>
      <c r="S4593">
        <v>59</v>
      </c>
      <c r="T4593">
        <v>240</v>
      </c>
      <c r="U4593">
        <v>18</v>
      </c>
      <c r="V4593">
        <v>0.2</v>
      </c>
      <c r="W4593">
        <v>405</v>
      </c>
      <c r="X4593">
        <v>2.1</v>
      </c>
    </row>
    <row r="4594" spans="1:24" hidden="1" x14ac:dyDescent="0.3">
      <c r="A4594" t="s">
        <v>17487</v>
      </c>
      <c r="B4594" t="s">
        <v>17488</v>
      </c>
      <c r="C4594" s="1" t="str">
        <f t="shared" si="751"/>
        <v>21:0272</v>
      </c>
      <c r="D4594" s="1" t="str">
        <f t="shared" si="755"/>
        <v>21:0126</v>
      </c>
      <c r="E4594" t="s">
        <v>17489</v>
      </c>
      <c r="F4594" t="s">
        <v>17490</v>
      </c>
      <c r="H4594">
        <v>59.730872300000001</v>
      </c>
      <c r="I4594">
        <v>-133.2755248</v>
      </c>
      <c r="J4594" s="1" t="str">
        <f t="shared" si="756"/>
        <v>NGR bulk stream sediment</v>
      </c>
      <c r="K4594" s="1" t="str">
        <f t="shared" si="757"/>
        <v>&lt;177 micron (NGR)</v>
      </c>
      <c r="L4594">
        <v>52</v>
      </c>
      <c r="M4594" t="s">
        <v>43</v>
      </c>
      <c r="N4594">
        <v>1007</v>
      </c>
      <c r="O4594">
        <v>17</v>
      </c>
      <c r="P4594">
        <v>50</v>
      </c>
      <c r="Q4594">
        <v>365</v>
      </c>
      <c r="R4594">
        <v>18</v>
      </c>
      <c r="S4594">
        <v>31</v>
      </c>
      <c r="T4594">
        <v>38</v>
      </c>
      <c r="U4594">
        <v>17</v>
      </c>
      <c r="V4594">
        <v>0.4</v>
      </c>
      <c r="W4594">
        <v>3900</v>
      </c>
      <c r="X4594">
        <v>4.45</v>
      </c>
    </row>
    <row r="4595" spans="1:24" hidden="1" x14ac:dyDescent="0.3">
      <c r="A4595" t="s">
        <v>17491</v>
      </c>
      <c r="B4595" t="s">
        <v>17492</v>
      </c>
      <c r="C4595" s="1" t="str">
        <f t="shared" si="751"/>
        <v>21:0272</v>
      </c>
      <c r="D4595" s="1" t="str">
        <f t="shared" si="755"/>
        <v>21:0126</v>
      </c>
      <c r="E4595" t="s">
        <v>17493</v>
      </c>
      <c r="F4595" t="s">
        <v>17494</v>
      </c>
      <c r="H4595">
        <v>59.7266026</v>
      </c>
      <c r="I4595">
        <v>-133.2986181</v>
      </c>
      <c r="J4595" s="1" t="str">
        <f t="shared" si="756"/>
        <v>NGR bulk stream sediment</v>
      </c>
      <c r="K4595" s="1" t="str">
        <f t="shared" si="757"/>
        <v>&lt;177 micron (NGR)</v>
      </c>
      <c r="L4595">
        <v>52</v>
      </c>
      <c r="M4595" t="s">
        <v>48</v>
      </c>
      <c r="N4595">
        <v>1008</v>
      </c>
      <c r="O4595">
        <v>1</v>
      </c>
      <c r="P4595">
        <v>20</v>
      </c>
      <c r="Q4595">
        <v>310</v>
      </c>
      <c r="R4595">
        <v>18</v>
      </c>
      <c r="S4595">
        <v>60</v>
      </c>
      <c r="T4595">
        <v>66</v>
      </c>
      <c r="U4595">
        <v>9</v>
      </c>
      <c r="V4595">
        <v>0.2</v>
      </c>
      <c r="W4595">
        <v>360</v>
      </c>
      <c r="X4595">
        <v>1.65</v>
      </c>
    </row>
    <row r="4596" spans="1:24" hidden="1" x14ac:dyDescent="0.3">
      <c r="A4596" t="s">
        <v>17495</v>
      </c>
      <c r="B4596" t="s">
        <v>17496</v>
      </c>
      <c r="C4596" s="1" t="str">
        <f t="shared" si="751"/>
        <v>21:0272</v>
      </c>
      <c r="D4596" s="1" t="str">
        <f t="shared" si="755"/>
        <v>21:0126</v>
      </c>
      <c r="E4596" t="s">
        <v>17493</v>
      </c>
      <c r="F4596" t="s">
        <v>17497</v>
      </c>
      <c r="H4596">
        <v>59.7266026</v>
      </c>
      <c r="I4596">
        <v>-133.2986181</v>
      </c>
      <c r="J4596" s="1" t="str">
        <f t="shared" si="756"/>
        <v>NGR bulk stream sediment</v>
      </c>
      <c r="K4596" s="1" t="str">
        <f t="shared" si="757"/>
        <v>&lt;177 micron (NGR)</v>
      </c>
      <c r="L4596">
        <v>52</v>
      </c>
      <c r="M4596" t="s">
        <v>52</v>
      </c>
      <c r="N4596">
        <v>1009</v>
      </c>
      <c r="O4596">
        <v>2</v>
      </c>
      <c r="P4596">
        <v>20</v>
      </c>
      <c r="Q4596">
        <v>250</v>
      </c>
      <c r="R4596">
        <v>18</v>
      </c>
      <c r="S4596">
        <v>58</v>
      </c>
      <c r="T4596">
        <v>66</v>
      </c>
      <c r="U4596">
        <v>9</v>
      </c>
      <c r="V4596">
        <v>0.2</v>
      </c>
      <c r="W4596">
        <v>345</v>
      </c>
      <c r="X4596">
        <v>1.5</v>
      </c>
    </row>
    <row r="4597" spans="1:24" hidden="1" x14ac:dyDescent="0.3">
      <c r="A4597" t="s">
        <v>17498</v>
      </c>
      <c r="B4597" t="s">
        <v>17499</v>
      </c>
      <c r="C4597" s="1" t="str">
        <f t="shared" si="751"/>
        <v>21:0272</v>
      </c>
      <c r="D4597" s="1" t="str">
        <f t="shared" si="755"/>
        <v>21:0126</v>
      </c>
      <c r="E4597" t="s">
        <v>17500</v>
      </c>
      <c r="F4597" t="s">
        <v>17501</v>
      </c>
      <c r="H4597">
        <v>59.730946199999998</v>
      </c>
      <c r="I4597">
        <v>-133.29976629999999</v>
      </c>
      <c r="J4597" s="1" t="str">
        <f t="shared" si="756"/>
        <v>NGR bulk stream sediment</v>
      </c>
      <c r="K4597" s="1" t="str">
        <f t="shared" si="757"/>
        <v>&lt;177 micron (NGR)</v>
      </c>
      <c r="L4597">
        <v>52</v>
      </c>
      <c r="M4597" t="s">
        <v>57</v>
      </c>
      <c r="N4597">
        <v>1010</v>
      </c>
      <c r="O4597">
        <v>1</v>
      </c>
      <c r="P4597">
        <v>10</v>
      </c>
      <c r="Q4597">
        <v>200</v>
      </c>
      <c r="R4597">
        <v>20</v>
      </c>
      <c r="S4597">
        <v>100</v>
      </c>
      <c r="T4597">
        <v>330</v>
      </c>
      <c r="U4597">
        <v>20</v>
      </c>
      <c r="V4597">
        <v>0.6</v>
      </c>
      <c r="W4597">
        <v>470</v>
      </c>
      <c r="X4597">
        <v>2</v>
      </c>
    </row>
    <row r="4598" spans="1:24" hidden="1" x14ac:dyDescent="0.3">
      <c r="A4598" t="s">
        <v>17502</v>
      </c>
      <c r="B4598" t="s">
        <v>17503</v>
      </c>
      <c r="C4598" s="1" t="str">
        <f t="shared" si="751"/>
        <v>21:0272</v>
      </c>
      <c r="D4598" s="1" t="str">
        <f t="shared" si="755"/>
        <v>21:0126</v>
      </c>
      <c r="E4598" t="s">
        <v>17504</v>
      </c>
      <c r="F4598" t="s">
        <v>17505</v>
      </c>
      <c r="H4598">
        <v>59.772645900000001</v>
      </c>
      <c r="I4598">
        <v>-133.47639520000001</v>
      </c>
      <c r="J4598" s="1" t="str">
        <f t="shared" si="756"/>
        <v>NGR bulk stream sediment</v>
      </c>
      <c r="K4598" s="1" t="str">
        <f t="shared" si="757"/>
        <v>&lt;177 micron (NGR)</v>
      </c>
      <c r="L4598">
        <v>52</v>
      </c>
      <c r="M4598" t="s">
        <v>62</v>
      </c>
      <c r="N4598">
        <v>1011</v>
      </c>
      <c r="O4598">
        <v>10</v>
      </c>
      <c r="P4598">
        <v>10</v>
      </c>
      <c r="Q4598">
        <v>110</v>
      </c>
      <c r="R4598">
        <v>86</v>
      </c>
      <c r="S4598">
        <v>28</v>
      </c>
      <c r="T4598">
        <v>50</v>
      </c>
      <c r="U4598">
        <v>14</v>
      </c>
      <c r="V4598">
        <v>0.2</v>
      </c>
      <c r="W4598">
        <v>370</v>
      </c>
      <c r="X4598">
        <v>2.2999999999999998</v>
      </c>
    </row>
    <row r="4599" spans="1:24" hidden="1" x14ac:dyDescent="0.3">
      <c r="A4599" t="s">
        <v>17506</v>
      </c>
      <c r="B4599" t="s">
        <v>17507</v>
      </c>
      <c r="C4599" s="1" t="str">
        <f t="shared" si="751"/>
        <v>21:0272</v>
      </c>
      <c r="D4599" s="1" t="str">
        <f t="shared" si="755"/>
        <v>21:0126</v>
      </c>
      <c r="E4599" t="s">
        <v>17508</v>
      </c>
      <c r="F4599" t="s">
        <v>17509</v>
      </c>
      <c r="H4599">
        <v>59.8073926</v>
      </c>
      <c r="I4599">
        <v>-133.44941679999999</v>
      </c>
      <c r="J4599" s="1" t="str">
        <f t="shared" si="756"/>
        <v>NGR bulk stream sediment</v>
      </c>
      <c r="K4599" s="1" t="str">
        <f t="shared" si="757"/>
        <v>&lt;177 micron (NGR)</v>
      </c>
      <c r="L4599">
        <v>52</v>
      </c>
      <c r="M4599" t="s">
        <v>67</v>
      </c>
      <c r="N4599">
        <v>1012</v>
      </c>
      <c r="O4599">
        <v>4</v>
      </c>
      <c r="P4599">
        <v>10</v>
      </c>
      <c r="Q4599">
        <v>104</v>
      </c>
      <c r="R4599">
        <v>50</v>
      </c>
      <c r="S4599">
        <v>8</v>
      </c>
      <c r="T4599">
        <v>32</v>
      </c>
      <c r="U4599">
        <v>10</v>
      </c>
      <c r="V4599">
        <v>0.1</v>
      </c>
      <c r="W4599">
        <v>295</v>
      </c>
      <c r="X4599">
        <v>1.9</v>
      </c>
    </row>
    <row r="4600" spans="1:24" hidden="1" x14ac:dyDescent="0.3">
      <c r="A4600" t="s">
        <v>17510</v>
      </c>
      <c r="B4600" t="s">
        <v>17511</v>
      </c>
      <c r="C4600" s="1" t="str">
        <f t="shared" si="751"/>
        <v>21:0272</v>
      </c>
      <c r="D4600" s="1" t="str">
        <f t="shared" si="755"/>
        <v>21:0126</v>
      </c>
      <c r="E4600" t="s">
        <v>17512</v>
      </c>
      <c r="F4600" t="s">
        <v>17513</v>
      </c>
      <c r="H4600">
        <v>59.839980300000001</v>
      </c>
      <c r="I4600">
        <v>-133.4016421</v>
      </c>
      <c r="J4600" s="1" t="str">
        <f t="shared" si="756"/>
        <v>NGR bulk stream sediment</v>
      </c>
      <c r="K4600" s="1" t="str">
        <f t="shared" si="757"/>
        <v>&lt;177 micron (NGR)</v>
      </c>
      <c r="L4600">
        <v>52</v>
      </c>
      <c r="M4600" t="s">
        <v>76</v>
      </c>
      <c r="N4600">
        <v>1013</v>
      </c>
      <c r="O4600">
        <v>7</v>
      </c>
      <c r="P4600">
        <v>90</v>
      </c>
      <c r="Q4600">
        <v>84</v>
      </c>
      <c r="R4600">
        <v>86</v>
      </c>
      <c r="S4600">
        <v>5</v>
      </c>
      <c r="T4600">
        <v>48</v>
      </c>
      <c r="U4600">
        <v>4</v>
      </c>
      <c r="V4600">
        <v>0.3</v>
      </c>
      <c r="W4600">
        <v>235</v>
      </c>
      <c r="X4600">
        <v>1.35</v>
      </c>
    </row>
    <row r="4601" spans="1:24" hidden="1" x14ac:dyDescent="0.3">
      <c r="A4601" t="s">
        <v>17514</v>
      </c>
      <c r="B4601" t="s">
        <v>17515</v>
      </c>
      <c r="C4601" s="1" t="str">
        <f t="shared" si="751"/>
        <v>21:0272</v>
      </c>
      <c r="D4601" s="1" t="str">
        <f t="shared" si="755"/>
        <v>21:0126</v>
      </c>
      <c r="E4601" t="s">
        <v>17516</v>
      </c>
      <c r="F4601" t="s">
        <v>17517</v>
      </c>
      <c r="H4601">
        <v>59.852605699999998</v>
      </c>
      <c r="I4601">
        <v>-133.3837551</v>
      </c>
      <c r="J4601" s="1" t="str">
        <f t="shared" si="756"/>
        <v>NGR bulk stream sediment</v>
      </c>
      <c r="K4601" s="1" t="str">
        <f t="shared" si="757"/>
        <v>&lt;177 micron (NGR)</v>
      </c>
      <c r="L4601">
        <v>52</v>
      </c>
      <c r="M4601" t="s">
        <v>86</v>
      </c>
      <c r="N4601">
        <v>1014</v>
      </c>
      <c r="O4601">
        <v>1</v>
      </c>
      <c r="P4601">
        <v>30</v>
      </c>
      <c r="Q4601">
        <v>50</v>
      </c>
      <c r="R4601">
        <v>36</v>
      </c>
      <c r="S4601">
        <v>5</v>
      </c>
      <c r="T4601">
        <v>16</v>
      </c>
      <c r="U4601">
        <v>7</v>
      </c>
      <c r="V4601">
        <v>0.1</v>
      </c>
      <c r="W4601">
        <v>215</v>
      </c>
      <c r="X4601">
        <v>2.15</v>
      </c>
    </row>
    <row r="4602" spans="1:24" hidden="1" x14ac:dyDescent="0.3">
      <c r="A4602" t="s">
        <v>17518</v>
      </c>
      <c r="B4602" t="s">
        <v>17519</v>
      </c>
      <c r="C4602" s="1" t="str">
        <f t="shared" si="751"/>
        <v>21:0272</v>
      </c>
      <c r="D4602" s="1" t="str">
        <f t="shared" si="755"/>
        <v>21:0126</v>
      </c>
      <c r="E4602" t="s">
        <v>17520</v>
      </c>
      <c r="F4602" t="s">
        <v>17521</v>
      </c>
      <c r="H4602">
        <v>59.856995900000001</v>
      </c>
      <c r="I4602">
        <v>-133.31692570000001</v>
      </c>
      <c r="J4602" s="1" t="str">
        <f t="shared" si="756"/>
        <v>NGR bulk stream sediment</v>
      </c>
      <c r="K4602" s="1" t="str">
        <f t="shared" si="757"/>
        <v>&lt;177 micron (NGR)</v>
      </c>
      <c r="L4602">
        <v>52</v>
      </c>
      <c r="M4602" t="s">
        <v>91</v>
      </c>
      <c r="N4602">
        <v>1015</v>
      </c>
      <c r="O4602">
        <v>1</v>
      </c>
      <c r="P4602">
        <v>5</v>
      </c>
      <c r="Q4602">
        <v>68</v>
      </c>
      <c r="R4602">
        <v>22</v>
      </c>
      <c r="S4602">
        <v>16</v>
      </c>
      <c r="T4602">
        <v>46</v>
      </c>
      <c r="U4602">
        <v>6</v>
      </c>
      <c r="V4602">
        <v>0.1</v>
      </c>
      <c r="W4602">
        <v>180</v>
      </c>
      <c r="X4602">
        <v>1.25</v>
      </c>
    </row>
    <row r="4603" spans="1:24" hidden="1" x14ac:dyDescent="0.3">
      <c r="A4603" t="s">
        <v>17522</v>
      </c>
      <c r="B4603" t="s">
        <v>17523</v>
      </c>
      <c r="C4603" s="1" t="str">
        <f t="shared" si="751"/>
        <v>21:0272</v>
      </c>
      <c r="D4603" s="1" t="str">
        <f t="shared" si="755"/>
        <v>21:0126</v>
      </c>
      <c r="E4603" t="s">
        <v>17524</v>
      </c>
      <c r="F4603" t="s">
        <v>17525</v>
      </c>
      <c r="H4603">
        <v>59.858207700000001</v>
      </c>
      <c r="I4603">
        <v>-133.2501542</v>
      </c>
      <c r="J4603" s="1" t="str">
        <f t="shared" si="756"/>
        <v>NGR bulk stream sediment</v>
      </c>
      <c r="K4603" s="1" t="str">
        <f t="shared" si="757"/>
        <v>&lt;177 micron (NGR)</v>
      </c>
      <c r="L4603">
        <v>52</v>
      </c>
      <c r="M4603" t="s">
        <v>96</v>
      </c>
      <c r="N4603">
        <v>1016</v>
      </c>
      <c r="O4603">
        <v>1</v>
      </c>
      <c r="P4603">
        <v>5</v>
      </c>
      <c r="Q4603">
        <v>38</v>
      </c>
      <c r="R4603">
        <v>10</v>
      </c>
      <c r="S4603">
        <v>6</v>
      </c>
      <c r="T4603">
        <v>24</v>
      </c>
      <c r="U4603">
        <v>3</v>
      </c>
      <c r="V4603">
        <v>0.1</v>
      </c>
      <c r="W4603">
        <v>110</v>
      </c>
      <c r="X4603">
        <v>0.8</v>
      </c>
    </row>
    <row r="4604" spans="1:24" hidden="1" x14ac:dyDescent="0.3">
      <c r="A4604" t="s">
        <v>17526</v>
      </c>
      <c r="B4604" t="s">
        <v>17527</v>
      </c>
      <c r="C4604" s="1" t="str">
        <f t="shared" si="751"/>
        <v>21:0272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79</v>
      </c>
      <c r="K4604" t="s">
        <v>80</v>
      </c>
      <c r="L4604">
        <v>52</v>
      </c>
      <c r="M4604" t="s">
        <v>81</v>
      </c>
      <c r="N4604">
        <v>1017</v>
      </c>
      <c r="O4604">
        <v>2</v>
      </c>
      <c r="P4604">
        <v>60</v>
      </c>
      <c r="Q4604">
        <v>114</v>
      </c>
      <c r="R4604">
        <v>94</v>
      </c>
      <c r="S4604">
        <v>18</v>
      </c>
      <c r="T4604">
        <v>28</v>
      </c>
      <c r="U4604">
        <v>35</v>
      </c>
      <c r="V4604">
        <v>0.1</v>
      </c>
      <c r="W4604">
        <v>2750</v>
      </c>
      <c r="X4604">
        <v>5.3</v>
      </c>
    </row>
    <row r="4605" spans="1:24" hidden="1" x14ac:dyDescent="0.3">
      <c r="A4605" t="s">
        <v>17528</v>
      </c>
      <c r="B4605" t="s">
        <v>17529</v>
      </c>
      <c r="C4605" s="1" t="str">
        <f t="shared" si="751"/>
        <v>21:0272</v>
      </c>
      <c r="D4605" s="1" t="str">
        <f t="shared" ref="D4605:D4629" si="758">HYPERLINK("http://geochem.nrcan.gc.ca/cdogs/content/svy/svy210126_e.htm", "21:0126")</f>
        <v>21:0126</v>
      </c>
      <c r="E4605" t="s">
        <v>17530</v>
      </c>
      <c r="F4605" t="s">
        <v>17531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HYPERLINK("http://geochem.nrcan.gc.ca/cdogs/content/kwd/kwd020030_e.htm", "NGR bulk stream sediment")</f>
        <v>NGR bulk stream sediment</v>
      </c>
      <c r="K4605" s="1" t="str">
        <f t="shared" ref="K4605:K4629" si="760">HYPERLINK("http://geochem.nrcan.gc.ca/cdogs/content/kwd/kwd080006_e.htm", "&lt;177 micron (NGR)")</f>
        <v>&lt;177 micron (NGR)</v>
      </c>
      <c r="L4605">
        <v>52</v>
      </c>
      <c r="M4605" t="s">
        <v>101</v>
      </c>
      <c r="N4605">
        <v>1018</v>
      </c>
      <c r="O4605">
        <v>4</v>
      </c>
      <c r="P4605">
        <v>40</v>
      </c>
      <c r="Q4605">
        <v>126</v>
      </c>
      <c r="R4605">
        <v>38</v>
      </c>
      <c r="S4605">
        <v>10</v>
      </c>
      <c r="T4605">
        <v>42</v>
      </c>
      <c r="U4605">
        <v>6</v>
      </c>
      <c r="V4605">
        <v>0.6</v>
      </c>
      <c r="W4605">
        <v>220</v>
      </c>
      <c r="X4605">
        <v>2.2000000000000002</v>
      </c>
    </row>
    <row r="4606" spans="1:24" hidden="1" x14ac:dyDescent="0.3">
      <c r="A4606" t="s">
        <v>17532</v>
      </c>
      <c r="B4606" t="s">
        <v>17533</v>
      </c>
      <c r="C4606" s="1" t="str">
        <f t="shared" si="751"/>
        <v>21:0272</v>
      </c>
      <c r="D4606" s="1" t="str">
        <f t="shared" si="758"/>
        <v>21:0126</v>
      </c>
      <c r="E4606" t="s">
        <v>17534</v>
      </c>
      <c r="F4606" t="s">
        <v>17535</v>
      </c>
      <c r="H4606">
        <v>59.872810899999998</v>
      </c>
      <c r="I4606">
        <v>-133.21395960000001</v>
      </c>
      <c r="J4606" s="1" t="str">
        <f t="shared" si="759"/>
        <v>NGR bulk stream sediment</v>
      </c>
      <c r="K4606" s="1" t="str">
        <f t="shared" si="760"/>
        <v>&lt;177 micron (NGR)</v>
      </c>
      <c r="L4606">
        <v>52</v>
      </c>
      <c r="M4606" t="s">
        <v>106</v>
      </c>
      <c r="N4606">
        <v>1019</v>
      </c>
      <c r="O4606">
        <v>1</v>
      </c>
      <c r="P4606">
        <v>5</v>
      </c>
      <c r="Q4606">
        <v>50</v>
      </c>
      <c r="R4606">
        <v>14</v>
      </c>
      <c r="S4606">
        <v>8</v>
      </c>
      <c r="T4606">
        <v>30</v>
      </c>
      <c r="U4606">
        <v>4</v>
      </c>
      <c r="V4606">
        <v>0.1</v>
      </c>
      <c r="W4606">
        <v>150</v>
      </c>
      <c r="X4606">
        <v>1</v>
      </c>
    </row>
    <row r="4607" spans="1:24" hidden="1" x14ac:dyDescent="0.3">
      <c r="A4607" t="s">
        <v>17536</v>
      </c>
      <c r="B4607" t="s">
        <v>17537</v>
      </c>
      <c r="C4607" s="1" t="str">
        <f t="shared" si="751"/>
        <v>21:0272</v>
      </c>
      <c r="D4607" s="1" t="str">
        <f t="shared" si="758"/>
        <v>21:0126</v>
      </c>
      <c r="E4607" t="s">
        <v>17538</v>
      </c>
      <c r="F4607" t="s">
        <v>17539</v>
      </c>
      <c r="H4607">
        <v>59.900984299999998</v>
      </c>
      <c r="I4607">
        <v>-133.16994439999999</v>
      </c>
      <c r="J4607" s="1" t="str">
        <f t="shared" si="759"/>
        <v>NGR bulk stream sediment</v>
      </c>
      <c r="K4607" s="1" t="str">
        <f t="shared" si="760"/>
        <v>&lt;177 micron (NGR)</v>
      </c>
      <c r="L4607">
        <v>52</v>
      </c>
      <c r="M4607" t="s">
        <v>111</v>
      </c>
      <c r="N4607">
        <v>1020</v>
      </c>
      <c r="O4607">
        <v>1</v>
      </c>
      <c r="P4607">
        <v>5</v>
      </c>
      <c r="Q4607">
        <v>40</v>
      </c>
      <c r="R4607">
        <v>10</v>
      </c>
      <c r="S4607">
        <v>5</v>
      </c>
      <c r="T4607">
        <v>24</v>
      </c>
      <c r="U4607">
        <v>3</v>
      </c>
      <c r="V4607">
        <v>0.1</v>
      </c>
      <c r="W4607">
        <v>120</v>
      </c>
      <c r="X4607">
        <v>0.9</v>
      </c>
    </row>
    <row r="4608" spans="1:24" hidden="1" x14ac:dyDescent="0.3">
      <c r="A4608" t="s">
        <v>17540</v>
      </c>
      <c r="B4608" t="s">
        <v>17541</v>
      </c>
      <c r="C4608" s="1" t="str">
        <f t="shared" si="751"/>
        <v>21:0272</v>
      </c>
      <c r="D4608" s="1" t="str">
        <f t="shared" si="758"/>
        <v>21:0126</v>
      </c>
      <c r="E4608" t="s">
        <v>17477</v>
      </c>
      <c r="F4608" t="s">
        <v>17542</v>
      </c>
      <c r="H4608">
        <v>59.931086399999998</v>
      </c>
      <c r="I4608">
        <v>-133.17481699999999</v>
      </c>
      <c r="J4608" s="1" t="str">
        <f t="shared" si="759"/>
        <v>NGR bulk stream sediment</v>
      </c>
      <c r="K4608" s="1" t="str">
        <f t="shared" si="760"/>
        <v>&lt;177 micron (NGR)</v>
      </c>
      <c r="L4608">
        <v>52</v>
      </c>
      <c r="M4608" t="s">
        <v>71</v>
      </c>
      <c r="N4608">
        <v>1021</v>
      </c>
      <c r="O4608">
        <v>1</v>
      </c>
      <c r="P4608">
        <v>50</v>
      </c>
      <c r="Q4608">
        <v>56</v>
      </c>
      <c r="R4608">
        <v>24</v>
      </c>
      <c r="S4608">
        <v>3</v>
      </c>
      <c r="T4608">
        <v>18</v>
      </c>
      <c r="U4608">
        <v>4</v>
      </c>
      <c r="V4608">
        <v>0.1</v>
      </c>
      <c r="W4608">
        <v>395</v>
      </c>
      <c r="X4608">
        <v>1.25</v>
      </c>
    </row>
    <row r="4609" spans="1:24" hidden="1" x14ac:dyDescent="0.3">
      <c r="A4609" t="s">
        <v>17543</v>
      </c>
      <c r="B4609" t="s">
        <v>17544</v>
      </c>
      <c r="C4609" s="1" t="str">
        <f t="shared" si="751"/>
        <v>21:0272</v>
      </c>
      <c r="D4609" s="1" t="str">
        <f t="shared" si="758"/>
        <v>21:0126</v>
      </c>
      <c r="E4609" t="s">
        <v>17545</v>
      </c>
      <c r="F4609" t="s">
        <v>17546</v>
      </c>
      <c r="H4609">
        <v>59.940116099999997</v>
      </c>
      <c r="I4609">
        <v>-133.1473259</v>
      </c>
      <c r="J4609" s="1" t="str">
        <f t="shared" si="759"/>
        <v>NGR bulk stream sediment</v>
      </c>
      <c r="K4609" s="1" t="str">
        <f t="shared" si="760"/>
        <v>&lt;177 micron (NGR)</v>
      </c>
      <c r="L4609">
        <v>52</v>
      </c>
      <c r="M4609" t="s">
        <v>116</v>
      </c>
      <c r="N4609">
        <v>1022</v>
      </c>
      <c r="O4609">
        <v>2</v>
      </c>
      <c r="P4609">
        <v>100</v>
      </c>
      <c r="Q4609">
        <v>98</v>
      </c>
      <c r="R4609">
        <v>36</v>
      </c>
      <c r="S4609">
        <v>6</v>
      </c>
      <c r="T4609">
        <v>22</v>
      </c>
      <c r="U4609">
        <v>6</v>
      </c>
      <c r="V4609">
        <v>0.1</v>
      </c>
      <c r="W4609">
        <v>225</v>
      </c>
      <c r="X4609">
        <v>1.5</v>
      </c>
    </row>
    <row r="4610" spans="1:24" hidden="1" x14ac:dyDescent="0.3">
      <c r="A4610" t="s">
        <v>17547</v>
      </c>
      <c r="B4610" t="s">
        <v>17548</v>
      </c>
      <c r="C4610" s="1" t="str">
        <f t="shared" si="751"/>
        <v>21:0272</v>
      </c>
      <c r="D4610" s="1" t="str">
        <f t="shared" si="758"/>
        <v>21:0126</v>
      </c>
      <c r="E4610" t="s">
        <v>17549</v>
      </c>
      <c r="F4610" t="s">
        <v>17550</v>
      </c>
      <c r="H4610">
        <v>59.949249000000002</v>
      </c>
      <c r="I4610">
        <v>-133.1510596</v>
      </c>
      <c r="J4610" s="1" t="str">
        <f t="shared" si="759"/>
        <v>NGR bulk stream sediment</v>
      </c>
      <c r="K4610" s="1" t="str">
        <f t="shared" si="760"/>
        <v>&lt;177 micron (NGR)</v>
      </c>
      <c r="L4610">
        <v>52</v>
      </c>
      <c r="M4610" t="s">
        <v>121</v>
      </c>
      <c r="N4610">
        <v>1023</v>
      </c>
      <c r="O4610">
        <v>2</v>
      </c>
      <c r="P4610">
        <v>50</v>
      </c>
      <c r="Q4610">
        <v>54</v>
      </c>
      <c r="R4610">
        <v>32</v>
      </c>
      <c r="S4610">
        <v>4</v>
      </c>
      <c r="T4610">
        <v>20</v>
      </c>
      <c r="U4610">
        <v>6</v>
      </c>
      <c r="V4610">
        <v>0.1</v>
      </c>
      <c r="W4610">
        <v>470</v>
      </c>
      <c r="X4610">
        <v>1.45</v>
      </c>
    </row>
    <row r="4611" spans="1:24" hidden="1" x14ac:dyDescent="0.3">
      <c r="A4611" t="s">
        <v>17551</v>
      </c>
      <c r="B4611" t="s">
        <v>17552</v>
      </c>
      <c r="C4611" s="1" t="str">
        <f t="shared" si="751"/>
        <v>21:0272</v>
      </c>
      <c r="D4611" s="1" t="str">
        <f t="shared" si="758"/>
        <v>21:0126</v>
      </c>
      <c r="E4611" t="s">
        <v>17553</v>
      </c>
      <c r="F4611" t="s">
        <v>17554</v>
      </c>
      <c r="H4611">
        <v>59.715222900000001</v>
      </c>
      <c r="I4611">
        <v>-132.72167569999999</v>
      </c>
      <c r="J4611" s="1" t="str">
        <f t="shared" si="759"/>
        <v>NGR bulk stream sediment</v>
      </c>
      <c r="K4611" s="1" t="str">
        <f t="shared" si="760"/>
        <v>&lt;177 micron (NGR)</v>
      </c>
      <c r="L4611">
        <v>53</v>
      </c>
      <c r="M4611" t="s">
        <v>28</v>
      </c>
      <c r="N4611">
        <v>1024</v>
      </c>
      <c r="O4611">
        <v>1</v>
      </c>
      <c r="P4611">
        <v>20</v>
      </c>
      <c r="Q4611">
        <v>66</v>
      </c>
      <c r="R4611">
        <v>14</v>
      </c>
      <c r="S4611">
        <v>3</v>
      </c>
      <c r="T4611">
        <v>34</v>
      </c>
      <c r="U4611">
        <v>7</v>
      </c>
      <c r="V4611">
        <v>0.1</v>
      </c>
      <c r="W4611">
        <v>420</v>
      </c>
      <c r="X4611">
        <v>1.45</v>
      </c>
    </row>
    <row r="4612" spans="1:24" hidden="1" x14ac:dyDescent="0.3">
      <c r="A4612" t="s">
        <v>17555</v>
      </c>
      <c r="B4612" t="s">
        <v>17556</v>
      </c>
      <c r="C4612" s="1" t="str">
        <f t="shared" ref="C4612:C4675" si="761">HYPERLINK("http://geochem.nrcan.gc.ca/cdogs/content/bdl/bdl210272_e.htm", "21:0272")</f>
        <v>21:0272</v>
      </c>
      <c r="D4612" s="1" t="str">
        <f t="shared" si="758"/>
        <v>21:0126</v>
      </c>
      <c r="E4612" t="s">
        <v>17557</v>
      </c>
      <c r="F4612" t="s">
        <v>17558</v>
      </c>
      <c r="H4612">
        <v>59.969343799999997</v>
      </c>
      <c r="I4612">
        <v>-133.256272</v>
      </c>
      <c r="J4612" s="1" t="str">
        <f t="shared" si="759"/>
        <v>NGR bulk stream sediment</v>
      </c>
      <c r="K4612" s="1" t="str">
        <f t="shared" si="760"/>
        <v>&lt;177 micron (NGR)</v>
      </c>
      <c r="L4612">
        <v>53</v>
      </c>
      <c r="M4612" t="s">
        <v>33</v>
      </c>
      <c r="N4612">
        <v>1025</v>
      </c>
      <c r="O4612">
        <v>1</v>
      </c>
      <c r="P4612">
        <v>10</v>
      </c>
      <c r="Q4612">
        <v>18</v>
      </c>
      <c r="R4612">
        <v>8</v>
      </c>
      <c r="S4612">
        <v>1</v>
      </c>
      <c r="T4612">
        <v>8</v>
      </c>
      <c r="U4612">
        <v>1</v>
      </c>
      <c r="V4612">
        <v>0.1</v>
      </c>
      <c r="W4612">
        <v>800</v>
      </c>
      <c r="X4612">
        <v>0.55000000000000004</v>
      </c>
    </row>
    <row r="4613" spans="1:24" hidden="1" x14ac:dyDescent="0.3">
      <c r="A4613" t="s">
        <v>17559</v>
      </c>
      <c r="B4613" t="s">
        <v>17560</v>
      </c>
      <c r="C4613" s="1" t="str">
        <f t="shared" si="761"/>
        <v>21:0272</v>
      </c>
      <c r="D4613" s="1" t="str">
        <f t="shared" si="758"/>
        <v>21:0126</v>
      </c>
      <c r="E4613" t="s">
        <v>17561</v>
      </c>
      <c r="F4613" t="s">
        <v>17562</v>
      </c>
      <c r="H4613">
        <v>59.964279500000004</v>
      </c>
      <c r="I4613">
        <v>-133.2421362</v>
      </c>
      <c r="J4613" s="1" t="str">
        <f t="shared" si="759"/>
        <v>NGR bulk stream sediment</v>
      </c>
      <c r="K4613" s="1" t="str">
        <f t="shared" si="760"/>
        <v>&lt;177 micron (NGR)</v>
      </c>
      <c r="L4613">
        <v>53</v>
      </c>
      <c r="M4613" t="s">
        <v>38</v>
      </c>
      <c r="N4613">
        <v>1026</v>
      </c>
      <c r="O4613">
        <v>3</v>
      </c>
      <c r="P4613">
        <v>20</v>
      </c>
      <c r="Q4613">
        <v>40</v>
      </c>
      <c r="R4613">
        <v>26</v>
      </c>
      <c r="S4613">
        <v>1</v>
      </c>
      <c r="T4613">
        <v>14</v>
      </c>
      <c r="U4613">
        <v>2</v>
      </c>
      <c r="V4613">
        <v>0.1</v>
      </c>
      <c r="W4613">
        <v>6150</v>
      </c>
      <c r="X4613">
        <v>0.6</v>
      </c>
    </row>
    <row r="4614" spans="1:24" hidden="1" x14ac:dyDescent="0.3">
      <c r="A4614" t="s">
        <v>17563</v>
      </c>
      <c r="B4614" t="s">
        <v>17564</v>
      </c>
      <c r="C4614" s="1" t="str">
        <f t="shared" si="761"/>
        <v>21:0272</v>
      </c>
      <c r="D4614" s="1" t="str">
        <f t="shared" si="758"/>
        <v>21:0126</v>
      </c>
      <c r="E4614" t="s">
        <v>17565</v>
      </c>
      <c r="F4614" t="s">
        <v>17566</v>
      </c>
      <c r="H4614">
        <v>59.957827299999998</v>
      </c>
      <c r="I4614">
        <v>-133.2834738</v>
      </c>
      <c r="J4614" s="1" t="str">
        <f t="shared" si="759"/>
        <v>NGR bulk stream sediment</v>
      </c>
      <c r="K4614" s="1" t="str">
        <f t="shared" si="760"/>
        <v>&lt;177 micron (NGR)</v>
      </c>
      <c r="L4614">
        <v>53</v>
      </c>
      <c r="M4614" t="s">
        <v>48</v>
      </c>
      <c r="N4614">
        <v>1027</v>
      </c>
      <c r="O4614">
        <v>1</v>
      </c>
      <c r="P4614">
        <v>10</v>
      </c>
      <c r="Q4614">
        <v>16</v>
      </c>
      <c r="R4614">
        <v>6</v>
      </c>
      <c r="S4614">
        <v>1</v>
      </c>
      <c r="T4614">
        <v>6</v>
      </c>
      <c r="U4614">
        <v>1</v>
      </c>
      <c r="V4614">
        <v>0.1</v>
      </c>
      <c r="W4614">
        <v>60</v>
      </c>
      <c r="X4614">
        <v>0.4</v>
      </c>
    </row>
    <row r="4615" spans="1:24" hidden="1" x14ac:dyDescent="0.3">
      <c r="A4615" t="s">
        <v>17567</v>
      </c>
      <c r="B4615" t="s">
        <v>17568</v>
      </c>
      <c r="C4615" s="1" t="str">
        <f t="shared" si="761"/>
        <v>21:0272</v>
      </c>
      <c r="D4615" s="1" t="str">
        <f t="shared" si="758"/>
        <v>21:0126</v>
      </c>
      <c r="E4615" t="s">
        <v>17565</v>
      </c>
      <c r="F4615" t="s">
        <v>17569</v>
      </c>
      <c r="H4615">
        <v>59.957827299999998</v>
      </c>
      <c r="I4615">
        <v>-133.2834738</v>
      </c>
      <c r="J4615" s="1" t="str">
        <f t="shared" si="759"/>
        <v>NGR bulk stream sediment</v>
      </c>
      <c r="K4615" s="1" t="str">
        <f t="shared" si="760"/>
        <v>&lt;177 micron (NGR)</v>
      </c>
      <c r="L4615">
        <v>53</v>
      </c>
      <c r="M4615" t="s">
        <v>52</v>
      </c>
      <c r="N4615">
        <v>1028</v>
      </c>
      <c r="O4615">
        <v>1</v>
      </c>
      <c r="P4615">
        <v>5</v>
      </c>
      <c r="Q4615">
        <v>16</v>
      </c>
      <c r="R4615">
        <v>6</v>
      </c>
      <c r="S4615">
        <v>1</v>
      </c>
      <c r="T4615">
        <v>6</v>
      </c>
      <c r="U4615">
        <v>1</v>
      </c>
      <c r="V4615">
        <v>0.1</v>
      </c>
      <c r="W4615">
        <v>50</v>
      </c>
      <c r="X4615">
        <v>0.45</v>
      </c>
    </row>
    <row r="4616" spans="1:24" hidden="1" x14ac:dyDescent="0.3">
      <c r="A4616" t="s">
        <v>17570</v>
      </c>
      <c r="B4616" t="s">
        <v>17571</v>
      </c>
      <c r="C4616" s="1" t="str">
        <f t="shared" si="761"/>
        <v>21:0272</v>
      </c>
      <c r="D4616" s="1" t="str">
        <f t="shared" si="758"/>
        <v>21:0126</v>
      </c>
      <c r="E4616" t="s">
        <v>17572</v>
      </c>
      <c r="F4616" t="s">
        <v>17573</v>
      </c>
      <c r="H4616">
        <v>59.939036000000002</v>
      </c>
      <c r="I4616">
        <v>-133.39733670000001</v>
      </c>
      <c r="J4616" s="1" t="str">
        <f t="shared" si="759"/>
        <v>NGR bulk stream sediment</v>
      </c>
      <c r="K4616" s="1" t="str">
        <f t="shared" si="760"/>
        <v>&lt;177 micron (NGR)</v>
      </c>
      <c r="L4616">
        <v>53</v>
      </c>
      <c r="M4616" t="s">
        <v>43</v>
      </c>
      <c r="N4616">
        <v>1029</v>
      </c>
      <c r="O4616">
        <v>21</v>
      </c>
      <c r="P4616">
        <v>20</v>
      </c>
      <c r="Q4616">
        <v>26</v>
      </c>
      <c r="R4616">
        <v>32</v>
      </c>
      <c r="S4616">
        <v>1</v>
      </c>
      <c r="T4616">
        <v>18</v>
      </c>
      <c r="U4616">
        <v>1</v>
      </c>
      <c r="V4616">
        <v>0.1</v>
      </c>
      <c r="W4616">
        <v>750</v>
      </c>
      <c r="X4616">
        <v>0.75</v>
      </c>
    </row>
    <row r="4617" spans="1:24" hidden="1" x14ac:dyDescent="0.3">
      <c r="A4617" t="s">
        <v>17574</v>
      </c>
      <c r="B4617" t="s">
        <v>17575</v>
      </c>
      <c r="C4617" s="1" t="str">
        <f t="shared" si="761"/>
        <v>21:0272</v>
      </c>
      <c r="D4617" s="1" t="str">
        <f t="shared" si="758"/>
        <v>21:0126</v>
      </c>
      <c r="E4617" t="s">
        <v>17576</v>
      </c>
      <c r="F4617" t="s">
        <v>17577</v>
      </c>
      <c r="H4617">
        <v>59.8604293</v>
      </c>
      <c r="I4617">
        <v>-133.5425602</v>
      </c>
      <c r="J4617" s="1" t="str">
        <f t="shared" si="759"/>
        <v>NGR bulk stream sediment</v>
      </c>
      <c r="K4617" s="1" t="str">
        <f t="shared" si="760"/>
        <v>&lt;177 micron (NGR)</v>
      </c>
      <c r="L4617">
        <v>53</v>
      </c>
      <c r="M4617" t="s">
        <v>57</v>
      </c>
      <c r="N4617">
        <v>1030</v>
      </c>
      <c r="O4617">
        <v>20</v>
      </c>
      <c r="P4617">
        <v>40</v>
      </c>
      <c r="Q4617">
        <v>88</v>
      </c>
      <c r="R4617">
        <v>22</v>
      </c>
      <c r="S4617">
        <v>1</v>
      </c>
      <c r="T4617">
        <v>40</v>
      </c>
      <c r="U4617">
        <v>21</v>
      </c>
      <c r="V4617">
        <v>0.1</v>
      </c>
      <c r="W4617">
        <v>12300</v>
      </c>
      <c r="X4617">
        <v>6.05</v>
      </c>
    </row>
    <row r="4618" spans="1:24" hidden="1" x14ac:dyDescent="0.3">
      <c r="A4618" t="s">
        <v>17578</v>
      </c>
      <c r="B4618" t="s">
        <v>17579</v>
      </c>
      <c r="C4618" s="1" t="str">
        <f t="shared" si="761"/>
        <v>21:0272</v>
      </c>
      <c r="D4618" s="1" t="str">
        <f t="shared" si="758"/>
        <v>21:0126</v>
      </c>
      <c r="E4618" t="s">
        <v>17580</v>
      </c>
      <c r="F4618" t="s">
        <v>17581</v>
      </c>
      <c r="H4618">
        <v>59.8416973</v>
      </c>
      <c r="I4618">
        <v>-133.5419526</v>
      </c>
      <c r="J4618" s="1" t="str">
        <f t="shared" si="759"/>
        <v>NGR bulk stream sediment</v>
      </c>
      <c r="K4618" s="1" t="str">
        <f t="shared" si="760"/>
        <v>&lt;177 micron (NGR)</v>
      </c>
      <c r="L4618">
        <v>53</v>
      </c>
      <c r="M4618" t="s">
        <v>62</v>
      </c>
      <c r="N4618">
        <v>1031</v>
      </c>
      <c r="O4618">
        <v>6</v>
      </c>
      <c r="P4618">
        <v>40</v>
      </c>
      <c r="Q4618">
        <v>40</v>
      </c>
      <c r="R4618">
        <v>42</v>
      </c>
      <c r="S4618">
        <v>1</v>
      </c>
      <c r="T4618">
        <v>46</v>
      </c>
      <c r="U4618">
        <v>5</v>
      </c>
      <c r="V4618">
        <v>0.1</v>
      </c>
      <c r="W4618">
        <v>1750</v>
      </c>
      <c r="X4618">
        <v>3.6</v>
      </c>
    </row>
    <row r="4619" spans="1:24" hidden="1" x14ac:dyDescent="0.3">
      <c r="A4619" t="s">
        <v>17582</v>
      </c>
      <c r="B4619" t="s">
        <v>17583</v>
      </c>
      <c r="C4619" s="1" t="str">
        <f t="shared" si="761"/>
        <v>21:0272</v>
      </c>
      <c r="D4619" s="1" t="str">
        <f t="shared" si="758"/>
        <v>21:0126</v>
      </c>
      <c r="E4619" t="s">
        <v>17584</v>
      </c>
      <c r="F4619" t="s">
        <v>17585</v>
      </c>
      <c r="H4619">
        <v>59.829497400000001</v>
      </c>
      <c r="I4619">
        <v>-133.61803570000001</v>
      </c>
      <c r="J4619" s="1" t="str">
        <f t="shared" si="759"/>
        <v>NGR bulk stream sediment</v>
      </c>
      <c r="K4619" s="1" t="str">
        <f t="shared" si="760"/>
        <v>&lt;177 micron (NGR)</v>
      </c>
      <c r="L4619">
        <v>53</v>
      </c>
      <c r="M4619" t="s">
        <v>67</v>
      </c>
      <c r="N4619">
        <v>1032</v>
      </c>
      <c r="O4619">
        <v>7</v>
      </c>
      <c r="P4619">
        <v>40</v>
      </c>
      <c r="Q4619">
        <v>56</v>
      </c>
      <c r="R4619">
        <v>38</v>
      </c>
      <c r="S4619">
        <v>1</v>
      </c>
      <c r="T4619">
        <v>26</v>
      </c>
      <c r="U4619">
        <v>3</v>
      </c>
      <c r="V4619">
        <v>0.1</v>
      </c>
      <c r="W4619">
        <v>365</v>
      </c>
      <c r="X4619">
        <v>5.85</v>
      </c>
    </row>
    <row r="4620" spans="1:24" hidden="1" x14ac:dyDescent="0.3">
      <c r="A4620" t="s">
        <v>17586</v>
      </c>
      <c r="B4620" t="s">
        <v>17587</v>
      </c>
      <c r="C4620" s="1" t="str">
        <f t="shared" si="761"/>
        <v>21:0272</v>
      </c>
      <c r="D4620" s="1" t="str">
        <f t="shared" si="758"/>
        <v>21:0126</v>
      </c>
      <c r="E4620" t="s">
        <v>17588</v>
      </c>
      <c r="F4620" t="s">
        <v>17589</v>
      </c>
      <c r="H4620">
        <v>59.825577000000003</v>
      </c>
      <c r="I4620">
        <v>-133.72691180000001</v>
      </c>
      <c r="J4620" s="1" t="str">
        <f t="shared" si="759"/>
        <v>NGR bulk stream sediment</v>
      </c>
      <c r="K4620" s="1" t="str">
        <f t="shared" si="760"/>
        <v>&lt;177 micron (NGR)</v>
      </c>
      <c r="L4620">
        <v>53</v>
      </c>
      <c r="M4620" t="s">
        <v>76</v>
      </c>
      <c r="N4620">
        <v>1033</v>
      </c>
      <c r="O4620">
        <v>6</v>
      </c>
      <c r="P4620">
        <v>20</v>
      </c>
      <c r="Q4620">
        <v>50</v>
      </c>
      <c r="R4620">
        <v>20</v>
      </c>
      <c r="S4620">
        <v>2</v>
      </c>
      <c r="T4620">
        <v>46</v>
      </c>
      <c r="U4620">
        <v>10</v>
      </c>
      <c r="V4620">
        <v>0.1</v>
      </c>
      <c r="W4620">
        <v>585</v>
      </c>
      <c r="X4620">
        <v>5.65</v>
      </c>
    </row>
    <row r="4621" spans="1:24" hidden="1" x14ac:dyDescent="0.3">
      <c r="A4621" t="s">
        <v>17590</v>
      </c>
      <c r="B4621" t="s">
        <v>17591</v>
      </c>
      <c r="C4621" s="1" t="str">
        <f t="shared" si="761"/>
        <v>21:0272</v>
      </c>
      <c r="D4621" s="1" t="str">
        <f t="shared" si="758"/>
        <v>21:0126</v>
      </c>
      <c r="E4621" t="s">
        <v>17553</v>
      </c>
      <c r="F4621" t="s">
        <v>17592</v>
      </c>
      <c r="H4621">
        <v>59.715222900000001</v>
      </c>
      <c r="I4621">
        <v>-132.72167569999999</v>
      </c>
      <c r="J4621" s="1" t="str">
        <f t="shared" si="759"/>
        <v>NGR bulk stream sediment</v>
      </c>
      <c r="K4621" s="1" t="str">
        <f t="shared" si="760"/>
        <v>&lt;177 micron (NGR)</v>
      </c>
      <c r="L4621">
        <v>53</v>
      </c>
      <c r="M4621" t="s">
        <v>71</v>
      </c>
      <c r="N4621">
        <v>1034</v>
      </c>
      <c r="O4621">
        <v>2</v>
      </c>
      <c r="P4621">
        <v>10</v>
      </c>
      <c r="Q4621">
        <v>70</v>
      </c>
      <c r="R4621">
        <v>14</v>
      </c>
      <c r="S4621">
        <v>4</v>
      </c>
      <c r="T4621">
        <v>36</v>
      </c>
      <c r="U4621">
        <v>7</v>
      </c>
      <c r="V4621">
        <v>0.1</v>
      </c>
      <c r="W4621">
        <v>435</v>
      </c>
      <c r="X4621">
        <v>1.55</v>
      </c>
    </row>
    <row r="4622" spans="1:24" hidden="1" x14ac:dyDescent="0.3">
      <c r="A4622" t="s">
        <v>17593</v>
      </c>
      <c r="B4622" t="s">
        <v>17594</v>
      </c>
      <c r="C4622" s="1" t="str">
        <f t="shared" si="761"/>
        <v>21:0272</v>
      </c>
      <c r="D4622" s="1" t="str">
        <f t="shared" si="758"/>
        <v>21:0126</v>
      </c>
      <c r="E4622" t="s">
        <v>17595</v>
      </c>
      <c r="F4622" t="s">
        <v>17596</v>
      </c>
      <c r="H4622">
        <v>59.693932199999999</v>
      </c>
      <c r="I4622">
        <v>-132.6629002</v>
      </c>
      <c r="J4622" s="1" t="str">
        <f t="shared" si="759"/>
        <v>NGR bulk stream sediment</v>
      </c>
      <c r="K4622" s="1" t="str">
        <f t="shared" si="760"/>
        <v>&lt;177 micron (NGR)</v>
      </c>
      <c r="L4622">
        <v>53</v>
      </c>
      <c r="M4622" t="s">
        <v>86</v>
      </c>
      <c r="N4622">
        <v>1035</v>
      </c>
      <c r="O4622">
        <v>2</v>
      </c>
      <c r="P4622">
        <v>30</v>
      </c>
      <c r="Q4622">
        <v>68</v>
      </c>
      <c r="R4622">
        <v>12</v>
      </c>
      <c r="S4622">
        <v>6</v>
      </c>
      <c r="T4622">
        <v>38</v>
      </c>
      <c r="U4622">
        <v>7</v>
      </c>
      <c r="V4622">
        <v>0.1</v>
      </c>
      <c r="W4622">
        <v>230</v>
      </c>
      <c r="X4622">
        <v>1.5</v>
      </c>
    </row>
    <row r="4623" spans="1:24" hidden="1" x14ac:dyDescent="0.3">
      <c r="A4623" t="s">
        <v>17597</v>
      </c>
      <c r="B4623" t="s">
        <v>17598</v>
      </c>
      <c r="C4623" s="1" t="str">
        <f t="shared" si="761"/>
        <v>21:0272</v>
      </c>
      <c r="D4623" s="1" t="str">
        <f t="shared" si="758"/>
        <v>21:0126</v>
      </c>
      <c r="E4623" t="s">
        <v>17599</v>
      </c>
      <c r="F4623" t="s">
        <v>17600</v>
      </c>
      <c r="H4623">
        <v>59.678993499999997</v>
      </c>
      <c r="I4623">
        <v>-132.6110631</v>
      </c>
      <c r="J4623" s="1" t="str">
        <f t="shared" si="759"/>
        <v>NGR bulk stream sediment</v>
      </c>
      <c r="K4623" s="1" t="str">
        <f t="shared" si="760"/>
        <v>&lt;177 micron (NGR)</v>
      </c>
      <c r="L4623">
        <v>53</v>
      </c>
      <c r="M4623" t="s">
        <v>91</v>
      </c>
      <c r="N4623">
        <v>1036</v>
      </c>
      <c r="O4623">
        <v>1</v>
      </c>
      <c r="P4623">
        <v>30</v>
      </c>
      <c r="Q4623">
        <v>120</v>
      </c>
      <c r="R4623">
        <v>14</v>
      </c>
      <c r="S4623">
        <v>11</v>
      </c>
      <c r="T4623">
        <v>40</v>
      </c>
      <c r="U4623">
        <v>7</v>
      </c>
      <c r="V4623">
        <v>0.1</v>
      </c>
      <c r="W4623">
        <v>260</v>
      </c>
      <c r="X4623">
        <v>1.55</v>
      </c>
    </row>
    <row r="4624" spans="1:24" hidden="1" x14ac:dyDescent="0.3">
      <c r="A4624" t="s">
        <v>17601</v>
      </c>
      <c r="B4624" t="s">
        <v>17602</v>
      </c>
      <c r="C4624" s="1" t="str">
        <f t="shared" si="761"/>
        <v>21:0272</v>
      </c>
      <c r="D4624" s="1" t="str">
        <f t="shared" si="758"/>
        <v>21:0126</v>
      </c>
      <c r="E4624" t="s">
        <v>17603</v>
      </c>
      <c r="F4624" t="s">
        <v>17604</v>
      </c>
      <c r="H4624">
        <v>59.654455499999997</v>
      </c>
      <c r="I4624">
        <v>-132.58828270000001</v>
      </c>
      <c r="J4624" s="1" t="str">
        <f t="shared" si="759"/>
        <v>NGR bulk stream sediment</v>
      </c>
      <c r="K4624" s="1" t="str">
        <f t="shared" si="760"/>
        <v>&lt;177 micron (NGR)</v>
      </c>
      <c r="L4624">
        <v>53</v>
      </c>
      <c r="M4624" t="s">
        <v>96</v>
      </c>
      <c r="N4624">
        <v>1037</v>
      </c>
      <c r="O4624">
        <v>4</v>
      </c>
      <c r="P4624">
        <v>70</v>
      </c>
      <c r="Q4624">
        <v>275</v>
      </c>
      <c r="R4624">
        <v>20</v>
      </c>
      <c r="S4624">
        <v>28</v>
      </c>
      <c r="T4624">
        <v>42</v>
      </c>
      <c r="U4624">
        <v>6</v>
      </c>
      <c r="V4624">
        <v>0.2</v>
      </c>
      <c r="W4624">
        <v>300</v>
      </c>
      <c r="X4624">
        <v>1.85</v>
      </c>
    </row>
    <row r="4625" spans="1:24" hidden="1" x14ac:dyDescent="0.3">
      <c r="A4625" t="s">
        <v>17605</v>
      </c>
      <c r="B4625" t="s">
        <v>17606</v>
      </c>
      <c r="C4625" s="1" t="str">
        <f t="shared" si="761"/>
        <v>21:0272</v>
      </c>
      <c r="D4625" s="1" t="str">
        <f t="shared" si="758"/>
        <v>21:0126</v>
      </c>
      <c r="E4625" t="s">
        <v>17607</v>
      </c>
      <c r="F4625" t="s">
        <v>17608</v>
      </c>
      <c r="H4625">
        <v>59.636398700000001</v>
      </c>
      <c r="I4625">
        <v>-132.64466820000001</v>
      </c>
      <c r="J4625" s="1" t="str">
        <f t="shared" si="759"/>
        <v>NGR bulk stream sediment</v>
      </c>
      <c r="K4625" s="1" t="str">
        <f t="shared" si="760"/>
        <v>&lt;177 micron (NGR)</v>
      </c>
      <c r="L4625">
        <v>53</v>
      </c>
      <c r="M4625" t="s">
        <v>101</v>
      </c>
      <c r="N4625">
        <v>1038</v>
      </c>
      <c r="O4625">
        <v>6</v>
      </c>
      <c r="P4625">
        <v>40</v>
      </c>
      <c r="Q4625">
        <v>184</v>
      </c>
      <c r="R4625">
        <v>26</v>
      </c>
      <c r="S4625">
        <v>11</v>
      </c>
      <c r="T4625">
        <v>20</v>
      </c>
      <c r="U4625">
        <v>10</v>
      </c>
      <c r="V4625">
        <v>0.1</v>
      </c>
      <c r="W4625">
        <v>295</v>
      </c>
      <c r="X4625">
        <v>2.0499999999999998</v>
      </c>
    </row>
    <row r="4626" spans="1:24" hidden="1" x14ac:dyDescent="0.3">
      <c r="A4626" t="s">
        <v>17609</v>
      </c>
      <c r="B4626" t="s">
        <v>17610</v>
      </c>
      <c r="C4626" s="1" t="str">
        <f t="shared" si="761"/>
        <v>21:0272</v>
      </c>
      <c r="D4626" s="1" t="str">
        <f t="shared" si="758"/>
        <v>21:0126</v>
      </c>
      <c r="E4626" t="s">
        <v>17611</v>
      </c>
      <c r="F4626" t="s">
        <v>17612</v>
      </c>
      <c r="H4626">
        <v>59.651216699999999</v>
      </c>
      <c r="I4626">
        <v>-132.68018799999999</v>
      </c>
      <c r="J4626" s="1" t="str">
        <f t="shared" si="759"/>
        <v>NGR bulk stream sediment</v>
      </c>
      <c r="K4626" s="1" t="str">
        <f t="shared" si="760"/>
        <v>&lt;177 micron (NGR)</v>
      </c>
      <c r="L4626">
        <v>53</v>
      </c>
      <c r="M4626" t="s">
        <v>106</v>
      </c>
      <c r="N4626">
        <v>1039</v>
      </c>
      <c r="O4626">
        <v>7</v>
      </c>
      <c r="P4626">
        <v>50</v>
      </c>
      <c r="Q4626">
        <v>345</v>
      </c>
      <c r="R4626">
        <v>46</v>
      </c>
      <c r="S4626">
        <v>8</v>
      </c>
      <c r="T4626">
        <v>50</v>
      </c>
      <c r="U4626">
        <v>20</v>
      </c>
      <c r="V4626">
        <v>0.1</v>
      </c>
      <c r="W4626">
        <v>460</v>
      </c>
      <c r="X4626">
        <v>2.1</v>
      </c>
    </row>
    <row r="4627" spans="1:24" hidden="1" x14ac:dyDescent="0.3">
      <c r="A4627" t="s">
        <v>17613</v>
      </c>
      <c r="B4627" t="s">
        <v>17614</v>
      </c>
      <c r="C4627" s="1" t="str">
        <f t="shared" si="761"/>
        <v>21:0272</v>
      </c>
      <c r="D4627" s="1" t="str">
        <f t="shared" si="758"/>
        <v>21:0126</v>
      </c>
      <c r="E4627" t="s">
        <v>17615</v>
      </c>
      <c r="F4627" t="s">
        <v>17616</v>
      </c>
      <c r="H4627">
        <v>59.636783100000002</v>
      </c>
      <c r="I4627">
        <v>-132.69717209999999</v>
      </c>
      <c r="J4627" s="1" t="str">
        <f t="shared" si="759"/>
        <v>NGR bulk stream sediment</v>
      </c>
      <c r="K4627" s="1" t="str">
        <f t="shared" si="760"/>
        <v>&lt;177 micron (NGR)</v>
      </c>
      <c r="L4627">
        <v>53</v>
      </c>
      <c r="M4627" t="s">
        <v>111</v>
      </c>
      <c r="N4627">
        <v>1040</v>
      </c>
      <c r="O4627">
        <v>3</v>
      </c>
      <c r="P4627">
        <v>10</v>
      </c>
      <c r="Q4627">
        <v>58</v>
      </c>
      <c r="R4627">
        <v>28</v>
      </c>
      <c r="S4627">
        <v>2</v>
      </c>
      <c r="T4627">
        <v>16</v>
      </c>
      <c r="U4627">
        <v>5</v>
      </c>
      <c r="V4627">
        <v>0.1</v>
      </c>
      <c r="W4627">
        <v>255</v>
      </c>
      <c r="X4627">
        <v>1.95</v>
      </c>
    </row>
    <row r="4628" spans="1:24" hidden="1" x14ac:dyDescent="0.3">
      <c r="A4628" t="s">
        <v>17617</v>
      </c>
      <c r="B4628" t="s">
        <v>17618</v>
      </c>
      <c r="C4628" s="1" t="str">
        <f t="shared" si="761"/>
        <v>21:0272</v>
      </c>
      <c r="D4628" s="1" t="str">
        <f t="shared" si="758"/>
        <v>21:0126</v>
      </c>
      <c r="E4628" t="s">
        <v>17619</v>
      </c>
      <c r="F4628" t="s">
        <v>17620</v>
      </c>
      <c r="H4628">
        <v>59.640198699999999</v>
      </c>
      <c r="I4628">
        <v>-132.695234</v>
      </c>
      <c r="J4628" s="1" t="str">
        <f t="shared" si="759"/>
        <v>NGR bulk stream sediment</v>
      </c>
      <c r="K4628" s="1" t="str">
        <f t="shared" si="760"/>
        <v>&lt;177 micron (NGR)</v>
      </c>
      <c r="L4628">
        <v>53</v>
      </c>
      <c r="M4628" t="s">
        <v>116</v>
      </c>
      <c r="N4628">
        <v>1041</v>
      </c>
      <c r="O4628">
        <v>5</v>
      </c>
      <c r="P4628">
        <v>20</v>
      </c>
      <c r="Q4628">
        <v>102</v>
      </c>
      <c r="R4628">
        <v>42</v>
      </c>
      <c r="S4628">
        <v>2</v>
      </c>
      <c r="T4628">
        <v>26</v>
      </c>
      <c r="U4628">
        <v>9</v>
      </c>
      <c r="V4628">
        <v>0.1</v>
      </c>
      <c r="W4628">
        <v>380</v>
      </c>
      <c r="X4628">
        <v>2.2999999999999998</v>
      </c>
    </row>
    <row r="4629" spans="1:24" hidden="1" x14ac:dyDescent="0.3">
      <c r="A4629" t="s">
        <v>17621</v>
      </c>
      <c r="B4629" t="s">
        <v>17622</v>
      </c>
      <c r="C4629" s="1" t="str">
        <f t="shared" si="761"/>
        <v>21:0272</v>
      </c>
      <c r="D4629" s="1" t="str">
        <f t="shared" si="758"/>
        <v>21:0126</v>
      </c>
      <c r="E4629" t="s">
        <v>17623</v>
      </c>
      <c r="F4629" t="s">
        <v>17624</v>
      </c>
      <c r="H4629">
        <v>59.653747799999998</v>
      </c>
      <c r="I4629">
        <v>-132.7030341</v>
      </c>
      <c r="J4629" s="1" t="str">
        <f t="shared" si="759"/>
        <v>NGR bulk stream sediment</v>
      </c>
      <c r="K4629" s="1" t="str">
        <f t="shared" si="760"/>
        <v>&lt;177 micron (NGR)</v>
      </c>
      <c r="L4629">
        <v>53</v>
      </c>
      <c r="M4629" t="s">
        <v>121</v>
      </c>
      <c r="N4629">
        <v>1042</v>
      </c>
      <c r="O4629">
        <v>4</v>
      </c>
      <c r="P4629">
        <v>20</v>
      </c>
      <c r="Q4629">
        <v>76</v>
      </c>
      <c r="R4629">
        <v>34</v>
      </c>
      <c r="S4629">
        <v>3</v>
      </c>
      <c r="T4629">
        <v>18</v>
      </c>
      <c r="U4629">
        <v>6</v>
      </c>
      <c r="V4629">
        <v>0.1</v>
      </c>
      <c r="W4629">
        <v>160</v>
      </c>
      <c r="X4629">
        <v>2.25</v>
      </c>
    </row>
    <row r="4630" spans="1:24" hidden="1" x14ac:dyDescent="0.3">
      <c r="A4630" t="s">
        <v>17625</v>
      </c>
      <c r="B4630" t="s">
        <v>17626</v>
      </c>
      <c r="C4630" s="1" t="str">
        <f t="shared" si="761"/>
        <v>21:0272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79</v>
      </c>
      <c r="K4630" t="s">
        <v>80</v>
      </c>
      <c r="L4630">
        <v>53</v>
      </c>
      <c r="M4630" t="s">
        <v>81</v>
      </c>
      <c r="N4630">
        <v>1043</v>
      </c>
      <c r="O4630">
        <v>1</v>
      </c>
      <c r="P4630">
        <v>40</v>
      </c>
      <c r="Q4630">
        <v>70</v>
      </c>
      <c r="R4630">
        <v>28</v>
      </c>
      <c r="S4630">
        <v>9</v>
      </c>
      <c r="T4630">
        <v>14</v>
      </c>
      <c r="U4630">
        <v>13</v>
      </c>
      <c r="V4630">
        <v>0.1</v>
      </c>
      <c r="W4630">
        <v>1100</v>
      </c>
      <c r="X4630">
        <v>2.95</v>
      </c>
    </row>
    <row r="4631" spans="1:24" hidden="1" x14ac:dyDescent="0.3">
      <c r="A4631" t="s">
        <v>17627</v>
      </c>
      <c r="B4631" t="s">
        <v>17628</v>
      </c>
      <c r="C4631" s="1" t="str">
        <f t="shared" si="761"/>
        <v>21:0272</v>
      </c>
      <c r="D4631" s="1" t="str">
        <f>HYPERLINK("http://geochem.nrcan.gc.ca/cdogs/content/svy/svy210126_e.htm", "21:0126")</f>
        <v>21:0126</v>
      </c>
      <c r="E4631" t="s">
        <v>17629</v>
      </c>
      <c r="F4631" t="s">
        <v>17630</v>
      </c>
      <c r="H4631">
        <v>59.682528900000001</v>
      </c>
      <c r="I4631">
        <v>-132.6733437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54</v>
      </c>
      <c r="M4631" t="s">
        <v>28</v>
      </c>
      <c r="N4631">
        <v>1044</v>
      </c>
      <c r="O4631">
        <v>4</v>
      </c>
      <c r="P4631">
        <v>50</v>
      </c>
      <c r="Q4631">
        <v>62</v>
      </c>
      <c r="R4631">
        <v>20</v>
      </c>
      <c r="S4631">
        <v>4</v>
      </c>
      <c r="T4631">
        <v>26</v>
      </c>
      <c r="U4631">
        <v>8</v>
      </c>
      <c r="V4631">
        <v>0.1</v>
      </c>
      <c r="W4631">
        <v>580</v>
      </c>
      <c r="X4631">
        <v>1.95</v>
      </c>
    </row>
    <row r="4632" spans="1:24" hidden="1" x14ac:dyDescent="0.3">
      <c r="A4632" t="s">
        <v>17631</v>
      </c>
      <c r="B4632" t="s">
        <v>17632</v>
      </c>
      <c r="C4632" s="1" t="str">
        <f t="shared" si="761"/>
        <v>21:0272</v>
      </c>
      <c r="D4632" s="1" t="str">
        <f>HYPERLINK("http://geochem.nrcan.gc.ca/cdogs/content/svy/svy210126_e.htm", "21:0126")</f>
        <v>21:0126</v>
      </c>
      <c r="E4632" t="s">
        <v>17633</v>
      </c>
      <c r="F4632" t="s">
        <v>17634</v>
      </c>
      <c r="H4632">
        <v>59.669187899999997</v>
      </c>
      <c r="I4632">
        <v>-132.6957233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54</v>
      </c>
      <c r="M4632" t="s">
        <v>33</v>
      </c>
      <c r="N4632">
        <v>1045</v>
      </c>
      <c r="O4632">
        <v>1</v>
      </c>
      <c r="P4632">
        <v>20</v>
      </c>
      <c r="Q4632">
        <v>34</v>
      </c>
      <c r="R4632">
        <v>10</v>
      </c>
      <c r="S4632">
        <v>2</v>
      </c>
      <c r="T4632">
        <v>14</v>
      </c>
      <c r="U4632">
        <v>4</v>
      </c>
      <c r="V4632">
        <v>0.1</v>
      </c>
      <c r="W4632">
        <v>150</v>
      </c>
      <c r="X4632">
        <v>1.1499999999999999</v>
      </c>
    </row>
    <row r="4633" spans="1:24" hidden="1" x14ac:dyDescent="0.3">
      <c r="A4633" t="s">
        <v>17635</v>
      </c>
      <c r="B4633" t="s">
        <v>17636</v>
      </c>
      <c r="C4633" s="1" t="str">
        <f t="shared" si="761"/>
        <v>21:0272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79</v>
      </c>
      <c r="K4633" t="s">
        <v>80</v>
      </c>
      <c r="L4633">
        <v>54</v>
      </c>
      <c r="M4633" t="s">
        <v>81</v>
      </c>
      <c r="N4633">
        <v>1046</v>
      </c>
      <c r="O4633">
        <v>2</v>
      </c>
      <c r="P4633">
        <v>80</v>
      </c>
      <c r="Q4633">
        <v>110</v>
      </c>
      <c r="R4633">
        <v>92</v>
      </c>
      <c r="S4633">
        <v>16</v>
      </c>
      <c r="T4633">
        <v>26</v>
      </c>
      <c r="U4633">
        <v>34</v>
      </c>
      <c r="V4633">
        <v>0.1</v>
      </c>
      <c r="W4633">
        <v>2600</v>
      </c>
      <c r="X4633">
        <v>5.05</v>
      </c>
    </row>
    <row r="4634" spans="1:24" hidden="1" x14ac:dyDescent="0.3">
      <c r="A4634" t="s">
        <v>17637</v>
      </c>
      <c r="B4634" t="s">
        <v>17638</v>
      </c>
      <c r="C4634" s="1" t="str">
        <f t="shared" si="761"/>
        <v>21:0272</v>
      </c>
      <c r="D4634" s="1" t="str">
        <f t="shared" ref="D4634:D4668" si="762">HYPERLINK("http://geochem.nrcan.gc.ca/cdogs/content/svy/svy210126_e.htm", "21:0126")</f>
        <v>21:0126</v>
      </c>
      <c r="E4634" t="s">
        <v>17639</v>
      </c>
      <c r="F4634" t="s">
        <v>17640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HYPERLINK("http://geochem.nrcan.gc.ca/cdogs/content/kwd/kwd020030_e.htm", "NGR bulk stream sediment")</f>
        <v>NGR bulk stream sediment</v>
      </c>
      <c r="K4634" s="1" t="str">
        <f t="shared" ref="K4634:K4668" si="764">HYPERLINK("http://geochem.nrcan.gc.ca/cdogs/content/kwd/kwd080006_e.htm", "&lt;177 micron (NGR)")</f>
        <v>&lt;177 micron (NGR)</v>
      </c>
      <c r="L4634">
        <v>54</v>
      </c>
      <c r="M4634" t="s">
        <v>38</v>
      </c>
      <c r="N4634">
        <v>1047</v>
      </c>
      <c r="O4634">
        <v>4</v>
      </c>
      <c r="P4634">
        <v>30</v>
      </c>
      <c r="Q4634">
        <v>84</v>
      </c>
      <c r="R4634">
        <v>16</v>
      </c>
      <c r="S4634">
        <v>3</v>
      </c>
      <c r="T4634">
        <v>14</v>
      </c>
      <c r="U4634">
        <v>5</v>
      </c>
      <c r="V4634">
        <v>0.1</v>
      </c>
      <c r="W4634">
        <v>340</v>
      </c>
      <c r="X4634">
        <v>1.5</v>
      </c>
    </row>
    <row r="4635" spans="1:24" hidden="1" x14ac:dyDescent="0.3">
      <c r="A4635" t="s">
        <v>17641</v>
      </c>
      <c r="B4635" t="s">
        <v>17642</v>
      </c>
      <c r="C4635" s="1" t="str">
        <f t="shared" si="761"/>
        <v>21:0272</v>
      </c>
      <c r="D4635" s="1" t="str">
        <f t="shared" si="762"/>
        <v>21:0126</v>
      </c>
      <c r="E4635" t="s">
        <v>17629</v>
      </c>
      <c r="F4635" t="s">
        <v>17643</v>
      </c>
      <c r="H4635">
        <v>59.682528900000001</v>
      </c>
      <c r="I4635">
        <v>-132.6733437</v>
      </c>
      <c r="J4635" s="1" t="str">
        <f t="shared" si="763"/>
        <v>NGR bulk stream sediment</v>
      </c>
      <c r="K4635" s="1" t="str">
        <f t="shared" si="764"/>
        <v>&lt;177 micron (NGR)</v>
      </c>
      <c r="L4635">
        <v>54</v>
      </c>
      <c r="M4635" t="s">
        <v>71</v>
      </c>
      <c r="N4635">
        <v>1048</v>
      </c>
      <c r="O4635">
        <v>4</v>
      </c>
      <c r="P4635">
        <v>40</v>
      </c>
      <c r="Q4635">
        <v>66</v>
      </c>
      <c r="R4635">
        <v>20</v>
      </c>
      <c r="S4635">
        <v>3</v>
      </c>
      <c r="T4635">
        <v>26</v>
      </c>
      <c r="U4635">
        <v>8</v>
      </c>
      <c r="V4635">
        <v>0.1</v>
      </c>
      <c r="W4635">
        <v>570</v>
      </c>
      <c r="X4635">
        <v>2</v>
      </c>
    </row>
    <row r="4636" spans="1:24" hidden="1" x14ac:dyDescent="0.3">
      <c r="A4636" t="s">
        <v>17644</v>
      </c>
      <c r="B4636" t="s">
        <v>17645</v>
      </c>
      <c r="C4636" s="1" t="str">
        <f t="shared" si="761"/>
        <v>21:0272</v>
      </c>
      <c r="D4636" s="1" t="str">
        <f t="shared" si="762"/>
        <v>21:0126</v>
      </c>
      <c r="E4636" t="s">
        <v>17646</v>
      </c>
      <c r="F4636" t="s">
        <v>17647</v>
      </c>
      <c r="H4636">
        <v>59.628438099999997</v>
      </c>
      <c r="I4636">
        <v>-132.72654929999999</v>
      </c>
      <c r="J4636" s="1" t="str">
        <f t="shared" si="763"/>
        <v>NGR bulk stream sediment</v>
      </c>
      <c r="K4636" s="1" t="str">
        <f t="shared" si="764"/>
        <v>&lt;177 micron (NGR)</v>
      </c>
      <c r="L4636">
        <v>54</v>
      </c>
      <c r="M4636" t="s">
        <v>48</v>
      </c>
      <c r="N4636">
        <v>1049</v>
      </c>
      <c r="O4636">
        <v>6</v>
      </c>
      <c r="P4636">
        <v>20</v>
      </c>
      <c r="Q4636">
        <v>56</v>
      </c>
      <c r="R4636">
        <v>18</v>
      </c>
      <c r="S4636">
        <v>2</v>
      </c>
      <c r="T4636">
        <v>14</v>
      </c>
      <c r="U4636">
        <v>4</v>
      </c>
      <c r="V4636">
        <v>0.1</v>
      </c>
      <c r="W4636">
        <v>220</v>
      </c>
      <c r="X4636">
        <v>1.85</v>
      </c>
    </row>
    <row r="4637" spans="1:24" hidden="1" x14ac:dyDescent="0.3">
      <c r="A4637" t="s">
        <v>17648</v>
      </c>
      <c r="B4637" t="s">
        <v>17649</v>
      </c>
      <c r="C4637" s="1" t="str">
        <f t="shared" si="761"/>
        <v>21:0272</v>
      </c>
      <c r="D4637" s="1" t="str">
        <f t="shared" si="762"/>
        <v>21:0126</v>
      </c>
      <c r="E4637" t="s">
        <v>17646</v>
      </c>
      <c r="F4637" t="s">
        <v>17650</v>
      </c>
      <c r="H4637">
        <v>59.628438099999997</v>
      </c>
      <c r="I4637">
        <v>-132.72654929999999</v>
      </c>
      <c r="J4637" s="1" t="str">
        <f t="shared" si="763"/>
        <v>NGR bulk stream sediment</v>
      </c>
      <c r="K4637" s="1" t="str">
        <f t="shared" si="764"/>
        <v>&lt;177 micron (NGR)</v>
      </c>
      <c r="L4637">
        <v>54</v>
      </c>
      <c r="M4637" t="s">
        <v>52</v>
      </c>
      <c r="N4637">
        <v>1050</v>
      </c>
      <c r="O4637">
        <v>5</v>
      </c>
      <c r="P4637">
        <v>20</v>
      </c>
      <c r="Q4637">
        <v>54</v>
      </c>
      <c r="R4637">
        <v>18</v>
      </c>
      <c r="S4637">
        <v>2</v>
      </c>
      <c r="T4637">
        <v>14</v>
      </c>
      <c r="U4637">
        <v>4</v>
      </c>
      <c r="V4637">
        <v>0.1</v>
      </c>
      <c r="W4637">
        <v>180</v>
      </c>
      <c r="X4637">
        <v>1.85</v>
      </c>
    </row>
    <row r="4638" spans="1:24" hidden="1" x14ac:dyDescent="0.3">
      <c r="A4638" t="s">
        <v>17651</v>
      </c>
      <c r="B4638" t="s">
        <v>17652</v>
      </c>
      <c r="C4638" s="1" t="str">
        <f t="shared" si="761"/>
        <v>21:0272</v>
      </c>
      <c r="D4638" s="1" t="str">
        <f t="shared" si="762"/>
        <v>21:0126</v>
      </c>
      <c r="E4638" t="s">
        <v>17653</v>
      </c>
      <c r="F4638" t="s">
        <v>17654</v>
      </c>
      <c r="H4638">
        <v>59.624341700000002</v>
      </c>
      <c r="I4638">
        <v>-132.72344000000001</v>
      </c>
      <c r="J4638" s="1" t="str">
        <f t="shared" si="763"/>
        <v>NGR bulk stream sediment</v>
      </c>
      <c r="K4638" s="1" t="str">
        <f t="shared" si="764"/>
        <v>&lt;177 micron (NGR)</v>
      </c>
      <c r="L4638">
        <v>54</v>
      </c>
      <c r="M4638" t="s">
        <v>43</v>
      </c>
      <c r="N4638">
        <v>1051</v>
      </c>
      <c r="O4638">
        <v>4</v>
      </c>
      <c r="P4638">
        <v>30</v>
      </c>
      <c r="Q4638">
        <v>72</v>
      </c>
      <c r="R4638">
        <v>28</v>
      </c>
      <c r="S4638">
        <v>4</v>
      </c>
      <c r="T4638">
        <v>12</v>
      </c>
      <c r="U4638">
        <v>6</v>
      </c>
      <c r="V4638">
        <v>0.1</v>
      </c>
      <c r="W4638">
        <v>430</v>
      </c>
      <c r="X4638">
        <v>1.9</v>
      </c>
    </row>
    <row r="4639" spans="1:24" hidden="1" x14ac:dyDescent="0.3">
      <c r="A4639" t="s">
        <v>17655</v>
      </c>
      <c r="B4639" t="s">
        <v>17656</v>
      </c>
      <c r="C4639" s="1" t="str">
        <f t="shared" si="761"/>
        <v>21:0272</v>
      </c>
      <c r="D4639" s="1" t="str">
        <f t="shared" si="762"/>
        <v>21:0126</v>
      </c>
      <c r="E4639" t="s">
        <v>17657</v>
      </c>
      <c r="F4639" t="s">
        <v>17658</v>
      </c>
      <c r="H4639">
        <v>59.708427200000003</v>
      </c>
      <c r="I4639">
        <v>-132.6370494</v>
      </c>
      <c r="J4639" s="1" t="str">
        <f t="shared" si="763"/>
        <v>NGR bulk stream sediment</v>
      </c>
      <c r="K4639" s="1" t="str">
        <f t="shared" si="764"/>
        <v>&lt;177 micron (NGR)</v>
      </c>
      <c r="L4639">
        <v>54</v>
      </c>
      <c r="M4639" t="s">
        <v>57</v>
      </c>
      <c r="N4639">
        <v>1052</v>
      </c>
      <c r="O4639">
        <v>1</v>
      </c>
      <c r="P4639">
        <v>40</v>
      </c>
      <c r="Q4639">
        <v>150</v>
      </c>
      <c r="R4639">
        <v>14</v>
      </c>
      <c r="S4639">
        <v>9</v>
      </c>
      <c r="T4639">
        <v>36</v>
      </c>
      <c r="U4639">
        <v>5</v>
      </c>
      <c r="V4639">
        <v>0.1</v>
      </c>
      <c r="W4639">
        <v>265</v>
      </c>
      <c r="X4639">
        <v>1.6</v>
      </c>
    </row>
    <row r="4640" spans="1:24" hidden="1" x14ac:dyDescent="0.3">
      <c r="A4640" t="s">
        <v>17659</v>
      </c>
      <c r="B4640" t="s">
        <v>17660</v>
      </c>
      <c r="C4640" s="1" t="str">
        <f t="shared" si="761"/>
        <v>21:0272</v>
      </c>
      <c r="D4640" s="1" t="str">
        <f t="shared" si="762"/>
        <v>21:0126</v>
      </c>
      <c r="E4640" t="s">
        <v>17661</v>
      </c>
      <c r="F4640" t="s">
        <v>17662</v>
      </c>
      <c r="H4640">
        <v>59.733291600000001</v>
      </c>
      <c r="I4640">
        <v>-132.65295639999999</v>
      </c>
      <c r="J4640" s="1" t="str">
        <f t="shared" si="763"/>
        <v>NGR bulk stream sediment</v>
      </c>
      <c r="K4640" s="1" t="str">
        <f t="shared" si="764"/>
        <v>&lt;177 micron (NGR)</v>
      </c>
      <c r="L4640">
        <v>54</v>
      </c>
      <c r="M4640" t="s">
        <v>62</v>
      </c>
      <c r="N4640">
        <v>1053</v>
      </c>
      <c r="O4640">
        <v>1</v>
      </c>
      <c r="P4640">
        <v>10</v>
      </c>
      <c r="Q4640">
        <v>56</v>
      </c>
      <c r="R4640">
        <v>18</v>
      </c>
      <c r="S4640">
        <v>4</v>
      </c>
      <c r="T4640">
        <v>18</v>
      </c>
      <c r="U4640">
        <v>5</v>
      </c>
      <c r="V4640">
        <v>0.1</v>
      </c>
      <c r="W4640">
        <v>220</v>
      </c>
      <c r="X4640">
        <v>1.5</v>
      </c>
    </row>
    <row r="4641" spans="1:24" hidden="1" x14ac:dyDescent="0.3">
      <c r="A4641" t="s">
        <v>17663</v>
      </c>
      <c r="B4641" t="s">
        <v>17664</v>
      </c>
      <c r="C4641" s="1" t="str">
        <f t="shared" si="761"/>
        <v>21:0272</v>
      </c>
      <c r="D4641" s="1" t="str">
        <f t="shared" si="762"/>
        <v>21:0126</v>
      </c>
      <c r="E4641" t="s">
        <v>17665</v>
      </c>
      <c r="F4641" t="s">
        <v>17666</v>
      </c>
      <c r="H4641">
        <v>59.746335600000002</v>
      </c>
      <c r="I4641">
        <v>-132.6200011</v>
      </c>
      <c r="J4641" s="1" t="str">
        <f t="shared" si="763"/>
        <v>NGR bulk stream sediment</v>
      </c>
      <c r="K4641" s="1" t="str">
        <f t="shared" si="764"/>
        <v>&lt;177 micron (NGR)</v>
      </c>
      <c r="L4641">
        <v>54</v>
      </c>
      <c r="M4641" t="s">
        <v>67</v>
      </c>
      <c r="N4641">
        <v>1054</v>
      </c>
      <c r="O4641">
        <v>2</v>
      </c>
      <c r="P4641">
        <v>10</v>
      </c>
      <c r="Q4641">
        <v>68</v>
      </c>
      <c r="R4641">
        <v>22</v>
      </c>
      <c r="S4641">
        <v>4</v>
      </c>
      <c r="T4641">
        <v>14</v>
      </c>
      <c r="U4641">
        <v>4</v>
      </c>
      <c r="V4641">
        <v>0.1</v>
      </c>
      <c r="W4641">
        <v>225</v>
      </c>
      <c r="X4641">
        <v>1.4</v>
      </c>
    </row>
    <row r="4642" spans="1:24" hidden="1" x14ac:dyDescent="0.3">
      <c r="A4642" t="s">
        <v>17667</v>
      </c>
      <c r="B4642" t="s">
        <v>17668</v>
      </c>
      <c r="C4642" s="1" t="str">
        <f t="shared" si="761"/>
        <v>21:0272</v>
      </c>
      <c r="D4642" s="1" t="str">
        <f t="shared" si="762"/>
        <v>21:0126</v>
      </c>
      <c r="E4642" t="s">
        <v>17669</v>
      </c>
      <c r="F4642" t="s">
        <v>17670</v>
      </c>
      <c r="H4642">
        <v>59.748454000000002</v>
      </c>
      <c r="I4642">
        <v>-132.6730536</v>
      </c>
      <c r="J4642" s="1" t="str">
        <f t="shared" si="763"/>
        <v>NGR bulk stream sediment</v>
      </c>
      <c r="K4642" s="1" t="str">
        <f t="shared" si="764"/>
        <v>&lt;177 micron (NGR)</v>
      </c>
      <c r="L4642">
        <v>54</v>
      </c>
      <c r="M4642" t="s">
        <v>76</v>
      </c>
      <c r="N4642">
        <v>1055</v>
      </c>
      <c r="O4642">
        <v>2</v>
      </c>
      <c r="P4642">
        <v>30</v>
      </c>
      <c r="Q4642">
        <v>104</v>
      </c>
      <c r="R4642">
        <v>30</v>
      </c>
      <c r="S4642">
        <v>5</v>
      </c>
      <c r="T4642">
        <v>34</v>
      </c>
      <c r="U4642">
        <v>5</v>
      </c>
      <c r="V4642">
        <v>0.1</v>
      </c>
      <c r="W4642">
        <v>245</v>
      </c>
      <c r="X4642">
        <v>1.55</v>
      </c>
    </row>
    <row r="4643" spans="1:24" hidden="1" x14ac:dyDescent="0.3">
      <c r="A4643" t="s">
        <v>17671</v>
      </c>
      <c r="B4643" t="s">
        <v>17672</v>
      </c>
      <c r="C4643" s="1" t="str">
        <f t="shared" si="761"/>
        <v>21:0272</v>
      </c>
      <c r="D4643" s="1" t="str">
        <f t="shared" si="762"/>
        <v>21:0126</v>
      </c>
      <c r="E4643" t="s">
        <v>17673</v>
      </c>
      <c r="F4643" t="s">
        <v>17674</v>
      </c>
      <c r="H4643">
        <v>59.759333400000003</v>
      </c>
      <c r="I4643">
        <v>-132.68427990000001</v>
      </c>
      <c r="J4643" s="1" t="str">
        <f t="shared" si="763"/>
        <v>NGR bulk stream sediment</v>
      </c>
      <c r="K4643" s="1" t="str">
        <f t="shared" si="764"/>
        <v>&lt;177 micron (NGR)</v>
      </c>
      <c r="L4643">
        <v>54</v>
      </c>
      <c r="M4643" t="s">
        <v>86</v>
      </c>
      <c r="N4643">
        <v>1056</v>
      </c>
      <c r="O4643">
        <v>1</v>
      </c>
      <c r="P4643">
        <v>10</v>
      </c>
      <c r="Q4643">
        <v>48</v>
      </c>
      <c r="R4643">
        <v>18</v>
      </c>
      <c r="S4643">
        <v>2</v>
      </c>
      <c r="T4643">
        <v>20</v>
      </c>
      <c r="U4643">
        <v>4</v>
      </c>
      <c r="V4643">
        <v>0.1</v>
      </c>
      <c r="W4643">
        <v>180</v>
      </c>
      <c r="X4643">
        <v>1.1000000000000001</v>
      </c>
    </row>
    <row r="4644" spans="1:24" hidden="1" x14ac:dyDescent="0.3">
      <c r="A4644" t="s">
        <v>17675</v>
      </c>
      <c r="B4644" t="s">
        <v>17676</v>
      </c>
      <c r="C4644" s="1" t="str">
        <f t="shared" si="761"/>
        <v>21:0272</v>
      </c>
      <c r="D4644" s="1" t="str">
        <f t="shared" si="762"/>
        <v>21:0126</v>
      </c>
      <c r="E4644" t="s">
        <v>17677</v>
      </c>
      <c r="F4644" t="s">
        <v>17678</v>
      </c>
      <c r="H4644">
        <v>59.764799400000001</v>
      </c>
      <c r="I4644">
        <v>-132.66420439999999</v>
      </c>
      <c r="J4644" s="1" t="str">
        <f t="shared" si="763"/>
        <v>NGR bulk stream sediment</v>
      </c>
      <c r="K4644" s="1" t="str">
        <f t="shared" si="764"/>
        <v>&lt;177 micron (NGR)</v>
      </c>
      <c r="L4644">
        <v>54</v>
      </c>
      <c r="M4644" t="s">
        <v>91</v>
      </c>
      <c r="N4644">
        <v>1057</v>
      </c>
      <c r="O4644">
        <v>2</v>
      </c>
      <c r="P4644">
        <v>20</v>
      </c>
      <c r="Q4644">
        <v>78</v>
      </c>
      <c r="R4644">
        <v>30</v>
      </c>
      <c r="S4644">
        <v>3</v>
      </c>
      <c r="T4644">
        <v>20</v>
      </c>
      <c r="U4644">
        <v>5</v>
      </c>
      <c r="V4644">
        <v>0.1</v>
      </c>
      <c r="W4644">
        <v>265</v>
      </c>
      <c r="X4644">
        <v>1.4</v>
      </c>
    </row>
    <row r="4645" spans="1:24" hidden="1" x14ac:dyDescent="0.3">
      <c r="A4645" t="s">
        <v>17679</v>
      </c>
      <c r="B4645" t="s">
        <v>17680</v>
      </c>
      <c r="C4645" s="1" t="str">
        <f t="shared" si="761"/>
        <v>21:0272</v>
      </c>
      <c r="D4645" s="1" t="str">
        <f t="shared" si="762"/>
        <v>21:0126</v>
      </c>
      <c r="E4645" t="s">
        <v>17681</v>
      </c>
      <c r="F4645" t="s">
        <v>17682</v>
      </c>
      <c r="H4645">
        <v>59.795477099999999</v>
      </c>
      <c r="I4645">
        <v>-132.58901280000001</v>
      </c>
      <c r="J4645" s="1" t="str">
        <f t="shared" si="763"/>
        <v>NGR bulk stream sediment</v>
      </c>
      <c r="K4645" s="1" t="str">
        <f t="shared" si="764"/>
        <v>&lt;177 micron (NGR)</v>
      </c>
      <c r="L4645">
        <v>54</v>
      </c>
      <c r="M4645" t="s">
        <v>96</v>
      </c>
      <c r="N4645">
        <v>1058</v>
      </c>
      <c r="O4645">
        <v>2</v>
      </c>
      <c r="P4645">
        <v>80</v>
      </c>
      <c r="Q4645">
        <v>82</v>
      </c>
      <c r="R4645">
        <v>50</v>
      </c>
      <c r="S4645">
        <v>4</v>
      </c>
      <c r="T4645">
        <v>34</v>
      </c>
      <c r="U4645">
        <v>9</v>
      </c>
      <c r="V4645">
        <v>0.1</v>
      </c>
      <c r="W4645">
        <v>435</v>
      </c>
      <c r="X4645">
        <v>1.95</v>
      </c>
    </row>
    <row r="4646" spans="1:24" hidden="1" x14ac:dyDescent="0.3">
      <c r="A4646" t="s">
        <v>17683</v>
      </c>
      <c r="B4646" t="s">
        <v>17684</v>
      </c>
      <c r="C4646" s="1" t="str">
        <f t="shared" si="761"/>
        <v>21:0272</v>
      </c>
      <c r="D4646" s="1" t="str">
        <f t="shared" si="762"/>
        <v>21:0126</v>
      </c>
      <c r="E4646" t="s">
        <v>17685</v>
      </c>
      <c r="F4646" t="s">
        <v>17686</v>
      </c>
      <c r="H4646">
        <v>59.764577899999999</v>
      </c>
      <c r="I4646">
        <v>-132.54606010000001</v>
      </c>
      <c r="J4646" s="1" t="str">
        <f t="shared" si="763"/>
        <v>NGR bulk stream sediment</v>
      </c>
      <c r="K4646" s="1" t="str">
        <f t="shared" si="764"/>
        <v>&lt;177 micron (NGR)</v>
      </c>
      <c r="L4646">
        <v>54</v>
      </c>
      <c r="M4646" t="s">
        <v>101</v>
      </c>
      <c r="N4646">
        <v>1059</v>
      </c>
      <c r="O4646">
        <v>9</v>
      </c>
      <c r="P4646">
        <v>20</v>
      </c>
      <c r="Q4646">
        <v>196</v>
      </c>
      <c r="R4646">
        <v>116</v>
      </c>
      <c r="S4646">
        <v>9</v>
      </c>
      <c r="T4646">
        <v>54</v>
      </c>
      <c r="U4646">
        <v>21</v>
      </c>
      <c r="V4646">
        <v>0.1</v>
      </c>
      <c r="W4646">
        <v>970</v>
      </c>
      <c r="X4646">
        <v>4</v>
      </c>
    </row>
    <row r="4647" spans="1:24" hidden="1" x14ac:dyDescent="0.3">
      <c r="A4647" t="s">
        <v>17687</v>
      </c>
      <c r="B4647" t="s">
        <v>17688</v>
      </c>
      <c r="C4647" s="1" t="str">
        <f t="shared" si="761"/>
        <v>21:0272</v>
      </c>
      <c r="D4647" s="1" t="str">
        <f t="shared" si="762"/>
        <v>21:0126</v>
      </c>
      <c r="E4647" t="s">
        <v>17689</v>
      </c>
      <c r="F4647" t="s">
        <v>17690</v>
      </c>
      <c r="H4647">
        <v>59.792154500000002</v>
      </c>
      <c r="I4647">
        <v>-133.14320069999999</v>
      </c>
      <c r="J4647" s="1" t="str">
        <f t="shared" si="763"/>
        <v>NGR bulk stream sediment</v>
      </c>
      <c r="K4647" s="1" t="str">
        <f t="shared" si="764"/>
        <v>&lt;177 micron (NGR)</v>
      </c>
      <c r="L4647">
        <v>54</v>
      </c>
      <c r="M4647" t="s">
        <v>106</v>
      </c>
      <c r="N4647">
        <v>1060</v>
      </c>
      <c r="O4647">
        <v>1</v>
      </c>
      <c r="P4647">
        <v>10</v>
      </c>
      <c r="Q4647">
        <v>38</v>
      </c>
      <c r="R4647">
        <v>8</v>
      </c>
      <c r="S4647">
        <v>6</v>
      </c>
      <c r="T4647">
        <v>6</v>
      </c>
      <c r="U4647">
        <v>2</v>
      </c>
      <c r="V4647">
        <v>0.1</v>
      </c>
      <c r="W4647">
        <v>180</v>
      </c>
      <c r="X4647">
        <v>1.05</v>
      </c>
    </row>
    <row r="4648" spans="1:24" hidden="1" x14ac:dyDescent="0.3">
      <c r="A4648" t="s">
        <v>17691</v>
      </c>
      <c r="B4648" t="s">
        <v>17692</v>
      </c>
      <c r="C4648" s="1" t="str">
        <f t="shared" si="761"/>
        <v>21:0272</v>
      </c>
      <c r="D4648" s="1" t="str">
        <f t="shared" si="762"/>
        <v>21:0126</v>
      </c>
      <c r="E4648" t="s">
        <v>17693</v>
      </c>
      <c r="F4648" t="s">
        <v>17694</v>
      </c>
      <c r="H4648">
        <v>59.7781302</v>
      </c>
      <c r="I4648">
        <v>-133.13598390000001</v>
      </c>
      <c r="J4648" s="1" t="str">
        <f t="shared" si="763"/>
        <v>NGR bulk stream sediment</v>
      </c>
      <c r="K4648" s="1" t="str">
        <f t="shared" si="764"/>
        <v>&lt;177 micron (NGR)</v>
      </c>
      <c r="L4648">
        <v>54</v>
      </c>
      <c r="M4648" t="s">
        <v>111</v>
      </c>
      <c r="N4648">
        <v>1061</v>
      </c>
      <c r="O4648">
        <v>1</v>
      </c>
      <c r="P4648">
        <v>10</v>
      </c>
      <c r="Q4648">
        <v>46</v>
      </c>
      <c r="R4648">
        <v>6</v>
      </c>
      <c r="S4648">
        <v>5</v>
      </c>
      <c r="T4648">
        <v>4</v>
      </c>
      <c r="U4648">
        <v>1</v>
      </c>
      <c r="V4648">
        <v>0.1</v>
      </c>
      <c r="W4648">
        <v>180</v>
      </c>
      <c r="X4648">
        <v>1.35</v>
      </c>
    </row>
    <row r="4649" spans="1:24" hidden="1" x14ac:dyDescent="0.3">
      <c r="A4649" t="s">
        <v>17695</v>
      </c>
      <c r="B4649" t="s">
        <v>17696</v>
      </c>
      <c r="C4649" s="1" t="str">
        <f t="shared" si="761"/>
        <v>21:0272</v>
      </c>
      <c r="D4649" s="1" t="str">
        <f t="shared" si="762"/>
        <v>21:0126</v>
      </c>
      <c r="E4649" t="s">
        <v>17697</v>
      </c>
      <c r="F4649" t="s">
        <v>17698</v>
      </c>
      <c r="H4649">
        <v>59.781953399999999</v>
      </c>
      <c r="I4649">
        <v>-133.12566799999999</v>
      </c>
      <c r="J4649" s="1" t="str">
        <f t="shared" si="763"/>
        <v>NGR bulk stream sediment</v>
      </c>
      <c r="K4649" s="1" t="str">
        <f t="shared" si="764"/>
        <v>&lt;177 micron (NGR)</v>
      </c>
      <c r="L4649">
        <v>54</v>
      </c>
      <c r="M4649" t="s">
        <v>116</v>
      </c>
      <c r="N4649">
        <v>1062</v>
      </c>
      <c r="O4649">
        <v>1</v>
      </c>
      <c r="P4649">
        <v>30</v>
      </c>
      <c r="Q4649">
        <v>68</v>
      </c>
      <c r="R4649">
        <v>8</v>
      </c>
      <c r="S4649">
        <v>6</v>
      </c>
      <c r="T4649">
        <v>8</v>
      </c>
      <c r="U4649">
        <v>3</v>
      </c>
      <c r="V4649">
        <v>0.1</v>
      </c>
      <c r="W4649">
        <v>385</v>
      </c>
      <c r="X4649">
        <v>1.45</v>
      </c>
    </row>
    <row r="4650" spans="1:24" hidden="1" x14ac:dyDescent="0.3">
      <c r="A4650" t="s">
        <v>17699</v>
      </c>
      <c r="B4650" t="s">
        <v>17700</v>
      </c>
      <c r="C4650" s="1" t="str">
        <f t="shared" si="761"/>
        <v>21:0272</v>
      </c>
      <c r="D4650" s="1" t="str">
        <f t="shared" si="762"/>
        <v>21:0126</v>
      </c>
      <c r="E4650" t="s">
        <v>17701</v>
      </c>
      <c r="F4650" t="s">
        <v>17702</v>
      </c>
      <c r="H4650">
        <v>59.773213499999997</v>
      </c>
      <c r="I4650">
        <v>-133.11310359999999</v>
      </c>
      <c r="J4650" s="1" t="str">
        <f t="shared" si="763"/>
        <v>NGR bulk stream sediment</v>
      </c>
      <c r="K4650" s="1" t="str">
        <f t="shared" si="764"/>
        <v>&lt;177 micron (NGR)</v>
      </c>
      <c r="L4650">
        <v>54</v>
      </c>
      <c r="M4650" t="s">
        <v>121</v>
      </c>
      <c r="N4650">
        <v>1063</v>
      </c>
      <c r="O4650">
        <v>1</v>
      </c>
      <c r="P4650">
        <v>10</v>
      </c>
      <c r="Q4650">
        <v>44</v>
      </c>
      <c r="R4650">
        <v>6</v>
      </c>
      <c r="S4650">
        <v>5</v>
      </c>
      <c r="T4650">
        <v>2</v>
      </c>
      <c r="U4650">
        <v>1</v>
      </c>
      <c r="V4650">
        <v>0.1</v>
      </c>
      <c r="W4650">
        <v>230</v>
      </c>
      <c r="X4650">
        <v>0.95</v>
      </c>
    </row>
    <row r="4651" spans="1:24" hidden="1" x14ac:dyDescent="0.3">
      <c r="A4651" t="s">
        <v>17703</v>
      </c>
      <c r="B4651" t="s">
        <v>17704</v>
      </c>
      <c r="C4651" s="1" t="str">
        <f t="shared" si="761"/>
        <v>21:0272</v>
      </c>
      <c r="D4651" s="1" t="str">
        <f t="shared" si="762"/>
        <v>21:0126</v>
      </c>
      <c r="E4651" t="s">
        <v>17705</v>
      </c>
      <c r="F4651" t="s">
        <v>17706</v>
      </c>
      <c r="H4651">
        <v>59.767571799999999</v>
      </c>
      <c r="I4651">
        <v>-133.11678900000001</v>
      </c>
      <c r="J4651" s="1" t="str">
        <f t="shared" si="763"/>
        <v>NGR bulk stream sediment</v>
      </c>
      <c r="K4651" s="1" t="str">
        <f t="shared" si="764"/>
        <v>&lt;177 micron (NGR)</v>
      </c>
      <c r="L4651">
        <v>55</v>
      </c>
      <c r="M4651" t="s">
        <v>28</v>
      </c>
      <c r="N4651">
        <v>1064</v>
      </c>
      <c r="O4651">
        <v>2</v>
      </c>
      <c r="P4651">
        <v>10</v>
      </c>
      <c r="Q4651">
        <v>46</v>
      </c>
      <c r="R4651">
        <v>6</v>
      </c>
      <c r="S4651">
        <v>5</v>
      </c>
      <c r="T4651">
        <v>4</v>
      </c>
      <c r="U4651">
        <v>2</v>
      </c>
      <c r="V4651">
        <v>0.1</v>
      </c>
      <c r="W4651">
        <v>220</v>
      </c>
      <c r="X4651">
        <v>1.2</v>
      </c>
    </row>
    <row r="4652" spans="1:24" hidden="1" x14ac:dyDescent="0.3">
      <c r="A4652" t="s">
        <v>17707</v>
      </c>
      <c r="B4652" t="s">
        <v>17708</v>
      </c>
      <c r="C4652" s="1" t="str">
        <f t="shared" si="761"/>
        <v>21:0272</v>
      </c>
      <c r="D4652" s="1" t="str">
        <f t="shared" si="762"/>
        <v>21:0126</v>
      </c>
      <c r="E4652" t="s">
        <v>17705</v>
      </c>
      <c r="F4652" t="s">
        <v>17709</v>
      </c>
      <c r="H4652">
        <v>59.767571799999999</v>
      </c>
      <c r="I4652">
        <v>-133.11678900000001</v>
      </c>
      <c r="J4652" s="1" t="str">
        <f t="shared" si="763"/>
        <v>NGR bulk stream sediment</v>
      </c>
      <c r="K4652" s="1" t="str">
        <f t="shared" si="764"/>
        <v>&lt;177 micron (NGR)</v>
      </c>
      <c r="L4652">
        <v>55</v>
      </c>
      <c r="M4652" t="s">
        <v>71</v>
      </c>
      <c r="N4652">
        <v>1065</v>
      </c>
      <c r="O4652">
        <v>1</v>
      </c>
      <c r="P4652">
        <v>10</v>
      </c>
      <c r="Q4652">
        <v>42</v>
      </c>
      <c r="R4652">
        <v>6</v>
      </c>
      <c r="S4652">
        <v>5</v>
      </c>
      <c r="T4652">
        <v>4</v>
      </c>
      <c r="U4652">
        <v>1</v>
      </c>
      <c r="V4652">
        <v>0.1</v>
      </c>
      <c r="W4652">
        <v>210</v>
      </c>
      <c r="X4652">
        <v>1.1000000000000001</v>
      </c>
    </row>
    <row r="4653" spans="1:24" hidden="1" x14ac:dyDescent="0.3">
      <c r="A4653" t="s">
        <v>17710</v>
      </c>
      <c r="B4653" t="s">
        <v>17711</v>
      </c>
      <c r="C4653" s="1" t="str">
        <f t="shared" si="761"/>
        <v>21:0272</v>
      </c>
      <c r="D4653" s="1" t="str">
        <f t="shared" si="762"/>
        <v>21:0126</v>
      </c>
      <c r="E4653" t="s">
        <v>17712</v>
      </c>
      <c r="F4653" t="s">
        <v>17713</v>
      </c>
      <c r="H4653">
        <v>59.837051000000002</v>
      </c>
      <c r="I4653">
        <v>-133.1101046</v>
      </c>
      <c r="J4653" s="1" t="str">
        <f t="shared" si="763"/>
        <v>NGR bulk stream sediment</v>
      </c>
      <c r="K4653" s="1" t="str">
        <f t="shared" si="764"/>
        <v>&lt;177 micron (NGR)</v>
      </c>
      <c r="L4653">
        <v>55</v>
      </c>
      <c r="M4653" t="s">
        <v>48</v>
      </c>
      <c r="N4653">
        <v>1066</v>
      </c>
      <c r="O4653">
        <v>1</v>
      </c>
      <c r="P4653">
        <v>10</v>
      </c>
      <c r="Q4653">
        <v>52</v>
      </c>
      <c r="R4653">
        <v>8</v>
      </c>
      <c r="S4653">
        <v>6</v>
      </c>
      <c r="T4653">
        <v>8</v>
      </c>
      <c r="U4653">
        <v>2</v>
      </c>
      <c r="V4653">
        <v>0.1</v>
      </c>
      <c r="W4653">
        <v>160</v>
      </c>
      <c r="X4653">
        <v>0.9</v>
      </c>
    </row>
    <row r="4654" spans="1:24" hidden="1" x14ac:dyDescent="0.3">
      <c r="A4654" t="s">
        <v>17714</v>
      </c>
      <c r="B4654" t="s">
        <v>17715</v>
      </c>
      <c r="C4654" s="1" t="str">
        <f t="shared" si="761"/>
        <v>21:0272</v>
      </c>
      <c r="D4654" s="1" t="str">
        <f t="shared" si="762"/>
        <v>21:0126</v>
      </c>
      <c r="E4654" t="s">
        <v>17712</v>
      </c>
      <c r="F4654" t="s">
        <v>17716</v>
      </c>
      <c r="H4654">
        <v>59.837051000000002</v>
      </c>
      <c r="I4654">
        <v>-133.1101046</v>
      </c>
      <c r="J4654" s="1" t="str">
        <f t="shared" si="763"/>
        <v>NGR bulk stream sediment</v>
      </c>
      <c r="K4654" s="1" t="str">
        <f t="shared" si="764"/>
        <v>&lt;177 micron (NGR)</v>
      </c>
      <c r="L4654">
        <v>55</v>
      </c>
      <c r="M4654" t="s">
        <v>52</v>
      </c>
      <c r="N4654">
        <v>1067</v>
      </c>
      <c r="O4654">
        <v>1</v>
      </c>
      <c r="P4654">
        <v>10</v>
      </c>
      <c r="Q4654">
        <v>58</v>
      </c>
      <c r="R4654">
        <v>10</v>
      </c>
      <c r="S4654">
        <v>7</v>
      </c>
      <c r="T4654">
        <v>10</v>
      </c>
      <c r="U4654">
        <v>3</v>
      </c>
      <c r="V4654">
        <v>0.1</v>
      </c>
      <c r="W4654">
        <v>220</v>
      </c>
      <c r="X4654">
        <v>1.05</v>
      </c>
    </row>
    <row r="4655" spans="1:24" hidden="1" x14ac:dyDescent="0.3">
      <c r="A4655" t="s">
        <v>17717</v>
      </c>
      <c r="B4655" t="s">
        <v>17718</v>
      </c>
      <c r="C4655" s="1" t="str">
        <f t="shared" si="761"/>
        <v>21:0272</v>
      </c>
      <c r="D4655" s="1" t="str">
        <f t="shared" si="762"/>
        <v>21:0126</v>
      </c>
      <c r="E4655" t="s">
        <v>17719</v>
      </c>
      <c r="F4655" t="s">
        <v>17720</v>
      </c>
      <c r="H4655">
        <v>59.817289600000002</v>
      </c>
      <c r="I4655">
        <v>-133.08706000000001</v>
      </c>
      <c r="J4655" s="1" t="str">
        <f t="shared" si="763"/>
        <v>NGR bulk stream sediment</v>
      </c>
      <c r="K4655" s="1" t="str">
        <f t="shared" si="764"/>
        <v>&lt;177 micron (NGR)</v>
      </c>
      <c r="L4655">
        <v>55</v>
      </c>
      <c r="M4655" t="s">
        <v>33</v>
      </c>
      <c r="N4655">
        <v>1068</v>
      </c>
      <c r="O4655">
        <v>1</v>
      </c>
      <c r="P4655">
        <v>20</v>
      </c>
      <c r="Q4655">
        <v>60</v>
      </c>
      <c r="R4655">
        <v>10</v>
      </c>
      <c r="S4655">
        <v>8</v>
      </c>
      <c r="T4655">
        <v>6</v>
      </c>
      <c r="U4655">
        <v>2</v>
      </c>
      <c r="V4655">
        <v>0.1</v>
      </c>
      <c r="W4655">
        <v>160</v>
      </c>
      <c r="X4655">
        <v>1.1000000000000001</v>
      </c>
    </row>
    <row r="4656" spans="1:24" hidden="1" x14ac:dyDescent="0.3">
      <c r="A4656" t="s">
        <v>17721</v>
      </c>
      <c r="B4656" t="s">
        <v>17722</v>
      </c>
      <c r="C4656" s="1" t="str">
        <f t="shared" si="761"/>
        <v>21:0272</v>
      </c>
      <c r="D4656" s="1" t="str">
        <f t="shared" si="762"/>
        <v>21:0126</v>
      </c>
      <c r="E4656" t="s">
        <v>17723</v>
      </c>
      <c r="F4656" t="s">
        <v>17724</v>
      </c>
      <c r="H4656">
        <v>59.821643399999999</v>
      </c>
      <c r="I4656">
        <v>-133.0788718</v>
      </c>
      <c r="J4656" s="1" t="str">
        <f t="shared" si="763"/>
        <v>NGR bulk stream sediment</v>
      </c>
      <c r="K4656" s="1" t="str">
        <f t="shared" si="764"/>
        <v>&lt;177 micron (NGR)</v>
      </c>
      <c r="L4656">
        <v>55</v>
      </c>
      <c r="M4656" t="s">
        <v>38</v>
      </c>
      <c r="N4656">
        <v>1069</v>
      </c>
      <c r="O4656">
        <v>1</v>
      </c>
      <c r="P4656">
        <v>60</v>
      </c>
      <c r="Q4656">
        <v>78</v>
      </c>
      <c r="R4656">
        <v>16</v>
      </c>
      <c r="S4656">
        <v>7</v>
      </c>
      <c r="T4656">
        <v>16</v>
      </c>
      <c r="U4656">
        <v>3</v>
      </c>
      <c r="V4656">
        <v>0.2</v>
      </c>
      <c r="W4656">
        <v>225</v>
      </c>
      <c r="X4656">
        <v>1.05</v>
      </c>
    </row>
    <row r="4657" spans="1:24" hidden="1" x14ac:dyDescent="0.3">
      <c r="A4657" t="s">
        <v>17725</v>
      </c>
      <c r="B4657" t="s">
        <v>17726</v>
      </c>
      <c r="C4657" s="1" t="str">
        <f t="shared" si="761"/>
        <v>21:0272</v>
      </c>
      <c r="D4657" s="1" t="str">
        <f t="shared" si="762"/>
        <v>21:0126</v>
      </c>
      <c r="E4657" t="s">
        <v>17727</v>
      </c>
      <c r="F4657" t="s">
        <v>17728</v>
      </c>
      <c r="H4657">
        <v>59.827119600000003</v>
      </c>
      <c r="I4657">
        <v>-133.14754550000001</v>
      </c>
      <c r="J4657" s="1" t="str">
        <f t="shared" si="763"/>
        <v>NGR bulk stream sediment</v>
      </c>
      <c r="K4657" s="1" t="str">
        <f t="shared" si="764"/>
        <v>&lt;177 micron (NGR)</v>
      </c>
      <c r="L4657">
        <v>55</v>
      </c>
      <c r="M4657" t="s">
        <v>43</v>
      </c>
      <c r="N4657">
        <v>1070</v>
      </c>
      <c r="O4657">
        <v>2</v>
      </c>
      <c r="P4657">
        <v>40</v>
      </c>
      <c r="Q4657">
        <v>120</v>
      </c>
      <c r="R4657">
        <v>14</v>
      </c>
      <c r="S4657">
        <v>12</v>
      </c>
      <c r="T4657">
        <v>24</v>
      </c>
      <c r="U4657">
        <v>3</v>
      </c>
      <c r="V4657">
        <v>0.1</v>
      </c>
      <c r="W4657">
        <v>265</v>
      </c>
      <c r="X4657">
        <v>1.5</v>
      </c>
    </row>
    <row r="4658" spans="1:24" hidden="1" x14ac:dyDescent="0.3">
      <c r="A4658" t="s">
        <v>17729</v>
      </c>
      <c r="B4658" t="s">
        <v>17730</v>
      </c>
      <c r="C4658" s="1" t="str">
        <f t="shared" si="761"/>
        <v>21:0272</v>
      </c>
      <c r="D4658" s="1" t="str">
        <f t="shared" si="762"/>
        <v>21:0126</v>
      </c>
      <c r="E4658" t="s">
        <v>17731</v>
      </c>
      <c r="F4658" t="s">
        <v>17732</v>
      </c>
      <c r="H4658">
        <v>59.841627199999998</v>
      </c>
      <c r="I4658">
        <v>-133.16692430000001</v>
      </c>
      <c r="J4658" s="1" t="str">
        <f t="shared" si="763"/>
        <v>NGR bulk stream sediment</v>
      </c>
      <c r="K4658" s="1" t="str">
        <f t="shared" si="764"/>
        <v>&lt;177 micron (NGR)</v>
      </c>
      <c r="L4658">
        <v>55</v>
      </c>
      <c r="M4658" t="s">
        <v>57</v>
      </c>
      <c r="N4658">
        <v>1071</v>
      </c>
      <c r="O4658">
        <v>3</v>
      </c>
      <c r="P4658">
        <v>90</v>
      </c>
      <c r="Q4658">
        <v>138</v>
      </c>
      <c r="R4658">
        <v>22</v>
      </c>
      <c r="S4658">
        <v>14</v>
      </c>
      <c r="T4658">
        <v>36</v>
      </c>
      <c r="U4658">
        <v>5</v>
      </c>
      <c r="V4658">
        <v>0.1</v>
      </c>
      <c r="W4658">
        <v>230</v>
      </c>
      <c r="X4658">
        <v>2.0499999999999998</v>
      </c>
    </row>
    <row r="4659" spans="1:24" hidden="1" x14ac:dyDescent="0.3">
      <c r="A4659" t="s">
        <v>17733</v>
      </c>
      <c r="B4659" t="s">
        <v>17734</v>
      </c>
      <c r="C4659" s="1" t="str">
        <f t="shared" si="761"/>
        <v>21:0272</v>
      </c>
      <c r="D4659" s="1" t="str">
        <f t="shared" si="762"/>
        <v>21:0126</v>
      </c>
      <c r="E4659" t="s">
        <v>17735</v>
      </c>
      <c r="F4659" t="s">
        <v>17736</v>
      </c>
      <c r="H4659">
        <v>59.863137700000003</v>
      </c>
      <c r="I4659">
        <v>-133.12982339999999</v>
      </c>
      <c r="J4659" s="1" t="str">
        <f t="shared" si="763"/>
        <v>NGR bulk stream sediment</v>
      </c>
      <c r="K4659" s="1" t="str">
        <f t="shared" si="764"/>
        <v>&lt;177 micron (NGR)</v>
      </c>
      <c r="L4659">
        <v>55</v>
      </c>
      <c r="M4659" t="s">
        <v>62</v>
      </c>
      <c r="N4659">
        <v>1072</v>
      </c>
      <c r="O4659">
        <v>1</v>
      </c>
      <c r="P4659">
        <v>20</v>
      </c>
      <c r="Q4659">
        <v>62</v>
      </c>
      <c r="R4659">
        <v>18</v>
      </c>
      <c r="S4659">
        <v>6</v>
      </c>
      <c r="T4659">
        <v>18</v>
      </c>
      <c r="U4659">
        <v>5</v>
      </c>
      <c r="V4659">
        <v>0.1</v>
      </c>
      <c r="W4659">
        <v>340</v>
      </c>
      <c r="X4659">
        <v>1.25</v>
      </c>
    </row>
    <row r="4660" spans="1:24" hidden="1" x14ac:dyDescent="0.3">
      <c r="A4660" t="s">
        <v>17737</v>
      </c>
      <c r="B4660" t="s">
        <v>17738</v>
      </c>
      <c r="C4660" s="1" t="str">
        <f t="shared" si="761"/>
        <v>21:0272</v>
      </c>
      <c r="D4660" s="1" t="str">
        <f t="shared" si="762"/>
        <v>21:0126</v>
      </c>
      <c r="E4660" t="s">
        <v>17739</v>
      </c>
      <c r="F4660" t="s">
        <v>17740</v>
      </c>
      <c r="H4660">
        <v>59.8899525</v>
      </c>
      <c r="I4660">
        <v>-133.13962960000001</v>
      </c>
      <c r="J4660" s="1" t="str">
        <f t="shared" si="763"/>
        <v>NGR bulk stream sediment</v>
      </c>
      <c r="K4660" s="1" t="str">
        <f t="shared" si="764"/>
        <v>&lt;177 micron (NGR)</v>
      </c>
      <c r="L4660">
        <v>55</v>
      </c>
      <c r="M4660" t="s">
        <v>67</v>
      </c>
      <c r="N4660">
        <v>1073</v>
      </c>
      <c r="O4660">
        <v>1</v>
      </c>
      <c r="P4660">
        <v>40</v>
      </c>
      <c r="Q4660">
        <v>64</v>
      </c>
      <c r="R4660">
        <v>22</v>
      </c>
      <c r="S4660">
        <v>3</v>
      </c>
      <c r="T4660">
        <v>22</v>
      </c>
      <c r="U4660">
        <v>6</v>
      </c>
      <c r="V4660">
        <v>0.1</v>
      </c>
      <c r="W4660">
        <v>305</v>
      </c>
      <c r="X4660">
        <v>1.3</v>
      </c>
    </row>
    <row r="4661" spans="1:24" hidden="1" x14ac:dyDescent="0.3">
      <c r="A4661" t="s">
        <v>17741</v>
      </c>
      <c r="B4661" t="s">
        <v>17742</v>
      </c>
      <c r="C4661" s="1" t="str">
        <f t="shared" si="761"/>
        <v>21:0272</v>
      </c>
      <c r="D4661" s="1" t="str">
        <f t="shared" si="762"/>
        <v>21:0126</v>
      </c>
      <c r="E4661" t="s">
        <v>17743</v>
      </c>
      <c r="F4661" t="s">
        <v>17744</v>
      </c>
      <c r="H4661">
        <v>59.915126700000002</v>
      </c>
      <c r="I4661">
        <v>-133.10417939999999</v>
      </c>
      <c r="J4661" s="1" t="str">
        <f t="shared" si="763"/>
        <v>NGR bulk stream sediment</v>
      </c>
      <c r="K4661" s="1" t="str">
        <f t="shared" si="764"/>
        <v>&lt;177 micron (NGR)</v>
      </c>
      <c r="L4661">
        <v>55</v>
      </c>
      <c r="M4661" t="s">
        <v>76</v>
      </c>
      <c r="N4661">
        <v>1074</v>
      </c>
      <c r="O4661">
        <v>2</v>
      </c>
      <c r="P4661">
        <v>20</v>
      </c>
      <c r="Q4661">
        <v>50</v>
      </c>
      <c r="R4661">
        <v>26</v>
      </c>
      <c r="S4661">
        <v>2</v>
      </c>
      <c r="T4661">
        <v>26</v>
      </c>
      <c r="U4661">
        <v>7</v>
      </c>
      <c r="V4661">
        <v>0.1</v>
      </c>
      <c r="W4661">
        <v>1950</v>
      </c>
      <c r="X4661">
        <v>1.45</v>
      </c>
    </row>
    <row r="4662" spans="1:24" hidden="1" x14ac:dyDescent="0.3">
      <c r="A4662" t="s">
        <v>17745</v>
      </c>
      <c r="B4662" t="s">
        <v>17746</v>
      </c>
      <c r="C4662" s="1" t="str">
        <f t="shared" si="761"/>
        <v>21:0272</v>
      </c>
      <c r="D4662" s="1" t="str">
        <f t="shared" si="762"/>
        <v>21:0126</v>
      </c>
      <c r="E4662" t="s">
        <v>17747</v>
      </c>
      <c r="F4662" t="s">
        <v>17748</v>
      </c>
      <c r="H4662">
        <v>59.912243699999998</v>
      </c>
      <c r="I4662">
        <v>-133.0787488</v>
      </c>
      <c r="J4662" s="1" t="str">
        <f t="shared" si="763"/>
        <v>NGR bulk stream sediment</v>
      </c>
      <c r="K4662" s="1" t="str">
        <f t="shared" si="764"/>
        <v>&lt;177 micron (NGR)</v>
      </c>
      <c r="L4662">
        <v>55</v>
      </c>
      <c r="M4662" t="s">
        <v>86</v>
      </c>
      <c r="N4662">
        <v>1075</v>
      </c>
      <c r="O4662">
        <v>1</v>
      </c>
      <c r="P4662">
        <v>10</v>
      </c>
      <c r="Q4662">
        <v>26</v>
      </c>
      <c r="R4662">
        <v>10</v>
      </c>
      <c r="S4662">
        <v>1</v>
      </c>
      <c r="T4662">
        <v>18</v>
      </c>
      <c r="U4662">
        <v>2</v>
      </c>
      <c r="V4662">
        <v>0.1</v>
      </c>
      <c r="W4662">
        <v>230</v>
      </c>
      <c r="X4662">
        <v>0.8</v>
      </c>
    </row>
    <row r="4663" spans="1:24" hidden="1" x14ac:dyDescent="0.3">
      <c r="A4663" t="s">
        <v>17749</v>
      </c>
      <c r="B4663" t="s">
        <v>17750</v>
      </c>
      <c r="C4663" s="1" t="str">
        <f t="shared" si="761"/>
        <v>21:0272</v>
      </c>
      <c r="D4663" s="1" t="str">
        <f t="shared" si="762"/>
        <v>21:0126</v>
      </c>
      <c r="E4663" t="s">
        <v>17751</v>
      </c>
      <c r="F4663" t="s">
        <v>17752</v>
      </c>
      <c r="H4663">
        <v>59.9983954</v>
      </c>
      <c r="I4663">
        <v>-133.0136976</v>
      </c>
      <c r="J4663" s="1" t="str">
        <f t="shared" si="763"/>
        <v>NGR bulk stream sediment</v>
      </c>
      <c r="K4663" s="1" t="str">
        <f t="shared" si="764"/>
        <v>&lt;177 micron (NGR)</v>
      </c>
      <c r="L4663">
        <v>55</v>
      </c>
      <c r="M4663" t="s">
        <v>91</v>
      </c>
      <c r="N4663">
        <v>1076</v>
      </c>
      <c r="O4663">
        <v>2</v>
      </c>
      <c r="P4663">
        <v>30</v>
      </c>
      <c r="Q4663">
        <v>66</v>
      </c>
      <c r="R4663">
        <v>30</v>
      </c>
      <c r="S4663">
        <v>4</v>
      </c>
      <c r="T4663">
        <v>22</v>
      </c>
      <c r="U4663">
        <v>6</v>
      </c>
      <c r="V4663">
        <v>0.1</v>
      </c>
      <c r="W4663">
        <v>750</v>
      </c>
      <c r="X4663">
        <v>1.75</v>
      </c>
    </row>
    <row r="4664" spans="1:24" hidden="1" x14ac:dyDescent="0.3">
      <c r="A4664" t="s">
        <v>17753</v>
      </c>
      <c r="B4664" t="s">
        <v>17754</v>
      </c>
      <c r="C4664" s="1" t="str">
        <f t="shared" si="761"/>
        <v>21:0272</v>
      </c>
      <c r="D4664" s="1" t="str">
        <f t="shared" si="762"/>
        <v>21:0126</v>
      </c>
      <c r="E4664" t="s">
        <v>17755</v>
      </c>
      <c r="F4664" t="s">
        <v>17756</v>
      </c>
      <c r="H4664">
        <v>59.967156000000003</v>
      </c>
      <c r="I4664">
        <v>-133.01069580000001</v>
      </c>
      <c r="J4664" s="1" t="str">
        <f t="shared" si="763"/>
        <v>NGR bulk stream sediment</v>
      </c>
      <c r="K4664" s="1" t="str">
        <f t="shared" si="764"/>
        <v>&lt;177 micron (NGR)</v>
      </c>
      <c r="L4664">
        <v>55</v>
      </c>
      <c r="M4664" t="s">
        <v>96</v>
      </c>
      <c r="N4664">
        <v>1077</v>
      </c>
      <c r="O4664">
        <v>1</v>
      </c>
      <c r="P4664">
        <v>40</v>
      </c>
      <c r="Q4664">
        <v>42</v>
      </c>
      <c r="R4664">
        <v>16</v>
      </c>
      <c r="S4664">
        <v>2</v>
      </c>
      <c r="T4664">
        <v>14</v>
      </c>
      <c r="U4664">
        <v>5</v>
      </c>
      <c r="V4664">
        <v>0.1</v>
      </c>
      <c r="W4664">
        <v>1950</v>
      </c>
      <c r="X4664">
        <v>1.25</v>
      </c>
    </row>
    <row r="4665" spans="1:24" hidden="1" x14ac:dyDescent="0.3">
      <c r="A4665" t="s">
        <v>17757</v>
      </c>
      <c r="B4665" t="s">
        <v>17758</v>
      </c>
      <c r="C4665" s="1" t="str">
        <f t="shared" si="761"/>
        <v>21:0272</v>
      </c>
      <c r="D4665" s="1" t="str">
        <f t="shared" si="762"/>
        <v>21:0126</v>
      </c>
      <c r="E4665" t="s">
        <v>17759</v>
      </c>
      <c r="F4665" t="s">
        <v>17760</v>
      </c>
      <c r="H4665">
        <v>59.932949499999999</v>
      </c>
      <c r="I4665">
        <v>-132.9797786</v>
      </c>
      <c r="J4665" s="1" t="str">
        <f t="shared" si="763"/>
        <v>NGR bulk stream sediment</v>
      </c>
      <c r="K4665" s="1" t="str">
        <f t="shared" si="764"/>
        <v>&lt;177 micron (NGR)</v>
      </c>
      <c r="L4665">
        <v>55</v>
      </c>
      <c r="M4665" t="s">
        <v>101</v>
      </c>
      <c r="N4665">
        <v>1078</v>
      </c>
      <c r="O4665">
        <v>1</v>
      </c>
      <c r="P4665">
        <v>50</v>
      </c>
      <c r="Q4665">
        <v>48</v>
      </c>
      <c r="R4665">
        <v>22</v>
      </c>
      <c r="S4665">
        <v>3</v>
      </c>
      <c r="T4665">
        <v>12</v>
      </c>
      <c r="U4665">
        <v>6</v>
      </c>
      <c r="V4665">
        <v>0.1</v>
      </c>
      <c r="W4665">
        <v>995</v>
      </c>
      <c r="X4665">
        <v>1.4</v>
      </c>
    </row>
    <row r="4666" spans="1:24" hidden="1" x14ac:dyDescent="0.3">
      <c r="A4666" t="s">
        <v>17761</v>
      </c>
      <c r="B4666" t="s">
        <v>17762</v>
      </c>
      <c r="C4666" s="1" t="str">
        <f t="shared" si="761"/>
        <v>21:0272</v>
      </c>
      <c r="D4666" s="1" t="str">
        <f t="shared" si="762"/>
        <v>21:0126</v>
      </c>
      <c r="E4666" t="s">
        <v>17763</v>
      </c>
      <c r="F4666" t="s">
        <v>17764</v>
      </c>
      <c r="H4666">
        <v>59.885637199999998</v>
      </c>
      <c r="I4666">
        <v>-133.09719279999999</v>
      </c>
      <c r="J4666" s="1" t="str">
        <f t="shared" si="763"/>
        <v>NGR bulk stream sediment</v>
      </c>
      <c r="K4666" s="1" t="str">
        <f t="shared" si="764"/>
        <v>&lt;177 micron (NGR)</v>
      </c>
      <c r="L4666">
        <v>55</v>
      </c>
      <c r="M4666" t="s">
        <v>106</v>
      </c>
      <c r="N4666">
        <v>1079</v>
      </c>
      <c r="O4666">
        <v>6</v>
      </c>
      <c r="P4666">
        <v>80</v>
      </c>
      <c r="Q4666">
        <v>116</v>
      </c>
      <c r="R4666">
        <v>44</v>
      </c>
      <c r="S4666">
        <v>4</v>
      </c>
      <c r="T4666">
        <v>34</v>
      </c>
      <c r="U4666">
        <v>9</v>
      </c>
      <c r="V4666">
        <v>0.2</v>
      </c>
      <c r="W4666">
        <v>1050</v>
      </c>
      <c r="X4666">
        <v>2.15</v>
      </c>
    </row>
    <row r="4667" spans="1:24" hidden="1" x14ac:dyDescent="0.3">
      <c r="A4667" t="s">
        <v>17765</v>
      </c>
      <c r="B4667" t="s">
        <v>17766</v>
      </c>
      <c r="C4667" s="1" t="str">
        <f t="shared" si="761"/>
        <v>21:0272</v>
      </c>
      <c r="D4667" s="1" t="str">
        <f t="shared" si="762"/>
        <v>21:0126</v>
      </c>
      <c r="E4667" t="s">
        <v>17767</v>
      </c>
      <c r="F4667" t="s">
        <v>17768</v>
      </c>
      <c r="H4667">
        <v>59.871416199999999</v>
      </c>
      <c r="I4667">
        <v>-133.04187659999999</v>
      </c>
      <c r="J4667" s="1" t="str">
        <f t="shared" si="763"/>
        <v>NGR bulk stream sediment</v>
      </c>
      <c r="K4667" s="1" t="str">
        <f t="shared" si="764"/>
        <v>&lt;177 micron (NGR)</v>
      </c>
      <c r="L4667">
        <v>55</v>
      </c>
      <c r="M4667" t="s">
        <v>111</v>
      </c>
      <c r="N4667">
        <v>1080</v>
      </c>
      <c r="O4667">
        <v>2</v>
      </c>
      <c r="P4667">
        <v>30</v>
      </c>
      <c r="Q4667">
        <v>46</v>
      </c>
      <c r="R4667">
        <v>24</v>
      </c>
      <c r="S4667">
        <v>1</v>
      </c>
      <c r="T4667">
        <v>40</v>
      </c>
      <c r="U4667">
        <v>3</v>
      </c>
      <c r="V4667">
        <v>0.1</v>
      </c>
      <c r="W4667">
        <v>500</v>
      </c>
      <c r="X4667">
        <v>0.7</v>
      </c>
    </row>
    <row r="4668" spans="1:24" hidden="1" x14ac:dyDescent="0.3">
      <c r="A4668" t="s">
        <v>17769</v>
      </c>
      <c r="B4668" t="s">
        <v>17770</v>
      </c>
      <c r="C4668" s="1" t="str">
        <f t="shared" si="761"/>
        <v>21:0272</v>
      </c>
      <c r="D4668" s="1" t="str">
        <f t="shared" si="762"/>
        <v>21:0126</v>
      </c>
      <c r="E4668" t="s">
        <v>17771</v>
      </c>
      <c r="F4668" t="s">
        <v>17772</v>
      </c>
      <c r="H4668">
        <v>59.865369200000004</v>
      </c>
      <c r="I4668">
        <v>-133.0016875</v>
      </c>
      <c r="J4668" s="1" t="str">
        <f t="shared" si="763"/>
        <v>NGR bulk stream sediment</v>
      </c>
      <c r="K4668" s="1" t="str">
        <f t="shared" si="764"/>
        <v>&lt;177 micron (NGR)</v>
      </c>
      <c r="L4668">
        <v>55</v>
      </c>
      <c r="M4668" t="s">
        <v>116</v>
      </c>
      <c r="N4668">
        <v>1081</v>
      </c>
      <c r="O4668">
        <v>2</v>
      </c>
      <c r="P4668">
        <v>30</v>
      </c>
      <c r="Q4668">
        <v>54</v>
      </c>
      <c r="R4668">
        <v>20</v>
      </c>
      <c r="S4668">
        <v>5</v>
      </c>
      <c r="T4668">
        <v>34</v>
      </c>
      <c r="U4668">
        <v>6</v>
      </c>
      <c r="V4668">
        <v>0.1</v>
      </c>
      <c r="W4668">
        <v>395</v>
      </c>
      <c r="X4668">
        <v>1.25</v>
      </c>
    </row>
    <row r="4669" spans="1:24" hidden="1" x14ac:dyDescent="0.3">
      <c r="A4669" t="s">
        <v>17773</v>
      </c>
      <c r="B4669" t="s">
        <v>17774</v>
      </c>
      <c r="C4669" s="1" t="str">
        <f t="shared" si="761"/>
        <v>21:0272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79</v>
      </c>
      <c r="K4669" t="s">
        <v>80</v>
      </c>
      <c r="L4669">
        <v>55</v>
      </c>
      <c r="M4669" t="s">
        <v>81</v>
      </c>
      <c r="N4669">
        <v>1082</v>
      </c>
      <c r="O4669">
        <v>3</v>
      </c>
      <c r="P4669">
        <v>80</v>
      </c>
      <c r="Q4669">
        <v>110</v>
      </c>
      <c r="R4669">
        <v>92</v>
      </c>
      <c r="S4669">
        <v>18</v>
      </c>
      <c r="T4669">
        <v>28</v>
      </c>
      <c r="U4669">
        <v>34</v>
      </c>
      <c r="V4669">
        <v>0.1</v>
      </c>
      <c r="W4669">
        <v>2550</v>
      </c>
      <c r="X4669">
        <v>5</v>
      </c>
    </row>
    <row r="4670" spans="1:24" hidden="1" x14ac:dyDescent="0.3">
      <c r="A4670" t="s">
        <v>17775</v>
      </c>
      <c r="B4670" t="s">
        <v>17776</v>
      </c>
      <c r="C4670" s="1" t="str">
        <f t="shared" si="761"/>
        <v>21:0272</v>
      </c>
      <c r="D4670" s="1" t="str">
        <f t="shared" ref="D4670:D4689" si="765">HYPERLINK("http://geochem.nrcan.gc.ca/cdogs/content/svy/svy210126_e.htm", "21:0126")</f>
        <v>21:0126</v>
      </c>
      <c r="E4670" t="s">
        <v>17777</v>
      </c>
      <c r="F4670" t="s">
        <v>17778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HYPERLINK("http://geochem.nrcan.gc.ca/cdogs/content/kwd/kwd020030_e.htm", "NGR bulk stream sediment")</f>
        <v>NGR bulk stream sediment</v>
      </c>
      <c r="K4670" s="1" t="str">
        <f t="shared" ref="K4670:K4689" si="767">HYPERLINK("http://geochem.nrcan.gc.ca/cdogs/content/kwd/kwd080006_e.htm", "&lt;177 micron (NGR)")</f>
        <v>&lt;177 micron (NGR)</v>
      </c>
      <c r="L4670">
        <v>55</v>
      </c>
      <c r="M4670" t="s">
        <v>121</v>
      </c>
      <c r="N4670">
        <v>1083</v>
      </c>
      <c r="O4670">
        <v>1</v>
      </c>
      <c r="P4670">
        <v>40</v>
      </c>
      <c r="Q4670">
        <v>42</v>
      </c>
      <c r="R4670">
        <v>18</v>
      </c>
      <c r="S4670">
        <v>2</v>
      </c>
      <c r="T4670">
        <v>18</v>
      </c>
      <c r="U4670">
        <v>4</v>
      </c>
      <c r="V4670">
        <v>0.1</v>
      </c>
      <c r="W4670">
        <v>220</v>
      </c>
      <c r="X4670">
        <v>0.95</v>
      </c>
    </row>
    <row r="4671" spans="1:24" hidden="1" x14ac:dyDescent="0.3">
      <c r="A4671" t="s">
        <v>17779</v>
      </c>
      <c r="B4671" t="s">
        <v>17780</v>
      </c>
      <c r="C4671" s="1" t="str">
        <f t="shared" si="761"/>
        <v>21:0272</v>
      </c>
      <c r="D4671" s="1" t="str">
        <f t="shared" si="765"/>
        <v>21:0126</v>
      </c>
      <c r="E4671" t="s">
        <v>17781</v>
      </c>
      <c r="F4671" t="s">
        <v>17782</v>
      </c>
      <c r="H4671">
        <v>59.525111500000001</v>
      </c>
      <c r="I4671">
        <v>-132.57736600000001</v>
      </c>
      <c r="J4671" s="1" t="str">
        <f t="shared" si="766"/>
        <v>NGR bulk stream sediment</v>
      </c>
      <c r="K4671" s="1" t="str">
        <f t="shared" si="767"/>
        <v>&lt;177 micron (NGR)</v>
      </c>
      <c r="L4671">
        <v>56</v>
      </c>
      <c r="M4671" t="s">
        <v>28</v>
      </c>
      <c r="N4671">
        <v>1084</v>
      </c>
      <c r="O4671">
        <v>2</v>
      </c>
      <c r="P4671">
        <v>40</v>
      </c>
      <c r="Q4671">
        <v>86</v>
      </c>
      <c r="R4671">
        <v>28</v>
      </c>
      <c r="S4671">
        <v>2</v>
      </c>
      <c r="T4671">
        <v>24</v>
      </c>
      <c r="U4671">
        <v>8</v>
      </c>
      <c r="V4671">
        <v>0.1</v>
      </c>
      <c r="W4671">
        <v>575</v>
      </c>
      <c r="X4671">
        <v>1.7</v>
      </c>
    </row>
    <row r="4672" spans="1:24" hidden="1" x14ac:dyDescent="0.3">
      <c r="A4672" t="s">
        <v>17783</v>
      </c>
      <c r="B4672" t="s">
        <v>17784</v>
      </c>
      <c r="C4672" s="1" t="str">
        <f t="shared" si="761"/>
        <v>21:0272</v>
      </c>
      <c r="D4672" s="1" t="str">
        <f t="shared" si="765"/>
        <v>21:0126</v>
      </c>
      <c r="E4672" t="s">
        <v>17785</v>
      </c>
      <c r="F4672" t="s">
        <v>17786</v>
      </c>
      <c r="H4672">
        <v>59.870449399999998</v>
      </c>
      <c r="I4672">
        <v>-132.93680470000001</v>
      </c>
      <c r="J4672" s="1" t="str">
        <f t="shared" si="766"/>
        <v>NGR bulk stream sediment</v>
      </c>
      <c r="K4672" s="1" t="str">
        <f t="shared" si="767"/>
        <v>&lt;177 micron (NGR)</v>
      </c>
      <c r="L4672">
        <v>56</v>
      </c>
      <c r="M4672" t="s">
        <v>33</v>
      </c>
      <c r="N4672">
        <v>1085</v>
      </c>
      <c r="O4672">
        <v>2</v>
      </c>
      <c r="P4672">
        <v>20</v>
      </c>
      <c r="Q4672">
        <v>42</v>
      </c>
      <c r="R4672">
        <v>16</v>
      </c>
      <c r="S4672">
        <v>2</v>
      </c>
      <c r="T4672">
        <v>18</v>
      </c>
      <c r="U4672">
        <v>6</v>
      </c>
      <c r="V4672">
        <v>0.1</v>
      </c>
      <c r="W4672">
        <v>1350</v>
      </c>
      <c r="X4672">
        <v>1.4</v>
      </c>
    </row>
    <row r="4673" spans="1:24" hidden="1" x14ac:dyDescent="0.3">
      <c r="A4673" t="s">
        <v>17787</v>
      </c>
      <c r="B4673" t="s">
        <v>17788</v>
      </c>
      <c r="C4673" s="1" t="str">
        <f t="shared" si="761"/>
        <v>21:0272</v>
      </c>
      <c r="D4673" s="1" t="str">
        <f t="shared" si="765"/>
        <v>21:0126</v>
      </c>
      <c r="E4673" t="s">
        <v>17789</v>
      </c>
      <c r="F4673" t="s">
        <v>17790</v>
      </c>
      <c r="H4673">
        <v>59.849542300000003</v>
      </c>
      <c r="I4673">
        <v>-132.87215219999999</v>
      </c>
      <c r="J4673" s="1" t="str">
        <f t="shared" si="766"/>
        <v>NGR bulk stream sediment</v>
      </c>
      <c r="K4673" s="1" t="str">
        <f t="shared" si="767"/>
        <v>&lt;177 micron (NGR)</v>
      </c>
      <c r="L4673">
        <v>56</v>
      </c>
      <c r="M4673" t="s">
        <v>48</v>
      </c>
      <c r="N4673">
        <v>1086</v>
      </c>
      <c r="O4673">
        <v>1</v>
      </c>
      <c r="P4673">
        <v>30</v>
      </c>
      <c r="Q4673">
        <v>48</v>
      </c>
      <c r="R4673">
        <v>20</v>
      </c>
      <c r="S4673">
        <v>1</v>
      </c>
      <c r="T4673">
        <v>16</v>
      </c>
      <c r="U4673">
        <v>6</v>
      </c>
      <c r="V4673">
        <v>0.1</v>
      </c>
      <c r="W4673">
        <v>695</v>
      </c>
      <c r="X4673">
        <v>1.45</v>
      </c>
    </row>
    <row r="4674" spans="1:24" hidden="1" x14ac:dyDescent="0.3">
      <c r="A4674" t="s">
        <v>17791</v>
      </c>
      <c r="B4674" t="s">
        <v>17792</v>
      </c>
      <c r="C4674" s="1" t="str">
        <f t="shared" si="761"/>
        <v>21:0272</v>
      </c>
      <c r="D4674" s="1" t="str">
        <f t="shared" si="765"/>
        <v>21:0126</v>
      </c>
      <c r="E4674" t="s">
        <v>17789</v>
      </c>
      <c r="F4674" t="s">
        <v>17793</v>
      </c>
      <c r="H4674">
        <v>59.849542300000003</v>
      </c>
      <c r="I4674">
        <v>-132.87215219999999</v>
      </c>
      <c r="J4674" s="1" t="str">
        <f t="shared" si="766"/>
        <v>NGR bulk stream sediment</v>
      </c>
      <c r="K4674" s="1" t="str">
        <f t="shared" si="767"/>
        <v>&lt;177 micron (NGR)</v>
      </c>
      <c r="L4674">
        <v>56</v>
      </c>
      <c r="M4674" t="s">
        <v>52</v>
      </c>
      <c r="N4674">
        <v>1087</v>
      </c>
      <c r="O4674">
        <v>1</v>
      </c>
      <c r="P4674">
        <v>20</v>
      </c>
      <c r="Q4674">
        <v>44</v>
      </c>
      <c r="R4674">
        <v>20</v>
      </c>
      <c r="S4674">
        <v>4</v>
      </c>
      <c r="T4674">
        <v>18</v>
      </c>
      <c r="U4674">
        <v>6</v>
      </c>
      <c r="V4674">
        <v>0.1</v>
      </c>
      <c r="W4674">
        <v>540</v>
      </c>
      <c r="X4674">
        <v>1.45</v>
      </c>
    </row>
    <row r="4675" spans="1:24" hidden="1" x14ac:dyDescent="0.3">
      <c r="A4675" t="s">
        <v>17794</v>
      </c>
      <c r="B4675" t="s">
        <v>17795</v>
      </c>
      <c r="C4675" s="1" t="str">
        <f t="shared" si="761"/>
        <v>21:0272</v>
      </c>
      <c r="D4675" s="1" t="str">
        <f t="shared" si="765"/>
        <v>21:0126</v>
      </c>
      <c r="E4675" t="s">
        <v>17796</v>
      </c>
      <c r="F4675" t="s">
        <v>17797</v>
      </c>
      <c r="H4675">
        <v>59.807351400000002</v>
      </c>
      <c r="I4675">
        <v>-132.9001457</v>
      </c>
      <c r="J4675" s="1" t="str">
        <f t="shared" si="766"/>
        <v>NGR bulk stream sediment</v>
      </c>
      <c r="K4675" s="1" t="str">
        <f t="shared" si="767"/>
        <v>&lt;177 micron (NGR)</v>
      </c>
      <c r="L4675">
        <v>56</v>
      </c>
      <c r="M4675" t="s">
        <v>38</v>
      </c>
      <c r="N4675">
        <v>1088</v>
      </c>
      <c r="O4675">
        <v>2</v>
      </c>
      <c r="P4675">
        <v>20</v>
      </c>
      <c r="Q4675">
        <v>58</v>
      </c>
      <c r="R4675">
        <v>38</v>
      </c>
      <c r="S4675">
        <v>4</v>
      </c>
      <c r="T4675">
        <v>28</v>
      </c>
      <c r="U4675">
        <v>9</v>
      </c>
      <c r="V4675">
        <v>0.1</v>
      </c>
      <c r="W4675">
        <v>360</v>
      </c>
      <c r="X4675">
        <v>1.75</v>
      </c>
    </row>
    <row r="4676" spans="1:24" hidden="1" x14ac:dyDescent="0.3">
      <c r="A4676" t="s">
        <v>17798</v>
      </c>
      <c r="B4676" t="s">
        <v>17799</v>
      </c>
      <c r="C4676" s="1" t="str">
        <f t="shared" ref="C4676:C4739" si="768">HYPERLINK("http://geochem.nrcan.gc.ca/cdogs/content/bdl/bdl210272_e.htm", "21:0272")</f>
        <v>21:0272</v>
      </c>
      <c r="D4676" s="1" t="str">
        <f t="shared" si="765"/>
        <v>21:0126</v>
      </c>
      <c r="E4676" t="s">
        <v>17800</v>
      </c>
      <c r="F4676" t="s">
        <v>17801</v>
      </c>
      <c r="H4676">
        <v>59.544264699999999</v>
      </c>
      <c r="I4676">
        <v>-132.70650029999999</v>
      </c>
      <c r="J4676" s="1" t="str">
        <f t="shared" si="766"/>
        <v>NGR bulk stream sediment</v>
      </c>
      <c r="K4676" s="1" t="str">
        <f t="shared" si="767"/>
        <v>&lt;177 micron (NGR)</v>
      </c>
      <c r="L4676">
        <v>56</v>
      </c>
      <c r="M4676" t="s">
        <v>43</v>
      </c>
      <c r="N4676">
        <v>1089</v>
      </c>
      <c r="O4676">
        <v>2</v>
      </c>
      <c r="P4676">
        <v>10</v>
      </c>
      <c r="Q4676">
        <v>64</v>
      </c>
      <c r="R4676">
        <v>28</v>
      </c>
      <c r="S4676">
        <v>2</v>
      </c>
      <c r="T4676">
        <v>32</v>
      </c>
      <c r="U4676">
        <v>9</v>
      </c>
      <c r="V4676">
        <v>0.1</v>
      </c>
      <c r="W4676">
        <v>315</v>
      </c>
      <c r="X4676">
        <v>3</v>
      </c>
    </row>
    <row r="4677" spans="1:24" hidden="1" x14ac:dyDescent="0.3">
      <c r="A4677" t="s">
        <v>17802</v>
      </c>
      <c r="B4677" t="s">
        <v>17803</v>
      </c>
      <c r="C4677" s="1" t="str">
        <f t="shared" si="768"/>
        <v>21:0272</v>
      </c>
      <c r="D4677" s="1" t="str">
        <f t="shared" si="765"/>
        <v>21:0126</v>
      </c>
      <c r="E4677" t="s">
        <v>17804</v>
      </c>
      <c r="F4677" t="s">
        <v>17805</v>
      </c>
      <c r="H4677">
        <v>59.543662699999999</v>
      </c>
      <c r="I4677">
        <v>-132.67644820000001</v>
      </c>
      <c r="J4677" s="1" t="str">
        <f t="shared" si="766"/>
        <v>NGR bulk stream sediment</v>
      </c>
      <c r="K4677" s="1" t="str">
        <f t="shared" si="767"/>
        <v>&lt;177 micron (NGR)</v>
      </c>
      <c r="L4677">
        <v>56</v>
      </c>
      <c r="M4677" t="s">
        <v>57</v>
      </c>
      <c r="N4677">
        <v>1090</v>
      </c>
      <c r="O4677">
        <v>4</v>
      </c>
      <c r="P4677">
        <v>150</v>
      </c>
      <c r="Q4677">
        <v>134</v>
      </c>
      <c r="R4677">
        <v>58</v>
      </c>
      <c r="S4677">
        <v>6</v>
      </c>
      <c r="T4677">
        <v>30</v>
      </c>
      <c r="U4677">
        <v>8</v>
      </c>
      <c r="V4677">
        <v>0.2</v>
      </c>
      <c r="W4677">
        <v>390</v>
      </c>
      <c r="X4677">
        <v>2</v>
      </c>
    </row>
    <row r="4678" spans="1:24" hidden="1" x14ac:dyDescent="0.3">
      <c r="A4678" t="s">
        <v>17806</v>
      </c>
      <c r="B4678" t="s">
        <v>17807</v>
      </c>
      <c r="C4678" s="1" t="str">
        <f t="shared" si="768"/>
        <v>21:0272</v>
      </c>
      <c r="D4678" s="1" t="str">
        <f t="shared" si="765"/>
        <v>21:0126</v>
      </c>
      <c r="E4678" t="s">
        <v>17808</v>
      </c>
      <c r="F4678" t="s">
        <v>17809</v>
      </c>
      <c r="H4678">
        <v>59.538220199999998</v>
      </c>
      <c r="I4678">
        <v>-132.659896</v>
      </c>
      <c r="J4678" s="1" t="str">
        <f t="shared" si="766"/>
        <v>NGR bulk stream sediment</v>
      </c>
      <c r="K4678" s="1" t="str">
        <f t="shared" si="767"/>
        <v>&lt;177 micron (NGR)</v>
      </c>
      <c r="L4678">
        <v>56</v>
      </c>
      <c r="M4678" t="s">
        <v>62</v>
      </c>
      <c r="N4678">
        <v>1091</v>
      </c>
      <c r="O4678">
        <v>6</v>
      </c>
      <c r="P4678">
        <v>110</v>
      </c>
      <c r="Q4678">
        <v>122</v>
      </c>
      <c r="R4678">
        <v>64</v>
      </c>
      <c r="S4678">
        <v>5</v>
      </c>
      <c r="T4678">
        <v>28</v>
      </c>
      <c r="U4678">
        <v>10</v>
      </c>
      <c r="V4678">
        <v>0.1</v>
      </c>
      <c r="W4678">
        <v>430</v>
      </c>
      <c r="X4678">
        <v>2.5499999999999998</v>
      </c>
    </row>
    <row r="4679" spans="1:24" hidden="1" x14ac:dyDescent="0.3">
      <c r="A4679" t="s">
        <v>17810</v>
      </c>
      <c r="B4679" t="s">
        <v>17811</v>
      </c>
      <c r="C4679" s="1" t="str">
        <f t="shared" si="768"/>
        <v>21:0272</v>
      </c>
      <c r="D4679" s="1" t="str">
        <f t="shared" si="765"/>
        <v>21:0126</v>
      </c>
      <c r="E4679" t="s">
        <v>17812</v>
      </c>
      <c r="F4679" t="s">
        <v>17813</v>
      </c>
      <c r="H4679">
        <v>59.519982800000001</v>
      </c>
      <c r="I4679">
        <v>-132.63636020000001</v>
      </c>
      <c r="J4679" s="1" t="str">
        <f t="shared" si="766"/>
        <v>NGR bulk stream sediment</v>
      </c>
      <c r="K4679" s="1" t="str">
        <f t="shared" si="767"/>
        <v>&lt;177 micron (NGR)</v>
      </c>
      <c r="L4679">
        <v>56</v>
      </c>
      <c r="M4679" t="s">
        <v>67</v>
      </c>
      <c r="N4679">
        <v>1092</v>
      </c>
      <c r="O4679">
        <v>2</v>
      </c>
      <c r="P4679">
        <v>50</v>
      </c>
      <c r="Q4679">
        <v>98</v>
      </c>
      <c r="R4679">
        <v>22</v>
      </c>
      <c r="S4679">
        <v>1</v>
      </c>
      <c r="T4679">
        <v>24</v>
      </c>
      <c r="U4679">
        <v>8</v>
      </c>
      <c r="V4679">
        <v>0.1</v>
      </c>
      <c r="W4679">
        <v>910</v>
      </c>
      <c r="X4679">
        <v>1.75</v>
      </c>
    </row>
    <row r="4680" spans="1:24" hidden="1" x14ac:dyDescent="0.3">
      <c r="A4680" t="s">
        <v>17814</v>
      </c>
      <c r="B4680" t="s">
        <v>17815</v>
      </c>
      <c r="C4680" s="1" t="str">
        <f t="shared" si="768"/>
        <v>21:0272</v>
      </c>
      <c r="D4680" s="1" t="str">
        <f t="shared" si="765"/>
        <v>21:0126</v>
      </c>
      <c r="E4680" t="s">
        <v>17781</v>
      </c>
      <c r="F4680" t="s">
        <v>17816</v>
      </c>
      <c r="H4680">
        <v>59.525111500000001</v>
      </c>
      <c r="I4680">
        <v>-132.57736600000001</v>
      </c>
      <c r="J4680" s="1" t="str">
        <f t="shared" si="766"/>
        <v>NGR bulk stream sediment</v>
      </c>
      <c r="K4680" s="1" t="str">
        <f t="shared" si="767"/>
        <v>&lt;177 micron (NGR)</v>
      </c>
      <c r="L4680">
        <v>56</v>
      </c>
      <c r="M4680" t="s">
        <v>71</v>
      </c>
      <c r="N4680">
        <v>1093</v>
      </c>
      <c r="O4680">
        <v>2</v>
      </c>
      <c r="P4680">
        <v>40</v>
      </c>
      <c r="Q4680">
        <v>88</v>
      </c>
      <c r="R4680">
        <v>30</v>
      </c>
      <c r="S4680">
        <v>1</v>
      </c>
      <c r="T4680">
        <v>26</v>
      </c>
      <c r="U4680">
        <v>8</v>
      </c>
      <c r="V4680">
        <v>0.1</v>
      </c>
      <c r="W4680">
        <v>585</v>
      </c>
      <c r="X4680">
        <v>1.9</v>
      </c>
    </row>
    <row r="4681" spans="1:24" hidden="1" x14ac:dyDescent="0.3">
      <c r="A4681" t="s">
        <v>17817</v>
      </c>
      <c r="B4681" t="s">
        <v>17818</v>
      </c>
      <c r="C4681" s="1" t="str">
        <f t="shared" si="768"/>
        <v>21:0272</v>
      </c>
      <c r="D4681" s="1" t="str">
        <f t="shared" si="765"/>
        <v>21:0126</v>
      </c>
      <c r="E4681" t="s">
        <v>17819</v>
      </c>
      <c r="F4681" t="s">
        <v>17820</v>
      </c>
      <c r="H4681">
        <v>59.5229371</v>
      </c>
      <c r="I4681">
        <v>-132.57734579999999</v>
      </c>
      <c r="J4681" s="1" t="str">
        <f t="shared" si="766"/>
        <v>NGR bulk stream sediment</v>
      </c>
      <c r="K4681" s="1" t="str">
        <f t="shared" si="767"/>
        <v>&lt;177 micron (NGR)</v>
      </c>
      <c r="L4681">
        <v>56</v>
      </c>
      <c r="M4681" t="s">
        <v>76</v>
      </c>
      <c r="N4681">
        <v>1094</v>
      </c>
      <c r="O4681">
        <v>2</v>
      </c>
      <c r="P4681">
        <v>10</v>
      </c>
      <c r="Q4681">
        <v>58</v>
      </c>
      <c r="R4681">
        <v>24</v>
      </c>
      <c r="S4681">
        <v>1</v>
      </c>
      <c r="T4681">
        <v>22</v>
      </c>
      <c r="U4681">
        <v>7</v>
      </c>
      <c r="V4681">
        <v>0.1</v>
      </c>
      <c r="W4681">
        <v>375</v>
      </c>
      <c r="X4681">
        <v>1.75</v>
      </c>
    </row>
    <row r="4682" spans="1:24" hidden="1" x14ac:dyDescent="0.3">
      <c r="A4682" t="s">
        <v>17821</v>
      </c>
      <c r="B4682" t="s">
        <v>17822</v>
      </c>
      <c r="C4682" s="1" t="str">
        <f t="shared" si="768"/>
        <v>21:0272</v>
      </c>
      <c r="D4682" s="1" t="str">
        <f t="shared" si="765"/>
        <v>21:0126</v>
      </c>
      <c r="E4682" t="s">
        <v>17823</v>
      </c>
      <c r="F4682" t="s">
        <v>17824</v>
      </c>
      <c r="H4682">
        <v>59.5010476</v>
      </c>
      <c r="I4682">
        <v>-132.59655549999999</v>
      </c>
      <c r="J4682" s="1" t="str">
        <f t="shared" si="766"/>
        <v>NGR bulk stream sediment</v>
      </c>
      <c r="K4682" s="1" t="str">
        <f t="shared" si="767"/>
        <v>&lt;177 micron (NGR)</v>
      </c>
      <c r="L4682">
        <v>56</v>
      </c>
      <c r="M4682" t="s">
        <v>86</v>
      </c>
      <c r="N4682">
        <v>1095</v>
      </c>
      <c r="O4682">
        <v>2</v>
      </c>
      <c r="P4682">
        <v>20</v>
      </c>
      <c r="Q4682">
        <v>104</v>
      </c>
      <c r="R4682">
        <v>30</v>
      </c>
      <c r="S4682">
        <v>1</v>
      </c>
      <c r="T4682">
        <v>24</v>
      </c>
      <c r="U4682">
        <v>7</v>
      </c>
      <c r="V4682">
        <v>0.1</v>
      </c>
      <c r="W4682">
        <v>415</v>
      </c>
      <c r="X4682">
        <v>1.6</v>
      </c>
    </row>
    <row r="4683" spans="1:24" hidden="1" x14ac:dyDescent="0.3">
      <c r="A4683" t="s">
        <v>17825</v>
      </c>
      <c r="B4683" t="s">
        <v>17826</v>
      </c>
      <c r="C4683" s="1" t="str">
        <f t="shared" si="768"/>
        <v>21:0272</v>
      </c>
      <c r="D4683" s="1" t="str">
        <f t="shared" si="765"/>
        <v>21:0126</v>
      </c>
      <c r="E4683" t="s">
        <v>17827</v>
      </c>
      <c r="F4683" t="s">
        <v>17828</v>
      </c>
      <c r="H4683">
        <v>59.508637899999997</v>
      </c>
      <c r="I4683">
        <v>-132.43483649999999</v>
      </c>
      <c r="J4683" s="1" t="str">
        <f t="shared" si="766"/>
        <v>NGR bulk stream sediment</v>
      </c>
      <c r="K4683" s="1" t="str">
        <f t="shared" si="767"/>
        <v>&lt;177 micron (NGR)</v>
      </c>
      <c r="L4683">
        <v>56</v>
      </c>
      <c r="M4683" t="s">
        <v>91</v>
      </c>
      <c r="N4683">
        <v>1096</v>
      </c>
      <c r="O4683">
        <v>1</v>
      </c>
      <c r="P4683">
        <v>20</v>
      </c>
      <c r="Q4683">
        <v>62</v>
      </c>
      <c r="R4683">
        <v>22</v>
      </c>
      <c r="S4683">
        <v>1</v>
      </c>
      <c r="T4683">
        <v>30</v>
      </c>
      <c r="U4683">
        <v>11</v>
      </c>
      <c r="V4683">
        <v>0.1</v>
      </c>
      <c r="W4683">
        <v>705</v>
      </c>
      <c r="X4683">
        <v>1.85</v>
      </c>
    </row>
    <row r="4684" spans="1:24" hidden="1" x14ac:dyDescent="0.3">
      <c r="A4684" t="s">
        <v>17829</v>
      </c>
      <c r="B4684" t="s">
        <v>17830</v>
      </c>
      <c r="C4684" s="1" t="str">
        <f t="shared" si="768"/>
        <v>21:0272</v>
      </c>
      <c r="D4684" s="1" t="str">
        <f t="shared" si="765"/>
        <v>21:0126</v>
      </c>
      <c r="E4684" t="s">
        <v>17831</v>
      </c>
      <c r="F4684" t="s">
        <v>17832</v>
      </c>
      <c r="H4684">
        <v>59.496202400000001</v>
      </c>
      <c r="I4684">
        <v>-132.37954089999999</v>
      </c>
      <c r="J4684" s="1" t="str">
        <f t="shared" si="766"/>
        <v>NGR bulk stream sediment</v>
      </c>
      <c r="K4684" s="1" t="str">
        <f t="shared" si="767"/>
        <v>&lt;177 micron (NGR)</v>
      </c>
      <c r="L4684">
        <v>56</v>
      </c>
      <c r="M4684" t="s">
        <v>96</v>
      </c>
      <c r="N4684">
        <v>1097</v>
      </c>
      <c r="O4684">
        <v>2</v>
      </c>
      <c r="P4684">
        <v>30</v>
      </c>
      <c r="Q4684">
        <v>60</v>
      </c>
      <c r="R4684">
        <v>28</v>
      </c>
      <c r="S4684">
        <v>1</v>
      </c>
      <c r="T4684">
        <v>32</v>
      </c>
      <c r="U4684">
        <v>9</v>
      </c>
      <c r="V4684">
        <v>0.1</v>
      </c>
      <c r="W4684">
        <v>455</v>
      </c>
      <c r="X4684">
        <v>1.75</v>
      </c>
    </row>
    <row r="4685" spans="1:24" hidden="1" x14ac:dyDescent="0.3">
      <c r="A4685" t="s">
        <v>17833</v>
      </c>
      <c r="B4685" t="s">
        <v>17834</v>
      </c>
      <c r="C4685" s="1" t="str">
        <f t="shared" si="768"/>
        <v>21:0272</v>
      </c>
      <c r="D4685" s="1" t="str">
        <f t="shared" si="765"/>
        <v>21:0126</v>
      </c>
      <c r="E4685" t="s">
        <v>17835</v>
      </c>
      <c r="F4685" t="s">
        <v>17836</v>
      </c>
      <c r="H4685">
        <v>59.490312299999999</v>
      </c>
      <c r="I4685">
        <v>-132.3801747</v>
      </c>
      <c r="J4685" s="1" t="str">
        <f t="shared" si="766"/>
        <v>NGR bulk stream sediment</v>
      </c>
      <c r="K4685" s="1" t="str">
        <f t="shared" si="767"/>
        <v>&lt;177 micron (NGR)</v>
      </c>
      <c r="L4685">
        <v>56</v>
      </c>
      <c r="M4685" t="s">
        <v>101</v>
      </c>
      <c r="N4685">
        <v>1098</v>
      </c>
      <c r="O4685">
        <v>2</v>
      </c>
      <c r="P4685">
        <v>40</v>
      </c>
      <c r="Q4685">
        <v>76</v>
      </c>
      <c r="R4685">
        <v>38</v>
      </c>
      <c r="S4685">
        <v>1</v>
      </c>
      <c r="T4685">
        <v>30</v>
      </c>
      <c r="U4685">
        <v>9</v>
      </c>
      <c r="V4685">
        <v>0.1</v>
      </c>
      <c r="W4685">
        <v>355</v>
      </c>
      <c r="X4685">
        <v>1.95</v>
      </c>
    </row>
    <row r="4686" spans="1:24" hidden="1" x14ac:dyDescent="0.3">
      <c r="A4686" t="s">
        <v>17837</v>
      </c>
      <c r="B4686" t="s">
        <v>17838</v>
      </c>
      <c r="C4686" s="1" t="str">
        <f t="shared" si="768"/>
        <v>21:0272</v>
      </c>
      <c r="D4686" s="1" t="str">
        <f t="shared" si="765"/>
        <v>21:0126</v>
      </c>
      <c r="E4686" t="s">
        <v>17839</v>
      </c>
      <c r="F4686" t="s">
        <v>17840</v>
      </c>
      <c r="H4686">
        <v>59.489568599999998</v>
      </c>
      <c r="I4686">
        <v>-132.4213762</v>
      </c>
      <c r="J4686" s="1" t="str">
        <f t="shared" si="766"/>
        <v>NGR bulk stream sediment</v>
      </c>
      <c r="K4686" s="1" t="str">
        <f t="shared" si="767"/>
        <v>&lt;177 micron (NGR)</v>
      </c>
      <c r="L4686">
        <v>56</v>
      </c>
      <c r="M4686" t="s">
        <v>106</v>
      </c>
      <c r="N4686">
        <v>1099</v>
      </c>
      <c r="O4686">
        <v>1</v>
      </c>
      <c r="P4686">
        <v>270</v>
      </c>
      <c r="Q4686">
        <v>58</v>
      </c>
      <c r="R4686">
        <v>20</v>
      </c>
      <c r="S4686">
        <v>1</v>
      </c>
      <c r="T4686">
        <v>30</v>
      </c>
      <c r="U4686">
        <v>8</v>
      </c>
      <c r="V4686">
        <v>0.1</v>
      </c>
      <c r="W4686">
        <v>490</v>
      </c>
      <c r="X4686">
        <v>1.6</v>
      </c>
    </row>
    <row r="4687" spans="1:24" hidden="1" x14ac:dyDescent="0.3">
      <c r="A4687" t="s">
        <v>17841</v>
      </c>
      <c r="B4687" t="s">
        <v>17842</v>
      </c>
      <c r="C4687" s="1" t="str">
        <f t="shared" si="768"/>
        <v>21:0272</v>
      </c>
      <c r="D4687" s="1" t="str">
        <f t="shared" si="765"/>
        <v>21:0126</v>
      </c>
      <c r="E4687" t="s">
        <v>17843</v>
      </c>
      <c r="F4687" t="s">
        <v>17844</v>
      </c>
      <c r="H4687">
        <v>59.492280100000002</v>
      </c>
      <c r="I4687">
        <v>-132.48298600000001</v>
      </c>
      <c r="J4687" s="1" t="str">
        <f t="shared" si="766"/>
        <v>NGR bulk stream sediment</v>
      </c>
      <c r="K4687" s="1" t="str">
        <f t="shared" si="767"/>
        <v>&lt;177 micron (NGR)</v>
      </c>
      <c r="L4687">
        <v>56</v>
      </c>
      <c r="M4687" t="s">
        <v>111</v>
      </c>
      <c r="N4687">
        <v>1100</v>
      </c>
      <c r="O4687">
        <v>1</v>
      </c>
      <c r="P4687">
        <v>30</v>
      </c>
      <c r="Q4687">
        <v>48</v>
      </c>
      <c r="R4687">
        <v>24</v>
      </c>
      <c r="S4687">
        <v>1</v>
      </c>
      <c r="T4687">
        <v>32</v>
      </c>
      <c r="U4687">
        <v>9</v>
      </c>
      <c r="V4687">
        <v>0.1</v>
      </c>
      <c r="W4687">
        <v>830</v>
      </c>
      <c r="X4687">
        <v>1.8</v>
      </c>
    </row>
    <row r="4688" spans="1:24" hidden="1" x14ac:dyDescent="0.3">
      <c r="A4688" t="s">
        <v>17845</v>
      </c>
      <c r="B4688" t="s">
        <v>17846</v>
      </c>
      <c r="C4688" s="1" t="str">
        <f t="shared" si="768"/>
        <v>21:0272</v>
      </c>
      <c r="D4688" s="1" t="str">
        <f t="shared" si="765"/>
        <v>21:0126</v>
      </c>
      <c r="E4688" t="s">
        <v>17847</v>
      </c>
      <c r="F4688" t="s">
        <v>17848</v>
      </c>
      <c r="H4688">
        <v>59.5311959</v>
      </c>
      <c r="I4688">
        <v>-132.461895</v>
      </c>
      <c r="J4688" s="1" t="str">
        <f t="shared" si="766"/>
        <v>NGR bulk stream sediment</v>
      </c>
      <c r="K4688" s="1" t="str">
        <f t="shared" si="767"/>
        <v>&lt;177 micron (NGR)</v>
      </c>
      <c r="L4688">
        <v>56</v>
      </c>
      <c r="M4688" t="s">
        <v>116</v>
      </c>
      <c r="N4688">
        <v>1101</v>
      </c>
      <c r="O4688">
        <v>1</v>
      </c>
      <c r="P4688">
        <v>20</v>
      </c>
      <c r="Q4688">
        <v>64</v>
      </c>
      <c r="R4688">
        <v>20</v>
      </c>
      <c r="S4688">
        <v>1</v>
      </c>
      <c r="T4688">
        <v>24</v>
      </c>
      <c r="U4688">
        <v>8</v>
      </c>
      <c r="V4688">
        <v>0.1</v>
      </c>
      <c r="W4688">
        <v>585</v>
      </c>
      <c r="X4688">
        <v>1.75</v>
      </c>
    </row>
    <row r="4689" spans="1:24" hidden="1" x14ac:dyDescent="0.3">
      <c r="A4689" t="s">
        <v>17849</v>
      </c>
      <c r="B4689" t="s">
        <v>17850</v>
      </c>
      <c r="C4689" s="1" t="str">
        <f t="shared" si="768"/>
        <v>21:0272</v>
      </c>
      <c r="D4689" s="1" t="str">
        <f t="shared" si="765"/>
        <v>21:0126</v>
      </c>
      <c r="E4689" t="s">
        <v>17851</v>
      </c>
      <c r="F4689" t="s">
        <v>17852</v>
      </c>
      <c r="H4689">
        <v>59.555090999999997</v>
      </c>
      <c r="I4689">
        <v>-132.4208519</v>
      </c>
      <c r="J4689" s="1" t="str">
        <f t="shared" si="766"/>
        <v>NGR bulk stream sediment</v>
      </c>
      <c r="K4689" s="1" t="str">
        <f t="shared" si="767"/>
        <v>&lt;177 micron (NGR)</v>
      </c>
      <c r="L4689">
        <v>56</v>
      </c>
      <c r="M4689" t="s">
        <v>121</v>
      </c>
      <c r="N4689">
        <v>1102</v>
      </c>
      <c r="O4689">
        <v>1</v>
      </c>
      <c r="P4689">
        <v>40</v>
      </c>
      <c r="Q4689">
        <v>62</v>
      </c>
      <c r="R4689">
        <v>18</v>
      </c>
      <c r="S4689">
        <v>1</v>
      </c>
      <c r="T4689">
        <v>36</v>
      </c>
      <c r="U4689">
        <v>9</v>
      </c>
      <c r="V4689">
        <v>0.1</v>
      </c>
      <c r="W4689">
        <v>530</v>
      </c>
      <c r="X4689">
        <v>1.95</v>
      </c>
    </row>
    <row r="4690" spans="1:24" hidden="1" x14ac:dyDescent="0.3">
      <c r="A4690" t="s">
        <v>17853</v>
      </c>
      <c r="B4690" t="s">
        <v>17854</v>
      </c>
      <c r="C4690" s="1" t="str">
        <f t="shared" si="768"/>
        <v>21:0272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79</v>
      </c>
      <c r="K4690" t="s">
        <v>80</v>
      </c>
      <c r="L4690">
        <v>56</v>
      </c>
      <c r="M4690" t="s">
        <v>81</v>
      </c>
      <c r="N4690">
        <v>1103</v>
      </c>
      <c r="O4690">
        <v>2</v>
      </c>
      <c r="P4690">
        <v>70</v>
      </c>
      <c r="Q4690">
        <v>114</v>
      </c>
      <c r="R4690">
        <v>96</v>
      </c>
      <c r="S4690">
        <v>18</v>
      </c>
      <c r="T4690">
        <v>30</v>
      </c>
      <c r="U4690">
        <v>35</v>
      </c>
      <c r="V4690">
        <v>0.1</v>
      </c>
      <c r="W4690">
        <v>2700</v>
      </c>
      <c r="X4690">
        <v>5.15</v>
      </c>
    </row>
    <row r="4691" spans="1:24" hidden="1" x14ac:dyDescent="0.3">
      <c r="A4691" t="s">
        <v>17855</v>
      </c>
      <c r="B4691" t="s">
        <v>17856</v>
      </c>
      <c r="C4691" s="1" t="str">
        <f t="shared" si="768"/>
        <v>21:0272</v>
      </c>
      <c r="D4691" s="1" t="str">
        <f t="shared" ref="D4691:D4697" si="769">HYPERLINK("http://geochem.nrcan.gc.ca/cdogs/content/svy/svy210126_e.htm", "21:0126")</f>
        <v>21:0126</v>
      </c>
      <c r="E4691" t="s">
        <v>17857</v>
      </c>
      <c r="F4691" t="s">
        <v>17858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HYPERLINK("http://geochem.nrcan.gc.ca/cdogs/content/kwd/kwd020030_e.htm", "NGR bulk stream sediment")</f>
        <v>NGR bulk stream sediment</v>
      </c>
      <c r="K4691" s="1" t="str">
        <f t="shared" ref="K4691:K4697" si="771">HYPERLINK("http://geochem.nrcan.gc.ca/cdogs/content/kwd/kwd080006_e.htm", "&lt;177 micron (NGR)")</f>
        <v>&lt;177 micron (NGR)</v>
      </c>
      <c r="L4691">
        <v>57</v>
      </c>
      <c r="M4691" t="s">
        <v>278</v>
      </c>
      <c r="N4691">
        <v>1104</v>
      </c>
      <c r="O4691">
        <v>1</v>
      </c>
      <c r="P4691">
        <v>30</v>
      </c>
      <c r="Q4691">
        <v>52</v>
      </c>
      <c r="R4691">
        <v>18</v>
      </c>
      <c r="S4691">
        <v>4</v>
      </c>
      <c r="T4691">
        <v>28</v>
      </c>
      <c r="U4691">
        <v>6</v>
      </c>
      <c r="V4691">
        <v>0.1</v>
      </c>
      <c r="W4691">
        <v>190</v>
      </c>
      <c r="X4691">
        <v>1.7</v>
      </c>
    </row>
    <row r="4692" spans="1:24" hidden="1" x14ac:dyDescent="0.3">
      <c r="A4692" t="s">
        <v>17859</v>
      </c>
      <c r="B4692" t="s">
        <v>17860</v>
      </c>
      <c r="C4692" s="1" t="str">
        <f t="shared" si="768"/>
        <v>21:0272</v>
      </c>
      <c r="D4692" s="1" t="str">
        <f t="shared" si="769"/>
        <v>21:0126</v>
      </c>
      <c r="E4692" t="s">
        <v>17861</v>
      </c>
      <c r="F4692" t="s">
        <v>17862</v>
      </c>
      <c r="H4692">
        <v>59.5476448</v>
      </c>
      <c r="I4692">
        <v>-132.42551040000001</v>
      </c>
      <c r="J4692" s="1" t="str">
        <f t="shared" si="770"/>
        <v>NGR bulk stream sediment</v>
      </c>
      <c r="K4692" s="1" t="str">
        <f t="shared" si="771"/>
        <v>&lt;177 micron (NGR)</v>
      </c>
      <c r="L4692">
        <v>57</v>
      </c>
      <c r="M4692" t="s">
        <v>33</v>
      </c>
      <c r="N4692">
        <v>1105</v>
      </c>
      <c r="O4692">
        <v>1</v>
      </c>
      <c r="P4692">
        <v>50</v>
      </c>
      <c r="Q4692">
        <v>66</v>
      </c>
      <c r="R4692">
        <v>32</v>
      </c>
      <c r="S4692">
        <v>1</v>
      </c>
      <c r="T4692">
        <v>54</v>
      </c>
      <c r="U4692">
        <v>12</v>
      </c>
      <c r="V4692">
        <v>0.1</v>
      </c>
      <c r="W4692">
        <v>530</v>
      </c>
      <c r="X4692">
        <v>2.2000000000000002</v>
      </c>
    </row>
    <row r="4693" spans="1:24" hidden="1" x14ac:dyDescent="0.3">
      <c r="A4693" t="s">
        <v>17863</v>
      </c>
      <c r="B4693" t="s">
        <v>17864</v>
      </c>
      <c r="C4693" s="1" t="str">
        <f t="shared" si="768"/>
        <v>21:0272</v>
      </c>
      <c r="D4693" s="1" t="str">
        <f t="shared" si="769"/>
        <v>21:0126</v>
      </c>
      <c r="E4693" t="s">
        <v>17865</v>
      </c>
      <c r="F4693" t="s">
        <v>17866</v>
      </c>
      <c r="H4693">
        <v>59.548735100000002</v>
      </c>
      <c r="I4693">
        <v>-132.4161009</v>
      </c>
      <c r="J4693" s="1" t="str">
        <f t="shared" si="770"/>
        <v>NGR bulk stream sediment</v>
      </c>
      <c r="K4693" s="1" t="str">
        <f t="shared" si="771"/>
        <v>&lt;177 micron (NGR)</v>
      </c>
      <c r="L4693">
        <v>57</v>
      </c>
      <c r="M4693" t="s">
        <v>38</v>
      </c>
      <c r="N4693">
        <v>1106</v>
      </c>
      <c r="O4693">
        <v>2</v>
      </c>
      <c r="P4693">
        <v>60</v>
      </c>
      <c r="Q4693">
        <v>112</v>
      </c>
      <c r="R4693">
        <v>34</v>
      </c>
      <c r="S4693">
        <v>1</v>
      </c>
      <c r="T4693">
        <v>52</v>
      </c>
      <c r="U4693">
        <v>13</v>
      </c>
      <c r="V4693">
        <v>0.1</v>
      </c>
      <c r="W4693">
        <v>1050</v>
      </c>
      <c r="X4693">
        <v>2.4</v>
      </c>
    </row>
    <row r="4694" spans="1:24" hidden="1" x14ac:dyDescent="0.3">
      <c r="A4694" t="s">
        <v>17867</v>
      </c>
      <c r="B4694" t="s">
        <v>17868</v>
      </c>
      <c r="C4694" s="1" t="str">
        <f t="shared" si="768"/>
        <v>21:0272</v>
      </c>
      <c r="D4694" s="1" t="str">
        <f t="shared" si="769"/>
        <v>21:0126</v>
      </c>
      <c r="E4694" t="s">
        <v>17857</v>
      </c>
      <c r="F4694" t="s">
        <v>17869</v>
      </c>
      <c r="H4694">
        <v>59.690643100000003</v>
      </c>
      <c r="I4694">
        <v>-132.404629</v>
      </c>
      <c r="J4694" s="1" t="str">
        <f t="shared" si="770"/>
        <v>NGR bulk stream sediment</v>
      </c>
      <c r="K4694" s="1" t="str">
        <f t="shared" si="771"/>
        <v>&lt;177 micron (NGR)</v>
      </c>
      <c r="L4694">
        <v>57</v>
      </c>
      <c r="M4694" t="s">
        <v>298</v>
      </c>
      <c r="N4694">
        <v>1107</v>
      </c>
      <c r="O4694">
        <v>1</v>
      </c>
      <c r="P4694">
        <v>20</v>
      </c>
      <c r="Q4694">
        <v>54</v>
      </c>
      <c r="R4694">
        <v>18</v>
      </c>
      <c r="S4694">
        <v>4</v>
      </c>
      <c r="T4694">
        <v>30</v>
      </c>
      <c r="U4694">
        <v>7</v>
      </c>
      <c r="V4694">
        <v>0.1</v>
      </c>
      <c r="W4694">
        <v>195</v>
      </c>
      <c r="X4694">
        <v>1.7</v>
      </c>
    </row>
    <row r="4695" spans="1:24" hidden="1" x14ac:dyDescent="0.3">
      <c r="A4695" t="s">
        <v>17870</v>
      </c>
      <c r="B4695" t="s">
        <v>17871</v>
      </c>
      <c r="C4695" s="1" t="str">
        <f t="shared" si="768"/>
        <v>21:0272</v>
      </c>
      <c r="D4695" s="1" t="str">
        <f t="shared" si="769"/>
        <v>21:0126</v>
      </c>
      <c r="E4695" t="s">
        <v>17857</v>
      </c>
      <c r="F4695" t="s">
        <v>17872</v>
      </c>
      <c r="H4695">
        <v>59.690643100000003</v>
      </c>
      <c r="I4695">
        <v>-132.404629</v>
      </c>
      <c r="J4695" s="1" t="str">
        <f t="shared" si="770"/>
        <v>NGR bulk stream sediment</v>
      </c>
      <c r="K4695" s="1" t="str">
        <f t="shared" si="771"/>
        <v>&lt;177 micron (NGR)</v>
      </c>
      <c r="L4695">
        <v>57</v>
      </c>
      <c r="M4695" t="s">
        <v>294</v>
      </c>
      <c r="N4695">
        <v>1108</v>
      </c>
      <c r="O4695">
        <v>1</v>
      </c>
      <c r="P4695">
        <v>20</v>
      </c>
      <c r="Q4695">
        <v>52</v>
      </c>
      <c r="R4695">
        <v>16</v>
      </c>
      <c r="S4695">
        <v>3</v>
      </c>
      <c r="T4695">
        <v>28</v>
      </c>
      <c r="U4695">
        <v>6</v>
      </c>
      <c r="V4695">
        <v>0.1</v>
      </c>
      <c r="W4695">
        <v>185</v>
      </c>
      <c r="X4695">
        <v>1.7</v>
      </c>
    </row>
    <row r="4696" spans="1:24" hidden="1" x14ac:dyDescent="0.3">
      <c r="A4696" t="s">
        <v>17873</v>
      </c>
      <c r="B4696" t="s">
        <v>17874</v>
      </c>
      <c r="C4696" s="1" t="str">
        <f t="shared" si="768"/>
        <v>21:0272</v>
      </c>
      <c r="D4696" s="1" t="str">
        <f t="shared" si="769"/>
        <v>21:0126</v>
      </c>
      <c r="E4696" t="s">
        <v>17875</v>
      </c>
      <c r="F4696" t="s">
        <v>17876</v>
      </c>
      <c r="H4696">
        <v>59.734717099999997</v>
      </c>
      <c r="I4696">
        <v>-132.42088670000001</v>
      </c>
      <c r="J4696" s="1" t="str">
        <f t="shared" si="770"/>
        <v>NGR bulk stream sediment</v>
      </c>
      <c r="K4696" s="1" t="str">
        <f t="shared" si="771"/>
        <v>&lt;177 micron (NGR)</v>
      </c>
      <c r="L4696">
        <v>57</v>
      </c>
      <c r="M4696" t="s">
        <v>43</v>
      </c>
      <c r="N4696">
        <v>1109</v>
      </c>
      <c r="O4696">
        <v>1</v>
      </c>
      <c r="P4696">
        <v>20</v>
      </c>
      <c r="Q4696">
        <v>50</v>
      </c>
      <c r="R4696">
        <v>18</v>
      </c>
      <c r="S4696">
        <v>1</v>
      </c>
      <c r="T4696">
        <v>28</v>
      </c>
      <c r="U4696">
        <v>6</v>
      </c>
      <c r="V4696">
        <v>0.1</v>
      </c>
      <c r="W4696">
        <v>210</v>
      </c>
      <c r="X4696">
        <v>1.7</v>
      </c>
    </row>
    <row r="4697" spans="1:24" hidden="1" x14ac:dyDescent="0.3">
      <c r="A4697" t="s">
        <v>17877</v>
      </c>
      <c r="B4697" t="s">
        <v>17878</v>
      </c>
      <c r="C4697" s="1" t="str">
        <f t="shared" si="768"/>
        <v>21:0272</v>
      </c>
      <c r="D4697" s="1" t="str">
        <f t="shared" si="769"/>
        <v>21:0126</v>
      </c>
      <c r="E4697" t="s">
        <v>17879</v>
      </c>
      <c r="F4697" t="s">
        <v>17880</v>
      </c>
      <c r="H4697">
        <v>59.752581900000003</v>
      </c>
      <c r="I4697">
        <v>-132.4247589</v>
      </c>
      <c r="J4697" s="1" t="str">
        <f t="shared" si="770"/>
        <v>NGR bulk stream sediment</v>
      </c>
      <c r="K4697" s="1" t="str">
        <f t="shared" si="771"/>
        <v>&lt;177 micron (NGR)</v>
      </c>
      <c r="L4697">
        <v>57</v>
      </c>
      <c r="M4697" t="s">
        <v>57</v>
      </c>
      <c r="N4697">
        <v>1110</v>
      </c>
      <c r="O4697">
        <v>1</v>
      </c>
      <c r="P4697">
        <v>10</v>
      </c>
      <c r="Q4697">
        <v>44</v>
      </c>
      <c r="R4697">
        <v>14</v>
      </c>
      <c r="S4697">
        <v>1</v>
      </c>
      <c r="T4697">
        <v>22</v>
      </c>
      <c r="U4697">
        <v>6</v>
      </c>
      <c r="V4697">
        <v>0.1</v>
      </c>
      <c r="W4697">
        <v>255</v>
      </c>
      <c r="X4697">
        <v>1.45</v>
      </c>
    </row>
    <row r="4698" spans="1:24" hidden="1" x14ac:dyDescent="0.3">
      <c r="A4698" t="s">
        <v>17881</v>
      </c>
      <c r="B4698" t="s">
        <v>17882</v>
      </c>
      <c r="C4698" s="1" t="str">
        <f t="shared" si="768"/>
        <v>21:0272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79</v>
      </c>
      <c r="K4698" t="s">
        <v>80</v>
      </c>
      <c r="L4698">
        <v>57</v>
      </c>
      <c r="M4698" t="s">
        <v>81</v>
      </c>
      <c r="N4698">
        <v>1111</v>
      </c>
      <c r="O4698">
        <v>1</v>
      </c>
      <c r="P4698">
        <v>110</v>
      </c>
      <c r="Q4698">
        <v>80</v>
      </c>
      <c r="R4698">
        <v>18</v>
      </c>
      <c r="S4698">
        <v>4</v>
      </c>
      <c r="T4698">
        <v>10</v>
      </c>
      <c r="U4698">
        <v>10</v>
      </c>
      <c r="V4698">
        <v>0.2</v>
      </c>
      <c r="W4698">
        <v>145</v>
      </c>
      <c r="X4698">
        <v>2.2000000000000002</v>
      </c>
    </row>
    <row r="4699" spans="1:24" hidden="1" x14ac:dyDescent="0.3">
      <c r="A4699" t="s">
        <v>17883</v>
      </c>
      <c r="B4699" t="s">
        <v>17884</v>
      </c>
      <c r="C4699" s="1" t="str">
        <f t="shared" si="768"/>
        <v>21:0272</v>
      </c>
      <c r="D4699" s="1" t="str">
        <f t="shared" ref="D4699:D4719" si="772">HYPERLINK("http://geochem.nrcan.gc.ca/cdogs/content/svy/svy210126_e.htm", "21:0126")</f>
        <v>21:0126</v>
      </c>
      <c r="E4699" t="s">
        <v>17885</v>
      </c>
      <c r="F4699" t="s">
        <v>17886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HYPERLINK("http://geochem.nrcan.gc.ca/cdogs/content/kwd/kwd020030_e.htm", "NGR bulk stream sediment")</f>
        <v>NGR bulk stream sediment</v>
      </c>
      <c r="K4699" s="1" t="str">
        <f t="shared" ref="K4699:K4719" si="774">HYPERLINK("http://geochem.nrcan.gc.ca/cdogs/content/kwd/kwd080006_e.htm", "&lt;177 micron (NGR)")</f>
        <v>&lt;177 micron (NGR)</v>
      </c>
      <c r="L4699">
        <v>57</v>
      </c>
      <c r="M4699" t="s">
        <v>62</v>
      </c>
      <c r="N4699">
        <v>1112</v>
      </c>
      <c r="O4699">
        <v>1</v>
      </c>
      <c r="P4699">
        <v>20</v>
      </c>
      <c r="Q4699">
        <v>34</v>
      </c>
      <c r="R4699">
        <v>16</v>
      </c>
      <c r="S4699">
        <v>1</v>
      </c>
      <c r="T4699">
        <v>16</v>
      </c>
      <c r="U4699">
        <v>4</v>
      </c>
      <c r="V4699">
        <v>0.1</v>
      </c>
      <c r="W4699">
        <v>130</v>
      </c>
      <c r="X4699">
        <v>1.3</v>
      </c>
    </row>
    <row r="4700" spans="1:24" hidden="1" x14ac:dyDescent="0.3">
      <c r="A4700" t="s">
        <v>17887</v>
      </c>
      <c r="B4700" t="s">
        <v>17888</v>
      </c>
      <c r="C4700" s="1" t="str">
        <f t="shared" si="768"/>
        <v>21:0272</v>
      </c>
      <c r="D4700" s="1" t="str">
        <f t="shared" si="772"/>
        <v>21:0126</v>
      </c>
      <c r="E4700" t="s">
        <v>17889</v>
      </c>
      <c r="F4700" t="s">
        <v>17890</v>
      </c>
      <c r="H4700">
        <v>59.7863544</v>
      </c>
      <c r="I4700">
        <v>-132.40925139999999</v>
      </c>
      <c r="J4700" s="1" t="str">
        <f t="shared" si="773"/>
        <v>NGR bulk stream sediment</v>
      </c>
      <c r="K4700" s="1" t="str">
        <f t="shared" si="774"/>
        <v>&lt;177 micron (NGR)</v>
      </c>
      <c r="L4700">
        <v>57</v>
      </c>
      <c r="M4700" t="s">
        <v>67</v>
      </c>
      <c r="N4700">
        <v>1113</v>
      </c>
      <c r="O4700">
        <v>6</v>
      </c>
      <c r="P4700">
        <v>60</v>
      </c>
      <c r="Q4700">
        <v>84</v>
      </c>
      <c r="R4700">
        <v>22</v>
      </c>
      <c r="S4700">
        <v>1</v>
      </c>
      <c r="T4700">
        <v>30</v>
      </c>
      <c r="U4700">
        <v>2</v>
      </c>
      <c r="V4700">
        <v>0.1</v>
      </c>
      <c r="W4700">
        <v>280</v>
      </c>
      <c r="X4700">
        <v>1</v>
      </c>
    </row>
    <row r="4701" spans="1:24" hidden="1" x14ac:dyDescent="0.3">
      <c r="A4701" t="s">
        <v>17891</v>
      </c>
      <c r="B4701" t="s">
        <v>17892</v>
      </c>
      <c r="C4701" s="1" t="str">
        <f t="shared" si="768"/>
        <v>21:0272</v>
      </c>
      <c r="D4701" s="1" t="str">
        <f t="shared" si="772"/>
        <v>21:0126</v>
      </c>
      <c r="E4701" t="s">
        <v>17893</v>
      </c>
      <c r="F4701" t="s">
        <v>17894</v>
      </c>
      <c r="H4701">
        <v>59.818807100000001</v>
      </c>
      <c r="I4701">
        <v>-132.49189519999999</v>
      </c>
      <c r="J4701" s="1" t="str">
        <f t="shared" si="773"/>
        <v>NGR bulk stream sediment</v>
      </c>
      <c r="K4701" s="1" t="str">
        <f t="shared" si="774"/>
        <v>&lt;177 micron (NGR)</v>
      </c>
      <c r="L4701">
        <v>57</v>
      </c>
      <c r="M4701" t="s">
        <v>76</v>
      </c>
      <c r="N4701">
        <v>1114</v>
      </c>
      <c r="O4701">
        <v>2</v>
      </c>
      <c r="P4701">
        <v>40</v>
      </c>
      <c r="Q4701">
        <v>54</v>
      </c>
      <c r="R4701">
        <v>36</v>
      </c>
      <c r="S4701">
        <v>1</v>
      </c>
      <c r="T4701">
        <v>28</v>
      </c>
      <c r="U4701">
        <v>8</v>
      </c>
      <c r="V4701">
        <v>0.1</v>
      </c>
      <c r="W4701">
        <v>595</v>
      </c>
      <c r="X4701">
        <v>1.65</v>
      </c>
    </row>
    <row r="4702" spans="1:24" hidden="1" x14ac:dyDescent="0.3">
      <c r="A4702" t="s">
        <v>17895</v>
      </c>
      <c r="B4702" t="s">
        <v>17896</v>
      </c>
      <c r="C4702" s="1" t="str">
        <f t="shared" si="768"/>
        <v>21:0272</v>
      </c>
      <c r="D4702" s="1" t="str">
        <f t="shared" si="772"/>
        <v>21:0126</v>
      </c>
      <c r="E4702" t="s">
        <v>17897</v>
      </c>
      <c r="F4702" t="s">
        <v>17898</v>
      </c>
      <c r="H4702">
        <v>59.854821700000002</v>
      </c>
      <c r="I4702">
        <v>-132.57964910000001</v>
      </c>
      <c r="J4702" s="1" t="str">
        <f t="shared" si="773"/>
        <v>NGR bulk stream sediment</v>
      </c>
      <c r="K4702" s="1" t="str">
        <f t="shared" si="774"/>
        <v>&lt;177 micron (NGR)</v>
      </c>
      <c r="L4702">
        <v>57</v>
      </c>
      <c r="M4702" t="s">
        <v>86</v>
      </c>
      <c r="N4702">
        <v>1115</v>
      </c>
      <c r="O4702">
        <v>3</v>
      </c>
      <c r="P4702">
        <v>170</v>
      </c>
      <c r="Q4702">
        <v>84</v>
      </c>
      <c r="R4702">
        <v>60</v>
      </c>
      <c r="S4702">
        <v>3</v>
      </c>
      <c r="T4702">
        <v>24</v>
      </c>
      <c r="U4702">
        <v>6</v>
      </c>
      <c r="V4702">
        <v>0.1</v>
      </c>
      <c r="W4702">
        <v>1200</v>
      </c>
      <c r="X4702">
        <v>1.4</v>
      </c>
    </row>
    <row r="4703" spans="1:24" hidden="1" x14ac:dyDescent="0.3">
      <c r="A4703" t="s">
        <v>17899</v>
      </c>
      <c r="B4703" t="s">
        <v>17900</v>
      </c>
      <c r="C4703" s="1" t="str">
        <f t="shared" si="768"/>
        <v>21:0272</v>
      </c>
      <c r="D4703" s="1" t="str">
        <f t="shared" si="772"/>
        <v>21:0126</v>
      </c>
      <c r="E4703" t="s">
        <v>17901</v>
      </c>
      <c r="F4703" t="s">
        <v>17902</v>
      </c>
      <c r="H4703">
        <v>59.851089100000003</v>
      </c>
      <c r="I4703">
        <v>-132.56333290000001</v>
      </c>
      <c r="J4703" s="1" t="str">
        <f t="shared" si="773"/>
        <v>NGR bulk stream sediment</v>
      </c>
      <c r="K4703" s="1" t="str">
        <f t="shared" si="774"/>
        <v>&lt;177 micron (NGR)</v>
      </c>
      <c r="L4703">
        <v>57</v>
      </c>
      <c r="M4703" t="s">
        <v>91</v>
      </c>
      <c r="N4703">
        <v>1116</v>
      </c>
      <c r="O4703">
        <v>3</v>
      </c>
      <c r="P4703">
        <v>110</v>
      </c>
      <c r="Q4703">
        <v>82</v>
      </c>
      <c r="R4703">
        <v>62</v>
      </c>
      <c r="S4703">
        <v>3</v>
      </c>
      <c r="T4703">
        <v>32</v>
      </c>
      <c r="U4703">
        <v>10</v>
      </c>
      <c r="V4703">
        <v>0.1</v>
      </c>
      <c r="W4703">
        <v>1050</v>
      </c>
      <c r="X4703">
        <v>2.2000000000000002</v>
      </c>
    </row>
    <row r="4704" spans="1:24" hidden="1" x14ac:dyDescent="0.3">
      <c r="A4704" t="s">
        <v>17903</v>
      </c>
      <c r="B4704" t="s">
        <v>17904</v>
      </c>
      <c r="C4704" s="1" t="str">
        <f t="shared" si="768"/>
        <v>21:0272</v>
      </c>
      <c r="D4704" s="1" t="str">
        <f t="shared" si="772"/>
        <v>21:0126</v>
      </c>
      <c r="E4704" t="s">
        <v>17905</v>
      </c>
      <c r="F4704" t="s">
        <v>17906</v>
      </c>
      <c r="H4704">
        <v>59.862791600000001</v>
      </c>
      <c r="I4704">
        <v>-132.6426371</v>
      </c>
      <c r="J4704" s="1" t="str">
        <f t="shared" si="773"/>
        <v>NGR bulk stream sediment</v>
      </c>
      <c r="K4704" s="1" t="str">
        <f t="shared" si="774"/>
        <v>&lt;177 micron (NGR)</v>
      </c>
      <c r="L4704">
        <v>57</v>
      </c>
      <c r="M4704" t="s">
        <v>96</v>
      </c>
      <c r="N4704">
        <v>1117</v>
      </c>
      <c r="O4704">
        <v>2</v>
      </c>
      <c r="P4704">
        <v>50</v>
      </c>
      <c r="Q4704">
        <v>52</v>
      </c>
      <c r="R4704">
        <v>30</v>
      </c>
      <c r="S4704">
        <v>2</v>
      </c>
      <c r="T4704">
        <v>24</v>
      </c>
      <c r="U4704">
        <v>7</v>
      </c>
      <c r="V4704">
        <v>0.1</v>
      </c>
      <c r="W4704">
        <v>665</v>
      </c>
      <c r="X4704">
        <v>1.5</v>
      </c>
    </row>
    <row r="4705" spans="1:24" hidden="1" x14ac:dyDescent="0.3">
      <c r="A4705" t="s">
        <v>17907</v>
      </c>
      <c r="B4705" t="s">
        <v>17908</v>
      </c>
      <c r="C4705" s="1" t="str">
        <f t="shared" si="768"/>
        <v>21:0272</v>
      </c>
      <c r="D4705" s="1" t="str">
        <f t="shared" si="772"/>
        <v>21:0126</v>
      </c>
      <c r="E4705" t="s">
        <v>17909</v>
      </c>
      <c r="F4705" t="s">
        <v>17910</v>
      </c>
      <c r="H4705">
        <v>59.817574299999997</v>
      </c>
      <c r="I4705">
        <v>-132.71682039999999</v>
      </c>
      <c r="J4705" s="1" t="str">
        <f t="shared" si="773"/>
        <v>NGR bulk stream sediment</v>
      </c>
      <c r="K4705" s="1" t="str">
        <f t="shared" si="774"/>
        <v>&lt;177 micron (NGR)</v>
      </c>
      <c r="L4705">
        <v>57</v>
      </c>
      <c r="M4705" t="s">
        <v>101</v>
      </c>
      <c r="N4705">
        <v>1118</v>
      </c>
      <c r="O4705">
        <v>1</v>
      </c>
      <c r="P4705">
        <v>70</v>
      </c>
      <c r="Q4705">
        <v>62</v>
      </c>
      <c r="R4705">
        <v>36</v>
      </c>
      <c r="S4705">
        <v>1</v>
      </c>
      <c r="T4705">
        <v>24</v>
      </c>
      <c r="U4705">
        <v>7</v>
      </c>
      <c r="V4705">
        <v>0.1</v>
      </c>
      <c r="W4705">
        <v>475</v>
      </c>
      <c r="X4705">
        <v>1.4</v>
      </c>
    </row>
    <row r="4706" spans="1:24" hidden="1" x14ac:dyDescent="0.3">
      <c r="A4706" t="s">
        <v>17911</v>
      </c>
      <c r="B4706" t="s">
        <v>17912</v>
      </c>
      <c r="C4706" s="1" t="str">
        <f t="shared" si="768"/>
        <v>21:0272</v>
      </c>
      <c r="D4706" s="1" t="str">
        <f t="shared" si="772"/>
        <v>21:0126</v>
      </c>
      <c r="E4706" t="s">
        <v>17913</v>
      </c>
      <c r="F4706" t="s">
        <v>17914</v>
      </c>
      <c r="H4706">
        <v>59.545998400000002</v>
      </c>
      <c r="I4706">
        <v>-132.7757187</v>
      </c>
      <c r="J4706" s="1" t="str">
        <f t="shared" si="773"/>
        <v>NGR bulk stream sediment</v>
      </c>
      <c r="K4706" s="1" t="str">
        <f t="shared" si="774"/>
        <v>&lt;177 micron (NGR)</v>
      </c>
      <c r="L4706">
        <v>57</v>
      </c>
      <c r="M4706" t="s">
        <v>106</v>
      </c>
      <c r="N4706">
        <v>1119</v>
      </c>
      <c r="O4706">
        <v>3</v>
      </c>
      <c r="P4706">
        <v>10</v>
      </c>
      <c r="Q4706">
        <v>78</v>
      </c>
      <c r="R4706">
        <v>34</v>
      </c>
      <c r="S4706">
        <v>5</v>
      </c>
      <c r="T4706">
        <v>18</v>
      </c>
      <c r="U4706">
        <v>4</v>
      </c>
      <c r="V4706">
        <v>0.1</v>
      </c>
      <c r="W4706">
        <v>195</v>
      </c>
      <c r="X4706">
        <v>1.35</v>
      </c>
    </row>
    <row r="4707" spans="1:24" hidden="1" x14ac:dyDescent="0.3">
      <c r="A4707" t="s">
        <v>17915</v>
      </c>
      <c r="B4707" t="s">
        <v>17916</v>
      </c>
      <c r="C4707" s="1" t="str">
        <f t="shared" si="768"/>
        <v>21:0272</v>
      </c>
      <c r="D4707" s="1" t="str">
        <f t="shared" si="772"/>
        <v>21:0126</v>
      </c>
      <c r="E4707" t="s">
        <v>17917</v>
      </c>
      <c r="F4707" t="s">
        <v>17918</v>
      </c>
      <c r="H4707">
        <v>59.5403357</v>
      </c>
      <c r="I4707">
        <v>-132.7253599</v>
      </c>
      <c r="J4707" s="1" t="str">
        <f t="shared" si="773"/>
        <v>NGR bulk stream sediment</v>
      </c>
      <c r="K4707" s="1" t="str">
        <f t="shared" si="774"/>
        <v>&lt;177 micron (NGR)</v>
      </c>
      <c r="L4707">
        <v>57</v>
      </c>
      <c r="M4707" t="s">
        <v>111</v>
      </c>
      <c r="N4707">
        <v>1120</v>
      </c>
      <c r="O4707">
        <v>8</v>
      </c>
      <c r="P4707">
        <v>90</v>
      </c>
      <c r="Q4707">
        <v>114</v>
      </c>
      <c r="R4707">
        <v>98</v>
      </c>
      <c r="S4707">
        <v>6</v>
      </c>
      <c r="T4707">
        <v>30</v>
      </c>
      <c r="U4707">
        <v>14</v>
      </c>
      <c r="V4707">
        <v>0.1</v>
      </c>
      <c r="W4707">
        <v>325</v>
      </c>
      <c r="X4707">
        <v>2.4500000000000002</v>
      </c>
    </row>
    <row r="4708" spans="1:24" hidden="1" x14ac:dyDescent="0.3">
      <c r="A4708" t="s">
        <v>17919</v>
      </c>
      <c r="B4708" t="s">
        <v>17920</v>
      </c>
      <c r="C4708" s="1" t="str">
        <f t="shared" si="768"/>
        <v>21:0272</v>
      </c>
      <c r="D4708" s="1" t="str">
        <f t="shared" si="772"/>
        <v>21:0126</v>
      </c>
      <c r="E4708" t="s">
        <v>17921</v>
      </c>
      <c r="F4708" t="s">
        <v>17922</v>
      </c>
      <c r="H4708">
        <v>59.513285000000003</v>
      </c>
      <c r="I4708">
        <v>-132.7638097</v>
      </c>
      <c r="J4708" s="1" t="str">
        <f t="shared" si="773"/>
        <v>NGR bulk stream sediment</v>
      </c>
      <c r="K4708" s="1" t="str">
        <f t="shared" si="774"/>
        <v>&lt;177 micron (NGR)</v>
      </c>
      <c r="L4708">
        <v>57</v>
      </c>
      <c r="M4708" t="s">
        <v>116</v>
      </c>
      <c r="N4708">
        <v>1121</v>
      </c>
      <c r="O4708">
        <v>12</v>
      </c>
      <c r="P4708">
        <v>140</v>
      </c>
      <c r="Q4708">
        <v>275</v>
      </c>
      <c r="R4708">
        <v>182</v>
      </c>
      <c r="S4708">
        <v>9</v>
      </c>
      <c r="T4708">
        <v>62</v>
      </c>
      <c r="U4708">
        <v>25</v>
      </c>
      <c r="V4708">
        <v>0.1</v>
      </c>
      <c r="W4708">
        <v>935</v>
      </c>
      <c r="X4708">
        <v>4.45</v>
      </c>
    </row>
    <row r="4709" spans="1:24" hidden="1" x14ac:dyDescent="0.3">
      <c r="A4709" t="s">
        <v>17923</v>
      </c>
      <c r="B4709" t="s">
        <v>17924</v>
      </c>
      <c r="C4709" s="1" t="str">
        <f t="shared" si="768"/>
        <v>21:0272</v>
      </c>
      <c r="D4709" s="1" t="str">
        <f t="shared" si="772"/>
        <v>21:0126</v>
      </c>
      <c r="E4709" t="s">
        <v>17925</v>
      </c>
      <c r="F4709" t="s">
        <v>17926</v>
      </c>
      <c r="H4709">
        <v>59.509606400000003</v>
      </c>
      <c r="I4709">
        <v>-132.76249859999999</v>
      </c>
      <c r="J4709" s="1" t="str">
        <f t="shared" si="773"/>
        <v>NGR bulk stream sediment</v>
      </c>
      <c r="K4709" s="1" t="str">
        <f t="shared" si="774"/>
        <v>&lt;177 micron (NGR)</v>
      </c>
      <c r="L4709">
        <v>57</v>
      </c>
      <c r="M4709" t="s">
        <v>121</v>
      </c>
      <c r="N4709">
        <v>1122</v>
      </c>
      <c r="O4709">
        <v>6</v>
      </c>
      <c r="P4709">
        <v>60</v>
      </c>
      <c r="Q4709">
        <v>245</v>
      </c>
      <c r="R4709">
        <v>138</v>
      </c>
      <c r="S4709">
        <v>9</v>
      </c>
      <c r="T4709">
        <v>52</v>
      </c>
      <c r="U4709">
        <v>56</v>
      </c>
      <c r="V4709">
        <v>0.1</v>
      </c>
      <c r="W4709">
        <v>1500</v>
      </c>
      <c r="X4709">
        <v>1.9</v>
      </c>
    </row>
    <row r="4710" spans="1:24" hidden="1" x14ac:dyDescent="0.3">
      <c r="A4710" t="s">
        <v>17927</v>
      </c>
      <c r="B4710" t="s">
        <v>17928</v>
      </c>
      <c r="C4710" s="1" t="str">
        <f t="shared" si="768"/>
        <v>21:0272</v>
      </c>
      <c r="D4710" s="1" t="str">
        <f t="shared" si="772"/>
        <v>21:0126</v>
      </c>
      <c r="E4710" t="s">
        <v>17929</v>
      </c>
      <c r="F4710" t="s">
        <v>17930</v>
      </c>
      <c r="H4710">
        <v>59.488830200000002</v>
      </c>
      <c r="I4710">
        <v>-132.77521759999999</v>
      </c>
      <c r="J4710" s="1" t="str">
        <f t="shared" si="773"/>
        <v>NGR bulk stream sediment</v>
      </c>
      <c r="K4710" s="1" t="str">
        <f t="shared" si="774"/>
        <v>&lt;177 micron (NGR)</v>
      </c>
      <c r="L4710">
        <v>57</v>
      </c>
      <c r="M4710" t="s">
        <v>353</v>
      </c>
      <c r="N4710">
        <v>1123</v>
      </c>
      <c r="O4710">
        <v>11</v>
      </c>
      <c r="P4710">
        <v>40</v>
      </c>
      <c r="Q4710">
        <v>58</v>
      </c>
      <c r="R4710">
        <v>164</v>
      </c>
      <c r="S4710">
        <v>14</v>
      </c>
      <c r="T4710">
        <v>22</v>
      </c>
      <c r="U4710">
        <v>6</v>
      </c>
      <c r="V4710">
        <v>1</v>
      </c>
      <c r="W4710">
        <v>110</v>
      </c>
      <c r="X4710">
        <v>0.7</v>
      </c>
    </row>
    <row r="4711" spans="1:24" hidden="1" x14ac:dyDescent="0.3">
      <c r="A4711" t="s">
        <v>17931</v>
      </c>
      <c r="B4711" t="s">
        <v>17932</v>
      </c>
      <c r="C4711" s="1" t="str">
        <f t="shared" si="768"/>
        <v>21:0272</v>
      </c>
      <c r="D4711" s="1" t="str">
        <f t="shared" si="772"/>
        <v>21:0126</v>
      </c>
      <c r="E4711" t="s">
        <v>17933</v>
      </c>
      <c r="F4711" t="s">
        <v>17934</v>
      </c>
      <c r="H4711">
        <v>59.489053599999998</v>
      </c>
      <c r="I4711">
        <v>-132.61023309999999</v>
      </c>
      <c r="J4711" s="1" t="str">
        <f t="shared" si="773"/>
        <v>NGR bulk stream sediment</v>
      </c>
      <c r="K4711" s="1" t="str">
        <f t="shared" si="774"/>
        <v>&lt;177 micron (NGR)</v>
      </c>
      <c r="L4711">
        <v>58</v>
      </c>
      <c r="M4711" t="s">
        <v>28</v>
      </c>
      <c r="N4711">
        <v>1124</v>
      </c>
      <c r="O4711">
        <v>4</v>
      </c>
      <c r="P4711">
        <v>20</v>
      </c>
      <c r="Q4711">
        <v>68</v>
      </c>
      <c r="R4711">
        <v>28</v>
      </c>
      <c r="S4711">
        <v>1</v>
      </c>
      <c r="T4711">
        <v>20</v>
      </c>
      <c r="U4711">
        <v>7</v>
      </c>
      <c r="V4711">
        <v>0.1</v>
      </c>
      <c r="W4711">
        <v>270</v>
      </c>
      <c r="X4711">
        <v>1.75</v>
      </c>
    </row>
    <row r="4712" spans="1:24" hidden="1" x14ac:dyDescent="0.3">
      <c r="A4712" t="s">
        <v>17935</v>
      </c>
      <c r="B4712" t="s">
        <v>17936</v>
      </c>
      <c r="C4712" s="1" t="str">
        <f t="shared" si="768"/>
        <v>21:0272</v>
      </c>
      <c r="D4712" s="1" t="str">
        <f t="shared" si="772"/>
        <v>21:0126</v>
      </c>
      <c r="E4712" t="s">
        <v>17937</v>
      </c>
      <c r="F4712" t="s">
        <v>17938</v>
      </c>
      <c r="H4712">
        <v>59.478974000000001</v>
      </c>
      <c r="I4712">
        <v>-132.7172649</v>
      </c>
      <c r="J4712" s="1" t="str">
        <f t="shared" si="773"/>
        <v>NGR bulk stream sediment</v>
      </c>
      <c r="K4712" s="1" t="str">
        <f t="shared" si="774"/>
        <v>&lt;177 micron (NGR)</v>
      </c>
      <c r="L4712">
        <v>58</v>
      </c>
      <c r="M4712" t="s">
        <v>33</v>
      </c>
      <c r="N4712">
        <v>1125</v>
      </c>
      <c r="O4712">
        <v>4</v>
      </c>
      <c r="P4712">
        <v>30</v>
      </c>
      <c r="Q4712">
        <v>86</v>
      </c>
      <c r="R4712">
        <v>48</v>
      </c>
      <c r="S4712">
        <v>22</v>
      </c>
      <c r="T4712">
        <v>24</v>
      </c>
      <c r="U4712">
        <v>8</v>
      </c>
      <c r="V4712">
        <v>0.1</v>
      </c>
      <c r="W4712">
        <v>525</v>
      </c>
      <c r="X4712">
        <v>2.25</v>
      </c>
    </row>
    <row r="4713" spans="1:24" hidden="1" x14ac:dyDescent="0.3">
      <c r="A4713" t="s">
        <v>17939</v>
      </c>
      <c r="B4713" t="s">
        <v>17940</v>
      </c>
      <c r="C4713" s="1" t="str">
        <f t="shared" si="768"/>
        <v>21:0272</v>
      </c>
      <c r="D4713" s="1" t="str">
        <f t="shared" si="772"/>
        <v>21:0126</v>
      </c>
      <c r="E4713" t="s">
        <v>17941</v>
      </c>
      <c r="F4713" t="s">
        <v>17942</v>
      </c>
      <c r="H4713">
        <v>59.478995099999999</v>
      </c>
      <c r="I4713">
        <v>-132.70871729999999</v>
      </c>
      <c r="J4713" s="1" t="str">
        <f t="shared" si="773"/>
        <v>NGR bulk stream sediment</v>
      </c>
      <c r="K4713" s="1" t="str">
        <f t="shared" si="774"/>
        <v>&lt;177 micron (NGR)</v>
      </c>
      <c r="L4713">
        <v>58</v>
      </c>
      <c r="M4713" t="s">
        <v>38</v>
      </c>
      <c r="N4713">
        <v>1126</v>
      </c>
      <c r="O4713">
        <v>2</v>
      </c>
      <c r="P4713">
        <v>10</v>
      </c>
      <c r="Q4713">
        <v>36</v>
      </c>
      <c r="R4713">
        <v>16</v>
      </c>
      <c r="S4713">
        <v>1</v>
      </c>
      <c r="T4713">
        <v>14</v>
      </c>
      <c r="U4713">
        <v>8</v>
      </c>
      <c r="V4713">
        <v>0.1</v>
      </c>
      <c r="W4713">
        <v>260</v>
      </c>
      <c r="X4713">
        <v>1.75</v>
      </c>
    </row>
    <row r="4714" spans="1:24" hidden="1" x14ac:dyDescent="0.3">
      <c r="A4714" t="s">
        <v>17943</v>
      </c>
      <c r="B4714" t="s">
        <v>17944</v>
      </c>
      <c r="C4714" s="1" t="str">
        <f t="shared" si="768"/>
        <v>21:0272</v>
      </c>
      <c r="D4714" s="1" t="str">
        <f t="shared" si="772"/>
        <v>21:0126</v>
      </c>
      <c r="E4714" t="s">
        <v>17945</v>
      </c>
      <c r="F4714" t="s">
        <v>17946</v>
      </c>
      <c r="H4714">
        <v>59.462775899999997</v>
      </c>
      <c r="I4714">
        <v>-132.70791389999999</v>
      </c>
      <c r="J4714" s="1" t="str">
        <f t="shared" si="773"/>
        <v>NGR bulk stream sediment</v>
      </c>
      <c r="K4714" s="1" t="str">
        <f t="shared" si="774"/>
        <v>&lt;177 micron (NGR)</v>
      </c>
      <c r="L4714">
        <v>58</v>
      </c>
      <c r="M4714" t="s">
        <v>43</v>
      </c>
      <c r="N4714">
        <v>1127</v>
      </c>
      <c r="O4714">
        <v>1</v>
      </c>
      <c r="P4714">
        <v>10</v>
      </c>
      <c r="Q4714">
        <v>52</v>
      </c>
      <c r="R4714">
        <v>20</v>
      </c>
      <c r="S4714">
        <v>1</v>
      </c>
      <c r="T4714">
        <v>20</v>
      </c>
      <c r="U4714">
        <v>6</v>
      </c>
      <c r="V4714">
        <v>0.1</v>
      </c>
      <c r="W4714">
        <v>360</v>
      </c>
      <c r="X4714">
        <v>1.5</v>
      </c>
    </row>
    <row r="4715" spans="1:24" hidden="1" x14ac:dyDescent="0.3">
      <c r="A4715" t="s">
        <v>17947</v>
      </c>
      <c r="B4715" t="s">
        <v>17948</v>
      </c>
      <c r="C4715" s="1" t="str">
        <f t="shared" si="768"/>
        <v>21:0272</v>
      </c>
      <c r="D4715" s="1" t="str">
        <f t="shared" si="772"/>
        <v>21:0126</v>
      </c>
      <c r="E4715" t="s">
        <v>17949</v>
      </c>
      <c r="F4715" t="s">
        <v>17950</v>
      </c>
      <c r="H4715">
        <v>59.464698200000001</v>
      </c>
      <c r="I4715">
        <v>-132.69973479999999</v>
      </c>
      <c r="J4715" s="1" t="str">
        <f t="shared" si="773"/>
        <v>NGR bulk stream sediment</v>
      </c>
      <c r="K4715" s="1" t="str">
        <f t="shared" si="774"/>
        <v>&lt;177 micron (NGR)</v>
      </c>
      <c r="L4715">
        <v>58</v>
      </c>
      <c r="M4715" t="s">
        <v>57</v>
      </c>
      <c r="N4715">
        <v>1128</v>
      </c>
      <c r="O4715">
        <v>2</v>
      </c>
      <c r="P4715">
        <v>10</v>
      </c>
      <c r="Q4715">
        <v>58</v>
      </c>
      <c r="R4715">
        <v>26</v>
      </c>
      <c r="S4715">
        <v>1</v>
      </c>
      <c r="T4715">
        <v>22</v>
      </c>
      <c r="U4715">
        <v>8</v>
      </c>
      <c r="V4715">
        <v>0.1</v>
      </c>
      <c r="W4715">
        <v>360</v>
      </c>
      <c r="X4715">
        <v>1.8</v>
      </c>
    </row>
    <row r="4716" spans="1:24" hidden="1" x14ac:dyDescent="0.3">
      <c r="A4716" t="s">
        <v>17951</v>
      </c>
      <c r="B4716" t="s">
        <v>17952</v>
      </c>
      <c r="C4716" s="1" t="str">
        <f t="shared" si="768"/>
        <v>21:0272</v>
      </c>
      <c r="D4716" s="1" t="str">
        <f t="shared" si="772"/>
        <v>21:0126</v>
      </c>
      <c r="E4716" t="s">
        <v>17953</v>
      </c>
      <c r="F4716" t="s">
        <v>17954</v>
      </c>
      <c r="H4716">
        <v>59.4740951</v>
      </c>
      <c r="I4716">
        <v>-132.656297</v>
      </c>
      <c r="J4716" s="1" t="str">
        <f t="shared" si="773"/>
        <v>NGR bulk stream sediment</v>
      </c>
      <c r="K4716" s="1" t="str">
        <f t="shared" si="774"/>
        <v>&lt;177 micron (NGR)</v>
      </c>
      <c r="L4716">
        <v>58</v>
      </c>
      <c r="M4716" t="s">
        <v>62</v>
      </c>
      <c r="N4716">
        <v>1129</v>
      </c>
      <c r="O4716">
        <v>1</v>
      </c>
      <c r="P4716">
        <v>10</v>
      </c>
      <c r="Q4716">
        <v>56</v>
      </c>
      <c r="R4716">
        <v>24</v>
      </c>
      <c r="S4716">
        <v>1</v>
      </c>
      <c r="T4716">
        <v>16</v>
      </c>
      <c r="U4716">
        <v>6</v>
      </c>
      <c r="V4716">
        <v>0.1</v>
      </c>
      <c r="W4716">
        <v>240</v>
      </c>
      <c r="X4716">
        <v>1.45</v>
      </c>
    </row>
    <row r="4717" spans="1:24" hidden="1" x14ac:dyDescent="0.3">
      <c r="A4717" t="s">
        <v>17955</v>
      </c>
      <c r="B4717" t="s">
        <v>17956</v>
      </c>
      <c r="C4717" s="1" t="str">
        <f t="shared" si="768"/>
        <v>21:0272</v>
      </c>
      <c r="D4717" s="1" t="str">
        <f t="shared" si="772"/>
        <v>21:0126</v>
      </c>
      <c r="E4717" t="s">
        <v>17957</v>
      </c>
      <c r="F4717" t="s">
        <v>17958</v>
      </c>
      <c r="H4717">
        <v>59.511906699999997</v>
      </c>
      <c r="I4717">
        <v>-132.65785399999999</v>
      </c>
      <c r="J4717" s="1" t="str">
        <f t="shared" si="773"/>
        <v>NGR bulk stream sediment</v>
      </c>
      <c r="K4717" s="1" t="str">
        <f t="shared" si="774"/>
        <v>&lt;177 micron (NGR)</v>
      </c>
      <c r="L4717">
        <v>58</v>
      </c>
      <c r="M4717" t="s">
        <v>48</v>
      </c>
      <c r="N4717">
        <v>1130</v>
      </c>
      <c r="O4717">
        <v>3</v>
      </c>
      <c r="P4717">
        <v>10</v>
      </c>
      <c r="Q4717">
        <v>54</v>
      </c>
      <c r="R4717">
        <v>26</v>
      </c>
      <c r="S4717">
        <v>10</v>
      </c>
      <c r="T4717">
        <v>16</v>
      </c>
      <c r="U4717">
        <v>7</v>
      </c>
      <c r="V4717">
        <v>0.1</v>
      </c>
      <c r="W4717">
        <v>345</v>
      </c>
      <c r="X4717">
        <v>2</v>
      </c>
    </row>
    <row r="4718" spans="1:24" hidden="1" x14ac:dyDescent="0.3">
      <c r="A4718" t="s">
        <v>17959</v>
      </c>
      <c r="B4718" t="s">
        <v>17960</v>
      </c>
      <c r="C4718" s="1" t="str">
        <f t="shared" si="768"/>
        <v>21:0272</v>
      </c>
      <c r="D4718" s="1" t="str">
        <f t="shared" si="772"/>
        <v>21:0126</v>
      </c>
      <c r="E4718" t="s">
        <v>17957</v>
      </c>
      <c r="F4718" t="s">
        <v>17961</v>
      </c>
      <c r="H4718">
        <v>59.511906699999997</v>
      </c>
      <c r="I4718">
        <v>-132.65785399999999</v>
      </c>
      <c r="J4718" s="1" t="str">
        <f t="shared" si="773"/>
        <v>NGR bulk stream sediment</v>
      </c>
      <c r="K4718" s="1" t="str">
        <f t="shared" si="774"/>
        <v>&lt;177 micron (NGR)</v>
      </c>
      <c r="L4718">
        <v>58</v>
      </c>
      <c r="M4718" t="s">
        <v>52</v>
      </c>
      <c r="N4718">
        <v>1131</v>
      </c>
      <c r="O4718">
        <v>2</v>
      </c>
      <c r="P4718">
        <v>10</v>
      </c>
      <c r="Q4718">
        <v>54</v>
      </c>
      <c r="R4718">
        <v>26</v>
      </c>
      <c r="S4718">
        <v>8</v>
      </c>
      <c r="T4718">
        <v>16</v>
      </c>
      <c r="U4718">
        <v>6</v>
      </c>
      <c r="V4718">
        <v>0.1</v>
      </c>
      <c r="W4718">
        <v>340</v>
      </c>
      <c r="X4718">
        <v>1.9</v>
      </c>
    </row>
    <row r="4719" spans="1:24" hidden="1" x14ac:dyDescent="0.3">
      <c r="A4719" t="s">
        <v>17962</v>
      </c>
      <c r="B4719" t="s">
        <v>17963</v>
      </c>
      <c r="C4719" s="1" t="str">
        <f t="shared" si="768"/>
        <v>21:0272</v>
      </c>
      <c r="D4719" s="1" t="str">
        <f t="shared" si="772"/>
        <v>21:0126</v>
      </c>
      <c r="E4719" t="s">
        <v>17933</v>
      </c>
      <c r="F4719" t="s">
        <v>17964</v>
      </c>
      <c r="H4719">
        <v>59.489053599999998</v>
      </c>
      <c r="I4719">
        <v>-132.61023309999999</v>
      </c>
      <c r="J4719" s="1" t="str">
        <f t="shared" si="773"/>
        <v>NGR bulk stream sediment</v>
      </c>
      <c r="K4719" s="1" t="str">
        <f t="shared" si="774"/>
        <v>&lt;177 micron (NGR)</v>
      </c>
      <c r="L4719">
        <v>58</v>
      </c>
      <c r="M4719" t="s">
        <v>71</v>
      </c>
      <c r="N4719">
        <v>1132</v>
      </c>
      <c r="O4719">
        <v>3</v>
      </c>
      <c r="P4719">
        <v>10</v>
      </c>
      <c r="Q4719">
        <v>74</v>
      </c>
      <c r="R4719">
        <v>28</v>
      </c>
      <c r="S4719">
        <v>1</v>
      </c>
      <c r="T4719">
        <v>20</v>
      </c>
      <c r="U4719">
        <v>7</v>
      </c>
      <c r="V4719">
        <v>0.1</v>
      </c>
      <c r="W4719">
        <v>290</v>
      </c>
      <c r="X4719">
        <v>1.95</v>
      </c>
    </row>
    <row r="4720" spans="1:24" hidden="1" x14ac:dyDescent="0.3">
      <c r="A4720" t="s">
        <v>17965</v>
      </c>
      <c r="B4720" t="s">
        <v>17966</v>
      </c>
      <c r="C4720" s="1" t="str">
        <f t="shared" si="768"/>
        <v>21:0272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79</v>
      </c>
      <c r="K4720" t="s">
        <v>80</v>
      </c>
      <c r="L4720">
        <v>58</v>
      </c>
      <c r="M4720" t="s">
        <v>81</v>
      </c>
      <c r="N4720">
        <v>1133</v>
      </c>
      <c r="O4720">
        <v>2</v>
      </c>
      <c r="P4720">
        <v>70</v>
      </c>
      <c r="Q4720">
        <v>106</v>
      </c>
      <c r="R4720">
        <v>96</v>
      </c>
      <c r="S4720">
        <v>18</v>
      </c>
      <c r="T4720">
        <v>28</v>
      </c>
      <c r="U4720">
        <v>35</v>
      </c>
      <c r="V4720">
        <v>0.1</v>
      </c>
      <c r="W4720">
        <v>2700</v>
      </c>
      <c r="X4720">
        <v>5.3</v>
      </c>
    </row>
    <row r="4721" spans="1:24" hidden="1" x14ac:dyDescent="0.3">
      <c r="A4721" t="s">
        <v>17967</v>
      </c>
      <c r="B4721" t="s">
        <v>17968</v>
      </c>
      <c r="C4721" s="1" t="str">
        <f t="shared" si="768"/>
        <v>21:0272</v>
      </c>
      <c r="D4721" s="1" t="str">
        <f t="shared" ref="D4721:D4747" si="775">HYPERLINK("http://geochem.nrcan.gc.ca/cdogs/content/svy/svy210126_e.htm", "21:0126")</f>
        <v>21:0126</v>
      </c>
      <c r="E4721" t="s">
        <v>17969</v>
      </c>
      <c r="F4721" t="s">
        <v>17970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HYPERLINK("http://geochem.nrcan.gc.ca/cdogs/content/kwd/kwd020030_e.htm", "NGR bulk stream sediment")</f>
        <v>NGR bulk stream sediment</v>
      </c>
      <c r="K4721" s="1" t="str">
        <f t="shared" ref="K4721:K4747" si="777">HYPERLINK("http://geochem.nrcan.gc.ca/cdogs/content/kwd/kwd080006_e.htm", "&lt;177 micron (NGR)")</f>
        <v>&lt;177 micron (NGR)</v>
      </c>
      <c r="L4721">
        <v>58</v>
      </c>
      <c r="M4721" t="s">
        <v>67</v>
      </c>
      <c r="N4721">
        <v>1134</v>
      </c>
      <c r="O4721">
        <v>2</v>
      </c>
      <c r="P4721">
        <v>5</v>
      </c>
      <c r="Q4721">
        <v>30</v>
      </c>
      <c r="R4721">
        <v>8</v>
      </c>
      <c r="S4721">
        <v>1</v>
      </c>
      <c r="T4721">
        <v>10</v>
      </c>
      <c r="U4721">
        <v>4</v>
      </c>
      <c r="V4721">
        <v>0.1</v>
      </c>
      <c r="W4721">
        <v>325</v>
      </c>
      <c r="X4721">
        <v>1.1499999999999999</v>
      </c>
    </row>
    <row r="4722" spans="1:24" hidden="1" x14ac:dyDescent="0.3">
      <c r="A4722" t="s">
        <v>17971</v>
      </c>
      <c r="B4722" t="s">
        <v>17972</v>
      </c>
      <c r="C4722" s="1" t="str">
        <f t="shared" si="768"/>
        <v>21:0272</v>
      </c>
      <c r="D4722" s="1" t="str">
        <f t="shared" si="775"/>
        <v>21:0126</v>
      </c>
      <c r="E4722" t="s">
        <v>17973</v>
      </c>
      <c r="F4722" t="s">
        <v>17974</v>
      </c>
      <c r="H4722">
        <v>59.4281966</v>
      </c>
      <c r="I4722">
        <v>-132.63869299999999</v>
      </c>
      <c r="J4722" s="1" t="str">
        <f t="shared" si="776"/>
        <v>NGR bulk stream sediment</v>
      </c>
      <c r="K4722" s="1" t="str">
        <f t="shared" si="777"/>
        <v>&lt;177 micron (NGR)</v>
      </c>
      <c r="L4722">
        <v>58</v>
      </c>
      <c r="M4722" t="s">
        <v>76</v>
      </c>
      <c r="N4722">
        <v>1135</v>
      </c>
      <c r="O4722">
        <v>3</v>
      </c>
      <c r="P4722">
        <v>20</v>
      </c>
      <c r="Q4722">
        <v>34</v>
      </c>
      <c r="R4722">
        <v>6</v>
      </c>
      <c r="S4722">
        <v>1</v>
      </c>
      <c r="T4722">
        <v>10</v>
      </c>
      <c r="U4722">
        <v>6</v>
      </c>
      <c r="V4722">
        <v>0.1</v>
      </c>
      <c r="W4722">
        <v>215</v>
      </c>
      <c r="X4722">
        <v>1.4</v>
      </c>
    </row>
    <row r="4723" spans="1:24" hidden="1" x14ac:dyDescent="0.3">
      <c r="A4723" t="s">
        <v>17975</v>
      </c>
      <c r="B4723" t="s">
        <v>17976</v>
      </c>
      <c r="C4723" s="1" t="str">
        <f t="shared" si="768"/>
        <v>21:0272</v>
      </c>
      <c r="D4723" s="1" t="str">
        <f t="shared" si="775"/>
        <v>21:0126</v>
      </c>
      <c r="E4723" t="s">
        <v>17977</v>
      </c>
      <c r="F4723" t="s">
        <v>17978</v>
      </c>
      <c r="H4723">
        <v>59.422709300000001</v>
      </c>
      <c r="I4723">
        <v>-132.69348249999999</v>
      </c>
      <c r="J4723" s="1" t="str">
        <f t="shared" si="776"/>
        <v>NGR bulk stream sediment</v>
      </c>
      <c r="K4723" s="1" t="str">
        <f t="shared" si="777"/>
        <v>&lt;177 micron (NGR)</v>
      </c>
      <c r="L4723">
        <v>58</v>
      </c>
      <c r="M4723" t="s">
        <v>86</v>
      </c>
      <c r="N4723">
        <v>1136</v>
      </c>
      <c r="O4723">
        <v>2</v>
      </c>
      <c r="P4723">
        <v>20</v>
      </c>
      <c r="Q4723">
        <v>38</v>
      </c>
      <c r="R4723">
        <v>8</v>
      </c>
      <c r="S4723">
        <v>1</v>
      </c>
      <c r="T4723">
        <v>10</v>
      </c>
      <c r="U4723">
        <v>5</v>
      </c>
      <c r="V4723">
        <v>0.1</v>
      </c>
      <c r="W4723">
        <v>310</v>
      </c>
      <c r="X4723">
        <v>2.0499999999999998</v>
      </c>
    </row>
    <row r="4724" spans="1:24" hidden="1" x14ac:dyDescent="0.3">
      <c r="A4724" t="s">
        <v>17979</v>
      </c>
      <c r="B4724" t="s">
        <v>17980</v>
      </c>
      <c r="C4724" s="1" t="str">
        <f t="shared" si="768"/>
        <v>21:0272</v>
      </c>
      <c r="D4724" s="1" t="str">
        <f t="shared" si="775"/>
        <v>21:0126</v>
      </c>
      <c r="E4724" t="s">
        <v>17981</v>
      </c>
      <c r="F4724" t="s">
        <v>17982</v>
      </c>
      <c r="H4724">
        <v>59.437540300000002</v>
      </c>
      <c r="I4724">
        <v>-132.72678819999999</v>
      </c>
      <c r="J4724" s="1" t="str">
        <f t="shared" si="776"/>
        <v>NGR bulk stream sediment</v>
      </c>
      <c r="K4724" s="1" t="str">
        <f t="shared" si="777"/>
        <v>&lt;177 micron (NGR)</v>
      </c>
      <c r="L4724">
        <v>58</v>
      </c>
      <c r="M4724" t="s">
        <v>91</v>
      </c>
      <c r="N4724">
        <v>1137</v>
      </c>
      <c r="O4724">
        <v>4</v>
      </c>
      <c r="P4724">
        <v>70</v>
      </c>
      <c r="Q4724">
        <v>74</v>
      </c>
      <c r="R4724">
        <v>30</v>
      </c>
      <c r="S4724">
        <v>1</v>
      </c>
      <c r="T4724">
        <v>16</v>
      </c>
      <c r="U4724">
        <v>8</v>
      </c>
      <c r="V4724">
        <v>0.1</v>
      </c>
      <c r="W4724">
        <v>385</v>
      </c>
      <c r="X4724">
        <v>1.95</v>
      </c>
    </row>
    <row r="4725" spans="1:24" hidden="1" x14ac:dyDescent="0.3">
      <c r="A4725" t="s">
        <v>17983</v>
      </c>
      <c r="B4725" t="s">
        <v>17984</v>
      </c>
      <c r="C4725" s="1" t="str">
        <f t="shared" si="768"/>
        <v>21:0272</v>
      </c>
      <c r="D4725" s="1" t="str">
        <f t="shared" si="775"/>
        <v>21:0126</v>
      </c>
      <c r="E4725" t="s">
        <v>17985</v>
      </c>
      <c r="F4725" t="s">
        <v>17986</v>
      </c>
      <c r="H4725">
        <v>59.411776500000002</v>
      </c>
      <c r="I4725">
        <v>-132.64073980000001</v>
      </c>
      <c r="J4725" s="1" t="str">
        <f t="shared" si="776"/>
        <v>NGR bulk stream sediment</v>
      </c>
      <c r="K4725" s="1" t="str">
        <f t="shared" si="777"/>
        <v>&lt;177 micron (NGR)</v>
      </c>
      <c r="L4725">
        <v>58</v>
      </c>
      <c r="M4725" t="s">
        <v>96</v>
      </c>
      <c r="N4725">
        <v>1138</v>
      </c>
      <c r="O4725">
        <v>1</v>
      </c>
      <c r="P4725">
        <v>10</v>
      </c>
      <c r="Q4725">
        <v>38</v>
      </c>
      <c r="R4725">
        <v>6</v>
      </c>
      <c r="S4725">
        <v>1</v>
      </c>
      <c r="T4725">
        <v>10</v>
      </c>
      <c r="U4725">
        <v>5</v>
      </c>
      <c r="V4725">
        <v>0.1</v>
      </c>
      <c r="W4725">
        <v>590</v>
      </c>
      <c r="X4725">
        <v>1.35</v>
      </c>
    </row>
    <row r="4726" spans="1:24" hidden="1" x14ac:dyDescent="0.3">
      <c r="A4726" t="s">
        <v>17987</v>
      </c>
      <c r="B4726" t="s">
        <v>17988</v>
      </c>
      <c r="C4726" s="1" t="str">
        <f t="shared" si="768"/>
        <v>21:0272</v>
      </c>
      <c r="D4726" s="1" t="str">
        <f t="shared" si="775"/>
        <v>21:0126</v>
      </c>
      <c r="E4726" t="s">
        <v>17989</v>
      </c>
      <c r="F4726" t="s">
        <v>17990</v>
      </c>
      <c r="H4726">
        <v>59.416038100000002</v>
      </c>
      <c r="I4726">
        <v>-132.58556419999999</v>
      </c>
      <c r="J4726" s="1" t="str">
        <f t="shared" si="776"/>
        <v>NGR bulk stream sediment</v>
      </c>
      <c r="K4726" s="1" t="str">
        <f t="shared" si="777"/>
        <v>&lt;177 micron (NGR)</v>
      </c>
      <c r="L4726">
        <v>58</v>
      </c>
      <c r="M4726" t="s">
        <v>101</v>
      </c>
      <c r="N4726">
        <v>1139</v>
      </c>
      <c r="O4726">
        <v>1</v>
      </c>
      <c r="P4726">
        <v>10</v>
      </c>
      <c r="Q4726">
        <v>38</v>
      </c>
      <c r="R4726">
        <v>8</v>
      </c>
      <c r="S4726">
        <v>1</v>
      </c>
      <c r="T4726">
        <v>12</v>
      </c>
      <c r="U4726">
        <v>5</v>
      </c>
      <c r="V4726">
        <v>0.1</v>
      </c>
      <c r="W4726">
        <v>305</v>
      </c>
      <c r="X4726">
        <v>1.1000000000000001</v>
      </c>
    </row>
    <row r="4727" spans="1:24" hidden="1" x14ac:dyDescent="0.3">
      <c r="A4727" t="s">
        <v>17991</v>
      </c>
      <c r="B4727" t="s">
        <v>17992</v>
      </c>
      <c r="C4727" s="1" t="str">
        <f t="shared" si="768"/>
        <v>21:0272</v>
      </c>
      <c r="D4727" s="1" t="str">
        <f t="shared" si="775"/>
        <v>21:0126</v>
      </c>
      <c r="E4727" t="s">
        <v>17993</v>
      </c>
      <c r="F4727" t="s">
        <v>17994</v>
      </c>
      <c r="H4727">
        <v>59.375321900000003</v>
      </c>
      <c r="I4727">
        <v>-132.5712259</v>
      </c>
      <c r="J4727" s="1" t="str">
        <f t="shared" si="776"/>
        <v>NGR bulk stream sediment</v>
      </c>
      <c r="K4727" s="1" t="str">
        <f t="shared" si="777"/>
        <v>&lt;177 micron (NGR)</v>
      </c>
      <c r="L4727">
        <v>58</v>
      </c>
      <c r="M4727" t="s">
        <v>106</v>
      </c>
      <c r="N4727">
        <v>1140</v>
      </c>
      <c r="O4727">
        <v>1</v>
      </c>
      <c r="P4727">
        <v>10</v>
      </c>
      <c r="Q4727">
        <v>32</v>
      </c>
      <c r="R4727">
        <v>6</v>
      </c>
      <c r="S4727">
        <v>1</v>
      </c>
      <c r="T4727">
        <v>8</v>
      </c>
      <c r="U4727">
        <v>4</v>
      </c>
      <c r="V4727">
        <v>0.1</v>
      </c>
      <c r="W4727">
        <v>340</v>
      </c>
      <c r="X4727">
        <v>0.75</v>
      </c>
    </row>
    <row r="4728" spans="1:24" hidden="1" x14ac:dyDescent="0.3">
      <c r="A4728" t="s">
        <v>17995</v>
      </c>
      <c r="B4728" t="s">
        <v>17996</v>
      </c>
      <c r="C4728" s="1" t="str">
        <f t="shared" si="768"/>
        <v>21:0272</v>
      </c>
      <c r="D4728" s="1" t="str">
        <f t="shared" si="775"/>
        <v>21:0126</v>
      </c>
      <c r="E4728" t="s">
        <v>17997</v>
      </c>
      <c r="F4728" t="s">
        <v>17998</v>
      </c>
      <c r="H4728">
        <v>59.359268299999997</v>
      </c>
      <c r="I4728">
        <v>-132.56444379999999</v>
      </c>
      <c r="J4728" s="1" t="str">
        <f t="shared" si="776"/>
        <v>NGR bulk stream sediment</v>
      </c>
      <c r="K4728" s="1" t="str">
        <f t="shared" si="777"/>
        <v>&lt;177 micron (NGR)</v>
      </c>
      <c r="L4728">
        <v>58</v>
      </c>
      <c r="M4728" t="s">
        <v>111</v>
      </c>
      <c r="N4728">
        <v>1141</v>
      </c>
      <c r="O4728">
        <v>1</v>
      </c>
      <c r="P4728">
        <v>10</v>
      </c>
      <c r="Q4728">
        <v>40</v>
      </c>
      <c r="R4728">
        <v>6</v>
      </c>
      <c r="S4728">
        <v>1</v>
      </c>
      <c r="T4728">
        <v>10</v>
      </c>
      <c r="U4728">
        <v>4</v>
      </c>
      <c r="V4728">
        <v>0.1</v>
      </c>
      <c r="W4728">
        <v>675</v>
      </c>
      <c r="X4728">
        <v>1.2</v>
      </c>
    </row>
    <row r="4729" spans="1:24" hidden="1" x14ac:dyDescent="0.3">
      <c r="A4729" t="s">
        <v>17999</v>
      </c>
      <c r="B4729" t="s">
        <v>18000</v>
      </c>
      <c r="C4729" s="1" t="str">
        <f t="shared" si="768"/>
        <v>21:0272</v>
      </c>
      <c r="D4729" s="1" t="str">
        <f t="shared" si="775"/>
        <v>21:0126</v>
      </c>
      <c r="E4729" t="s">
        <v>18001</v>
      </c>
      <c r="F4729" t="s">
        <v>18002</v>
      </c>
      <c r="H4729">
        <v>59.379505000000002</v>
      </c>
      <c r="I4729">
        <v>-132.6379776</v>
      </c>
      <c r="J4729" s="1" t="str">
        <f t="shared" si="776"/>
        <v>NGR bulk stream sediment</v>
      </c>
      <c r="K4729" s="1" t="str">
        <f t="shared" si="777"/>
        <v>&lt;177 micron (NGR)</v>
      </c>
      <c r="L4729">
        <v>58</v>
      </c>
      <c r="M4729" t="s">
        <v>116</v>
      </c>
      <c r="N4729">
        <v>1142</v>
      </c>
      <c r="O4729">
        <v>2</v>
      </c>
      <c r="P4729">
        <v>10</v>
      </c>
      <c r="Q4729">
        <v>28</v>
      </c>
      <c r="R4729">
        <v>6</v>
      </c>
      <c r="S4729">
        <v>1</v>
      </c>
      <c r="T4729">
        <v>10</v>
      </c>
      <c r="U4729">
        <v>4</v>
      </c>
      <c r="V4729">
        <v>0.1</v>
      </c>
      <c r="W4729">
        <v>360</v>
      </c>
      <c r="X4729">
        <v>1.3</v>
      </c>
    </row>
    <row r="4730" spans="1:24" hidden="1" x14ac:dyDescent="0.3">
      <c r="A4730" t="s">
        <v>18003</v>
      </c>
      <c r="B4730" t="s">
        <v>18004</v>
      </c>
      <c r="C4730" s="1" t="str">
        <f t="shared" si="768"/>
        <v>21:0272</v>
      </c>
      <c r="D4730" s="1" t="str">
        <f t="shared" si="775"/>
        <v>21:0126</v>
      </c>
      <c r="E4730" t="s">
        <v>18005</v>
      </c>
      <c r="F4730" t="s">
        <v>18006</v>
      </c>
      <c r="H4730">
        <v>59.375625700000001</v>
      </c>
      <c r="I4730">
        <v>-132.6390413</v>
      </c>
      <c r="J4730" s="1" t="str">
        <f t="shared" si="776"/>
        <v>NGR bulk stream sediment</v>
      </c>
      <c r="K4730" s="1" t="str">
        <f t="shared" si="777"/>
        <v>&lt;177 micron (NGR)</v>
      </c>
      <c r="L4730">
        <v>58</v>
      </c>
      <c r="M4730" t="s">
        <v>121</v>
      </c>
      <c r="N4730">
        <v>1143</v>
      </c>
      <c r="O4730">
        <v>3</v>
      </c>
      <c r="P4730">
        <v>10</v>
      </c>
      <c r="Q4730">
        <v>28</v>
      </c>
      <c r="R4730">
        <v>6</v>
      </c>
      <c r="S4730">
        <v>1</v>
      </c>
      <c r="T4730">
        <v>10</v>
      </c>
      <c r="U4730">
        <v>4</v>
      </c>
      <c r="V4730">
        <v>0.1</v>
      </c>
      <c r="W4730">
        <v>225</v>
      </c>
      <c r="X4730">
        <v>1</v>
      </c>
    </row>
    <row r="4731" spans="1:24" hidden="1" x14ac:dyDescent="0.3">
      <c r="A4731" t="s">
        <v>18007</v>
      </c>
      <c r="B4731" t="s">
        <v>18008</v>
      </c>
      <c r="C4731" s="1" t="str">
        <f t="shared" si="768"/>
        <v>21:0272</v>
      </c>
      <c r="D4731" s="1" t="str">
        <f t="shared" si="775"/>
        <v>21:0126</v>
      </c>
      <c r="E4731" t="s">
        <v>18009</v>
      </c>
      <c r="F4731" t="s">
        <v>18010</v>
      </c>
      <c r="H4731">
        <v>59.188736800000001</v>
      </c>
      <c r="I4731">
        <v>-132.81761</v>
      </c>
      <c r="J4731" s="1" t="str">
        <f t="shared" si="776"/>
        <v>NGR bulk stream sediment</v>
      </c>
      <c r="K4731" s="1" t="str">
        <f t="shared" si="777"/>
        <v>&lt;177 micron (NGR)</v>
      </c>
      <c r="L4731">
        <v>59</v>
      </c>
      <c r="M4731" t="s">
        <v>28</v>
      </c>
      <c r="N4731">
        <v>1144</v>
      </c>
      <c r="O4731">
        <v>3</v>
      </c>
      <c r="P4731">
        <v>30</v>
      </c>
      <c r="Q4731">
        <v>68</v>
      </c>
      <c r="R4731">
        <v>40</v>
      </c>
      <c r="S4731">
        <v>1</v>
      </c>
      <c r="T4731">
        <v>38</v>
      </c>
      <c r="U4731">
        <v>9</v>
      </c>
      <c r="V4731">
        <v>0.1</v>
      </c>
      <c r="W4731">
        <v>525</v>
      </c>
      <c r="X4731">
        <v>1.25</v>
      </c>
    </row>
    <row r="4732" spans="1:24" hidden="1" x14ac:dyDescent="0.3">
      <c r="A4732" t="s">
        <v>18011</v>
      </c>
      <c r="B4732" t="s">
        <v>18012</v>
      </c>
      <c r="C4732" s="1" t="str">
        <f t="shared" si="768"/>
        <v>21:0272</v>
      </c>
      <c r="D4732" s="1" t="str">
        <f t="shared" si="775"/>
        <v>21:0126</v>
      </c>
      <c r="E4732" t="s">
        <v>18013</v>
      </c>
      <c r="F4732" t="s">
        <v>18014</v>
      </c>
      <c r="H4732">
        <v>59.388987399999998</v>
      </c>
      <c r="I4732">
        <v>-132.6833178</v>
      </c>
      <c r="J4732" s="1" t="str">
        <f t="shared" si="776"/>
        <v>NGR bulk stream sediment</v>
      </c>
      <c r="K4732" s="1" t="str">
        <f t="shared" si="777"/>
        <v>&lt;177 micron (NGR)</v>
      </c>
      <c r="L4732">
        <v>59</v>
      </c>
      <c r="M4732" t="s">
        <v>33</v>
      </c>
      <c r="N4732">
        <v>1145</v>
      </c>
      <c r="O4732">
        <v>2</v>
      </c>
      <c r="P4732">
        <v>10</v>
      </c>
      <c r="Q4732">
        <v>44</v>
      </c>
      <c r="R4732">
        <v>6</v>
      </c>
      <c r="S4732">
        <v>1</v>
      </c>
      <c r="T4732">
        <v>10</v>
      </c>
      <c r="U4732">
        <v>5</v>
      </c>
      <c r="V4732">
        <v>0.1</v>
      </c>
      <c r="W4732">
        <v>295</v>
      </c>
      <c r="X4732">
        <v>1.55</v>
      </c>
    </row>
    <row r="4733" spans="1:24" hidden="1" x14ac:dyDescent="0.3">
      <c r="A4733" t="s">
        <v>18015</v>
      </c>
      <c r="B4733" t="s">
        <v>18016</v>
      </c>
      <c r="C4733" s="1" t="str">
        <f t="shared" si="768"/>
        <v>21:0272</v>
      </c>
      <c r="D4733" s="1" t="str">
        <f t="shared" si="775"/>
        <v>21:0126</v>
      </c>
      <c r="E4733" t="s">
        <v>18017</v>
      </c>
      <c r="F4733" t="s">
        <v>18018</v>
      </c>
      <c r="H4733">
        <v>59.3567258</v>
      </c>
      <c r="I4733">
        <v>-132.6871304</v>
      </c>
      <c r="J4733" s="1" t="str">
        <f t="shared" si="776"/>
        <v>NGR bulk stream sediment</v>
      </c>
      <c r="K4733" s="1" t="str">
        <f t="shared" si="777"/>
        <v>&lt;177 micron (NGR)</v>
      </c>
      <c r="L4733">
        <v>59</v>
      </c>
      <c r="M4733" t="s">
        <v>48</v>
      </c>
      <c r="N4733">
        <v>1146</v>
      </c>
      <c r="O4733">
        <v>4</v>
      </c>
      <c r="P4733">
        <v>10</v>
      </c>
      <c r="Q4733">
        <v>34</v>
      </c>
      <c r="R4733">
        <v>6</v>
      </c>
      <c r="S4733">
        <v>1</v>
      </c>
      <c r="T4733">
        <v>8</v>
      </c>
      <c r="U4733">
        <v>4</v>
      </c>
      <c r="V4733">
        <v>0.1</v>
      </c>
      <c r="W4733">
        <v>370</v>
      </c>
      <c r="X4733">
        <v>1.2</v>
      </c>
    </row>
    <row r="4734" spans="1:24" hidden="1" x14ac:dyDescent="0.3">
      <c r="A4734" t="s">
        <v>18019</v>
      </c>
      <c r="B4734" t="s">
        <v>18020</v>
      </c>
      <c r="C4734" s="1" t="str">
        <f t="shared" si="768"/>
        <v>21:0272</v>
      </c>
      <c r="D4734" s="1" t="str">
        <f t="shared" si="775"/>
        <v>21:0126</v>
      </c>
      <c r="E4734" t="s">
        <v>18017</v>
      </c>
      <c r="F4734" t="s">
        <v>18021</v>
      </c>
      <c r="H4734">
        <v>59.3567258</v>
      </c>
      <c r="I4734">
        <v>-132.6871304</v>
      </c>
      <c r="J4734" s="1" t="str">
        <f t="shared" si="776"/>
        <v>NGR bulk stream sediment</v>
      </c>
      <c r="K4734" s="1" t="str">
        <f t="shared" si="777"/>
        <v>&lt;177 micron (NGR)</v>
      </c>
      <c r="L4734">
        <v>59</v>
      </c>
      <c r="M4734" t="s">
        <v>52</v>
      </c>
      <c r="N4734">
        <v>1147</v>
      </c>
      <c r="O4734">
        <v>4</v>
      </c>
      <c r="P4734">
        <v>20</v>
      </c>
      <c r="Q4734">
        <v>34</v>
      </c>
      <c r="R4734">
        <v>6</v>
      </c>
      <c r="S4734">
        <v>1</v>
      </c>
      <c r="T4734">
        <v>8</v>
      </c>
      <c r="U4734">
        <v>3</v>
      </c>
      <c r="V4734">
        <v>0.1</v>
      </c>
      <c r="W4734">
        <v>395</v>
      </c>
      <c r="X4734">
        <v>1.2</v>
      </c>
    </row>
    <row r="4735" spans="1:24" hidden="1" x14ac:dyDescent="0.3">
      <c r="A4735" t="s">
        <v>18022</v>
      </c>
      <c r="B4735" t="s">
        <v>18023</v>
      </c>
      <c r="C4735" s="1" t="str">
        <f t="shared" si="768"/>
        <v>21:0272</v>
      </c>
      <c r="D4735" s="1" t="str">
        <f t="shared" si="775"/>
        <v>21:0126</v>
      </c>
      <c r="E4735" t="s">
        <v>18024</v>
      </c>
      <c r="F4735" t="s">
        <v>18025</v>
      </c>
      <c r="H4735">
        <v>59.358710299999998</v>
      </c>
      <c r="I4735">
        <v>-132.7295053</v>
      </c>
      <c r="J4735" s="1" t="str">
        <f t="shared" si="776"/>
        <v>NGR bulk stream sediment</v>
      </c>
      <c r="K4735" s="1" t="str">
        <f t="shared" si="777"/>
        <v>&lt;177 micron (NGR)</v>
      </c>
      <c r="L4735">
        <v>59</v>
      </c>
      <c r="M4735" t="s">
        <v>38</v>
      </c>
      <c r="N4735">
        <v>1148</v>
      </c>
      <c r="O4735">
        <v>2</v>
      </c>
      <c r="P4735">
        <v>10</v>
      </c>
      <c r="Q4735">
        <v>28</v>
      </c>
      <c r="R4735">
        <v>6</v>
      </c>
      <c r="S4735">
        <v>1</v>
      </c>
      <c r="T4735">
        <v>10</v>
      </c>
      <c r="U4735">
        <v>3</v>
      </c>
      <c r="V4735">
        <v>0.1</v>
      </c>
      <c r="W4735">
        <v>215</v>
      </c>
      <c r="X4735">
        <v>1.1000000000000001</v>
      </c>
    </row>
    <row r="4736" spans="1:24" hidden="1" x14ac:dyDescent="0.3">
      <c r="A4736" t="s">
        <v>18026</v>
      </c>
      <c r="B4736" t="s">
        <v>18027</v>
      </c>
      <c r="C4736" s="1" t="str">
        <f t="shared" si="768"/>
        <v>21:0272</v>
      </c>
      <c r="D4736" s="1" t="str">
        <f t="shared" si="775"/>
        <v>21:0126</v>
      </c>
      <c r="E4736" t="s">
        <v>18028</v>
      </c>
      <c r="F4736" t="s">
        <v>18029</v>
      </c>
      <c r="H4736">
        <v>59.343092499999997</v>
      </c>
      <c r="I4736">
        <v>-132.6027957</v>
      </c>
      <c r="J4736" s="1" t="str">
        <f t="shared" si="776"/>
        <v>NGR bulk stream sediment</v>
      </c>
      <c r="K4736" s="1" t="str">
        <f t="shared" si="777"/>
        <v>&lt;177 micron (NGR)</v>
      </c>
      <c r="L4736">
        <v>59</v>
      </c>
      <c r="M4736" t="s">
        <v>43</v>
      </c>
      <c r="N4736">
        <v>1149</v>
      </c>
      <c r="O4736">
        <v>1</v>
      </c>
      <c r="P4736">
        <v>20</v>
      </c>
      <c r="Q4736">
        <v>48</v>
      </c>
      <c r="R4736">
        <v>12</v>
      </c>
      <c r="S4736">
        <v>1</v>
      </c>
      <c r="T4736">
        <v>12</v>
      </c>
      <c r="U4736">
        <v>5</v>
      </c>
      <c r="V4736">
        <v>0.1</v>
      </c>
      <c r="W4736">
        <v>320</v>
      </c>
      <c r="X4736">
        <v>1.6</v>
      </c>
    </row>
    <row r="4737" spans="1:24" hidden="1" x14ac:dyDescent="0.3">
      <c r="A4737" t="s">
        <v>18030</v>
      </c>
      <c r="B4737" t="s">
        <v>18031</v>
      </c>
      <c r="C4737" s="1" t="str">
        <f t="shared" si="768"/>
        <v>21:0272</v>
      </c>
      <c r="D4737" s="1" t="str">
        <f t="shared" si="775"/>
        <v>21:0126</v>
      </c>
      <c r="E4737" t="s">
        <v>18032</v>
      </c>
      <c r="F4737" t="s">
        <v>18033</v>
      </c>
      <c r="H4737">
        <v>59.330945100000001</v>
      </c>
      <c r="I4737">
        <v>-132.5663797</v>
      </c>
      <c r="J4737" s="1" t="str">
        <f t="shared" si="776"/>
        <v>NGR bulk stream sediment</v>
      </c>
      <c r="K4737" s="1" t="str">
        <f t="shared" si="777"/>
        <v>&lt;177 micron (NGR)</v>
      </c>
      <c r="L4737">
        <v>59</v>
      </c>
      <c r="M4737" t="s">
        <v>57</v>
      </c>
      <c r="N4737">
        <v>1150</v>
      </c>
      <c r="O4737">
        <v>1</v>
      </c>
      <c r="P4737">
        <v>10</v>
      </c>
      <c r="Q4737">
        <v>36</v>
      </c>
      <c r="R4737">
        <v>8</v>
      </c>
      <c r="S4737">
        <v>1</v>
      </c>
      <c r="T4737">
        <v>12</v>
      </c>
      <c r="U4737">
        <v>5</v>
      </c>
      <c r="V4737">
        <v>0.2</v>
      </c>
      <c r="W4737">
        <v>510</v>
      </c>
      <c r="X4737">
        <v>1.35</v>
      </c>
    </row>
    <row r="4738" spans="1:24" hidden="1" x14ac:dyDescent="0.3">
      <c r="A4738" t="s">
        <v>18034</v>
      </c>
      <c r="B4738" t="s">
        <v>18035</v>
      </c>
      <c r="C4738" s="1" t="str">
        <f t="shared" si="768"/>
        <v>21:0272</v>
      </c>
      <c r="D4738" s="1" t="str">
        <f t="shared" si="775"/>
        <v>21:0126</v>
      </c>
      <c r="E4738" t="s">
        <v>18036</v>
      </c>
      <c r="F4738" t="s">
        <v>18037</v>
      </c>
      <c r="H4738">
        <v>59.2981081</v>
      </c>
      <c r="I4738">
        <v>-132.66269639999999</v>
      </c>
      <c r="J4738" s="1" t="str">
        <f t="shared" si="776"/>
        <v>NGR bulk stream sediment</v>
      </c>
      <c r="K4738" s="1" t="str">
        <f t="shared" si="777"/>
        <v>&lt;177 micron (NGR)</v>
      </c>
      <c r="L4738">
        <v>59</v>
      </c>
      <c r="M4738" t="s">
        <v>62</v>
      </c>
      <c r="N4738">
        <v>1151</v>
      </c>
      <c r="O4738">
        <v>2</v>
      </c>
      <c r="P4738">
        <v>10</v>
      </c>
      <c r="Q4738">
        <v>40</v>
      </c>
      <c r="R4738">
        <v>14</v>
      </c>
      <c r="S4738">
        <v>1</v>
      </c>
      <c r="T4738">
        <v>22</v>
      </c>
      <c r="U4738">
        <v>6</v>
      </c>
      <c r="V4738">
        <v>0.1</v>
      </c>
      <c r="W4738">
        <v>195</v>
      </c>
      <c r="X4738">
        <v>1.7</v>
      </c>
    </row>
    <row r="4739" spans="1:24" hidden="1" x14ac:dyDescent="0.3">
      <c r="A4739" t="s">
        <v>18038</v>
      </c>
      <c r="B4739" t="s">
        <v>18039</v>
      </c>
      <c r="C4739" s="1" t="str">
        <f t="shared" si="768"/>
        <v>21:0272</v>
      </c>
      <c r="D4739" s="1" t="str">
        <f t="shared" si="775"/>
        <v>21:0126</v>
      </c>
      <c r="E4739" t="s">
        <v>18040</v>
      </c>
      <c r="F4739" t="s">
        <v>18041</v>
      </c>
      <c r="H4739">
        <v>59.2758155</v>
      </c>
      <c r="I4739">
        <v>-132.6409405</v>
      </c>
      <c r="J4739" s="1" t="str">
        <f t="shared" si="776"/>
        <v>NGR bulk stream sediment</v>
      </c>
      <c r="K4739" s="1" t="str">
        <f t="shared" si="777"/>
        <v>&lt;177 micron (NGR)</v>
      </c>
      <c r="L4739">
        <v>59</v>
      </c>
      <c r="M4739" t="s">
        <v>67</v>
      </c>
      <c r="N4739">
        <v>1152</v>
      </c>
      <c r="O4739">
        <v>1</v>
      </c>
      <c r="P4739">
        <v>10</v>
      </c>
      <c r="Q4739">
        <v>26</v>
      </c>
      <c r="R4739">
        <v>8</v>
      </c>
      <c r="S4739">
        <v>1</v>
      </c>
      <c r="T4739">
        <v>14</v>
      </c>
      <c r="U4739">
        <v>4</v>
      </c>
      <c r="V4739">
        <v>0.1</v>
      </c>
      <c r="W4739">
        <v>140</v>
      </c>
      <c r="X4739">
        <v>0.95</v>
      </c>
    </row>
    <row r="4740" spans="1:24" hidden="1" x14ac:dyDescent="0.3">
      <c r="A4740" t="s">
        <v>18042</v>
      </c>
      <c r="B4740" t="s">
        <v>18043</v>
      </c>
      <c r="C4740" s="1" t="str">
        <f t="shared" ref="C4740:C4803" si="778">HYPERLINK("http://geochem.nrcan.gc.ca/cdogs/content/bdl/bdl210272_e.htm", "21:0272")</f>
        <v>21:0272</v>
      </c>
      <c r="D4740" s="1" t="str">
        <f t="shared" si="775"/>
        <v>21:0126</v>
      </c>
      <c r="E4740" t="s">
        <v>18044</v>
      </c>
      <c r="F4740" t="s">
        <v>18045</v>
      </c>
      <c r="H4740">
        <v>59.2607626</v>
      </c>
      <c r="I4740">
        <v>-132.67351540000001</v>
      </c>
      <c r="J4740" s="1" t="str">
        <f t="shared" si="776"/>
        <v>NGR bulk stream sediment</v>
      </c>
      <c r="K4740" s="1" t="str">
        <f t="shared" si="777"/>
        <v>&lt;177 micron (NGR)</v>
      </c>
      <c r="L4740">
        <v>59</v>
      </c>
      <c r="M4740" t="s">
        <v>76</v>
      </c>
      <c r="N4740">
        <v>1153</v>
      </c>
      <c r="O4740">
        <v>1</v>
      </c>
      <c r="P4740">
        <v>20</v>
      </c>
      <c r="Q4740">
        <v>36</v>
      </c>
      <c r="R4740">
        <v>12</v>
      </c>
      <c r="S4740">
        <v>1</v>
      </c>
      <c r="T4740">
        <v>18</v>
      </c>
      <c r="U4740">
        <v>5</v>
      </c>
      <c r="V4740">
        <v>0.1</v>
      </c>
      <c r="W4740">
        <v>185</v>
      </c>
      <c r="X4740">
        <v>1.05</v>
      </c>
    </row>
    <row r="4741" spans="1:24" hidden="1" x14ac:dyDescent="0.3">
      <c r="A4741" t="s">
        <v>18046</v>
      </c>
      <c r="B4741" t="s">
        <v>18047</v>
      </c>
      <c r="C4741" s="1" t="str">
        <f t="shared" si="778"/>
        <v>21:0272</v>
      </c>
      <c r="D4741" s="1" t="str">
        <f t="shared" si="775"/>
        <v>21:0126</v>
      </c>
      <c r="E4741" t="s">
        <v>18048</v>
      </c>
      <c r="F4741" t="s">
        <v>18049</v>
      </c>
      <c r="H4741">
        <v>59.165391100000001</v>
      </c>
      <c r="I4741">
        <v>-132.89498900000001</v>
      </c>
      <c r="J4741" s="1" t="str">
        <f t="shared" si="776"/>
        <v>NGR bulk stream sediment</v>
      </c>
      <c r="K4741" s="1" t="str">
        <f t="shared" si="777"/>
        <v>&lt;177 micron (NGR)</v>
      </c>
      <c r="L4741">
        <v>59</v>
      </c>
      <c r="M4741" t="s">
        <v>86</v>
      </c>
      <c r="N4741">
        <v>1154</v>
      </c>
      <c r="O4741">
        <v>2</v>
      </c>
      <c r="P4741">
        <v>30</v>
      </c>
      <c r="Q4741">
        <v>52</v>
      </c>
      <c r="R4741">
        <v>38</v>
      </c>
      <c r="S4741">
        <v>2</v>
      </c>
      <c r="T4741">
        <v>28</v>
      </c>
      <c r="U4741">
        <v>8</v>
      </c>
      <c r="V4741">
        <v>0.1</v>
      </c>
      <c r="W4741">
        <v>450</v>
      </c>
      <c r="X4741">
        <v>1.1000000000000001</v>
      </c>
    </row>
    <row r="4742" spans="1:24" hidden="1" x14ac:dyDescent="0.3">
      <c r="A4742" t="s">
        <v>18050</v>
      </c>
      <c r="B4742" t="s">
        <v>18051</v>
      </c>
      <c r="C4742" s="1" t="str">
        <f t="shared" si="778"/>
        <v>21:0272</v>
      </c>
      <c r="D4742" s="1" t="str">
        <f t="shared" si="775"/>
        <v>21:0126</v>
      </c>
      <c r="E4742" t="s">
        <v>18052</v>
      </c>
      <c r="F4742" t="s">
        <v>18053</v>
      </c>
      <c r="H4742">
        <v>59.177758099999998</v>
      </c>
      <c r="I4742">
        <v>-132.86949960000001</v>
      </c>
      <c r="J4742" s="1" t="str">
        <f t="shared" si="776"/>
        <v>NGR bulk stream sediment</v>
      </c>
      <c r="K4742" s="1" t="str">
        <f t="shared" si="777"/>
        <v>&lt;177 micron (NGR)</v>
      </c>
      <c r="L4742">
        <v>59</v>
      </c>
      <c r="M4742" t="s">
        <v>91</v>
      </c>
      <c r="N4742">
        <v>1155</v>
      </c>
      <c r="O4742">
        <v>5</v>
      </c>
      <c r="P4742">
        <v>90</v>
      </c>
      <c r="Q4742">
        <v>158</v>
      </c>
      <c r="R4742">
        <v>56</v>
      </c>
      <c r="S4742">
        <v>2</v>
      </c>
      <c r="T4742">
        <v>42</v>
      </c>
      <c r="U4742">
        <v>9</v>
      </c>
      <c r="V4742">
        <v>0.1</v>
      </c>
      <c r="W4742">
        <v>410</v>
      </c>
      <c r="X4742">
        <v>1.2</v>
      </c>
    </row>
    <row r="4743" spans="1:24" hidden="1" x14ac:dyDescent="0.3">
      <c r="A4743" t="s">
        <v>18054</v>
      </c>
      <c r="B4743" t="s">
        <v>18055</v>
      </c>
      <c r="C4743" s="1" t="str">
        <f t="shared" si="778"/>
        <v>21:0272</v>
      </c>
      <c r="D4743" s="1" t="str">
        <f t="shared" si="775"/>
        <v>21:0126</v>
      </c>
      <c r="E4743" t="s">
        <v>18009</v>
      </c>
      <c r="F4743" t="s">
        <v>18056</v>
      </c>
      <c r="H4743">
        <v>59.188736800000001</v>
      </c>
      <c r="I4743">
        <v>-132.81761</v>
      </c>
      <c r="J4743" s="1" t="str">
        <f t="shared" si="776"/>
        <v>NGR bulk stream sediment</v>
      </c>
      <c r="K4743" s="1" t="str">
        <f t="shared" si="777"/>
        <v>&lt;177 micron (NGR)</v>
      </c>
      <c r="L4743">
        <v>59</v>
      </c>
      <c r="M4743" t="s">
        <v>71</v>
      </c>
      <c r="N4743">
        <v>1156</v>
      </c>
      <c r="O4743">
        <v>3</v>
      </c>
      <c r="P4743">
        <v>20</v>
      </c>
      <c r="Q4743">
        <v>68</v>
      </c>
      <c r="R4743">
        <v>42</v>
      </c>
      <c r="S4743">
        <v>2</v>
      </c>
      <c r="T4743">
        <v>40</v>
      </c>
      <c r="U4743">
        <v>9</v>
      </c>
      <c r="V4743">
        <v>0.1</v>
      </c>
      <c r="W4743">
        <v>555</v>
      </c>
      <c r="X4743">
        <v>1.25</v>
      </c>
    </row>
    <row r="4744" spans="1:24" hidden="1" x14ac:dyDescent="0.3">
      <c r="A4744" t="s">
        <v>18057</v>
      </c>
      <c r="B4744" t="s">
        <v>18058</v>
      </c>
      <c r="C4744" s="1" t="str">
        <f t="shared" si="778"/>
        <v>21:0272</v>
      </c>
      <c r="D4744" s="1" t="str">
        <f t="shared" si="775"/>
        <v>21:0126</v>
      </c>
      <c r="E4744" t="s">
        <v>18059</v>
      </c>
      <c r="F4744" t="s">
        <v>18060</v>
      </c>
      <c r="H4744">
        <v>59.161706199999998</v>
      </c>
      <c r="I4744">
        <v>-132.84823449999999</v>
      </c>
      <c r="J4744" s="1" t="str">
        <f t="shared" si="776"/>
        <v>NGR bulk stream sediment</v>
      </c>
      <c r="K4744" s="1" t="str">
        <f t="shared" si="777"/>
        <v>&lt;177 micron (NGR)</v>
      </c>
      <c r="L4744">
        <v>59</v>
      </c>
      <c r="M4744" t="s">
        <v>96</v>
      </c>
      <c r="N4744">
        <v>1157</v>
      </c>
      <c r="O4744">
        <v>1</v>
      </c>
      <c r="P4744">
        <v>50</v>
      </c>
      <c r="Q4744">
        <v>80</v>
      </c>
      <c r="R4744">
        <v>40</v>
      </c>
      <c r="S4744">
        <v>2</v>
      </c>
      <c r="T4744">
        <v>38</v>
      </c>
      <c r="U4744">
        <v>9</v>
      </c>
      <c r="V4744">
        <v>0.1</v>
      </c>
      <c r="W4744">
        <v>490</v>
      </c>
      <c r="X4744">
        <v>1.25</v>
      </c>
    </row>
    <row r="4745" spans="1:24" hidden="1" x14ac:dyDescent="0.3">
      <c r="A4745" t="s">
        <v>18061</v>
      </c>
      <c r="B4745" t="s">
        <v>18062</v>
      </c>
      <c r="C4745" s="1" t="str">
        <f t="shared" si="778"/>
        <v>21:0272</v>
      </c>
      <c r="D4745" s="1" t="str">
        <f t="shared" si="775"/>
        <v>21:0126</v>
      </c>
      <c r="E4745" t="s">
        <v>18063</v>
      </c>
      <c r="F4745" t="s">
        <v>18064</v>
      </c>
      <c r="H4745">
        <v>59.114135699999999</v>
      </c>
      <c r="I4745">
        <v>-132.77907479999999</v>
      </c>
      <c r="J4745" s="1" t="str">
        <f t="shared" si="776"/>
        <v>NGR bulk stream sediment</v>
      </c>
      <c r="K4745" s="1" t="str">
        <f t="shared" si="777"/>
        <v>&lt;177 micron (NGR)</v>
      </c>
      <c r="L4745">
        <v>59</v>
      </c>
      <c r="M4745" t="s">
        <v>101</v>
      </c>
      <c r="N4745">
        <v>1158</v>
      </c>
      <c r="O4745">
        <v>6</v>
      </c>
      <c r="P4745">
        <v>230</v>
      </c>
      <c r="Q4745">
        <v>116</v>
      </c>
      <c r="R4745">
        <v>80</v>
      </c>
      <c r="S4745">
        <v>6</v>
      </c>
      <c r="T4745">
        <v>30</v>
      </c>
      <c r="U4745">
        <v>9</v>
      </c>
      <c r="V4745">
        <v>0.1</v>
      </c>
      <c r="W4745">
        <v>355</v>
      </c>
      <c r="X4745">
        <v>1.95</v>
      </c>
    </row>
    <row r="4746" spans="1:24" hidden="1" x14ac:dyDescent="0.3">
      <c r="A4746" t="s">
        <v>18065</v>
      </c>
      <c r="B4746" t="s">
        <v>18066</v>
      </c>
      <c r="C4746" s="1" t="str">
        <f t="shared" si="778"/>
        <v>21:0272</v>
      </c>
      <c r="D4746" s="1" t="str">
        <f t="shared" si="775"/>
        <v>21:0126</v>
      </c>
      <c r="E4746" t="s">
        <v>18067</v>
      </c>
      <c r="F4746" t="s">
        <v>18068</v>
      </c>
      <c r="H4746">
        <v>59.126824399999997</v>
      </c>
      <c r="I4746">
        <v>-132.77671520000001</v>
      </c>
      <c r="J4746" s="1" t="str">
        <f t="shared" si="776"/>
        <v>NGR bulk stream sediment</v>
      </c>
      <c r="K4746" s="1" t="str">
        <f t="shared" si="777"/>
        <v>&lt;177 micron (NGR)</v>
      </c>
      <c r="L4746">
        <v>59</v>
      </c>
      <c r="M4746" t="s">
        <v>106</v>
      </c>
      <c r="N4746">
        <v>1159</v>
      </c>
      <c r="O4746">
        <v>2</v>
      </c>
      <c r="P4746">
        <v>50</v>
      </c>
      <c r="Q4746">
        <v>52</v>
      </c>
      <c r="R4746">
        <v>34</v>
      </c>
      <c r="S4746">
        <v>1</v>
      </c>
      <c r="T4746">
        <v>22</v>
      </c>
      <c r="U4746">
        <v>8</v>
      </c>
      <c r="V4746">
        <v>0.1</v>
      </c>
      <c r="W4746">
        <v>385</v>
      </c>
      <c r="X4746">
        <v>1.1000000000000001</v>
      </c>
    </row>
    <row r="4747" spans="1:24" hidden="1" x14ac:dyDescent="0.3">
      <c r="A4747" t="s">
        <v>18069</v>
      </c>
      <c r="B4747" t="s">
        <v>18070</v>
      </c>
      <c r="C4747" s="1" t="str">
        <f t="shared" si="778"/>
        <v>21:0272</v>
      </c>
      <c r="D4747" s="1" t="str">
        <f t="shared" si="775"/>
        <v>21:0126</v>
      </c>
      <c r="E4747" t="s">
        <v>18071</v>
      </c>
      <c r="F4747" t="s">
        <v>18072</v>
      </c>
      <c r="H4747">
        <v>59.0370116</v>
      </c>
      <c r="I4747">
        <v>-132.40617739999999</v>
      </c>
      <c r="J4747" s="1" t="str">
        <f t="shared" si="776"/>
        <v>NGR bulk stream sediment</v>
      </c>
      <c r="K4747" s="1" t="str">
        <f t="shared" si="777"/>
        <v>&lt;177 micron (NGR)</v>
      </c>
      <c r="L4747">
        <v>59</v>
      </c>
      <c r="M4747" t="s">
        <v>111</v>
      </c>
      <c r="N4747">
        <v>1160</v>
      </c>
      <c r="O4747">
        <v>1</v>
      </c>
      <c r="P4747">
        <v>50</v>
      </c>
      <c r="Q4747">
        <v>58</v>
      </c>
      <c r="R4747">
        <v>54</v>
      </c>
      <c r="S4747">
        <v>1</v>
      </c>
      <c r="T4747">
        <v>430</v>
      </c>
      <c r="U4747">
        <v>40</v>
      </c>
      <c r="V4747">
        <v>0.1</v>
      </c>
      <c r="W4747">
        <v>680</v>
      </c>
      <c r="X4747">
        <v>3.55</v>
      </c>
    </row>
    <row r="4748" spans="1:24" hidden="1" x14ac:dyDescent="0.3">
      <c r="A4748" t="s">
        <v>18073</v>
      </c>
      <c r="B4748" t="s">
        <v>18074</v>
      </c>
      <c r="C4748" s="1" t="str">
        <f t="shared" si="778"/>
        <v>21:0272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79</v>
      </c>
      <c r="K4748" t="s">
        <v>80</v>
      </c>
      <c r="L4748">
        <v>59</v>
      </c>
      <c r="M4748" t="s">
        <v>81</v>
      </c>
      <c r="N4748">
        <v>1161</v>
      </c>
      <c r="O4748">
        <v>1</v>
      </c>
      <c r="P4748">
        <v>110</v>
      </c>
      <c r="Q4748">
        <v>72</v>
      </c>
      <c r="R4748">
        <v>16</v>
      </c>
      <c r="S4748">
        <v>4</v>
      </c>
      <c r="T4748">
        <v>10</v>
      </c>
      <c r="U4748">
        <v>10</v>
      </c>
      <c r="V4748">
        <v>0.1</v>
      </c>
      <c r="W4748">
        <v>140</v>
      </c>
      <c r="X4748">
        <v>2.1</v>
      </c>
    </row>
    <row r="4749" spans="1:24" hidden="1" x14ac:dyDescent="0.3">
      <c r="A4749" t="s">
        <v>18075</v>
      </c>
      <c r="B4749" t="s">
        <v>18076</v>
      </c>
      <c r="C4749" s="1" t="str">
        <f t="shared" si="778"/>
        <v>21:0272</v>
      </c>
      <c r="D4749" s="1" t="str">
        <f t="shared" ref="D4749:D4756" si="779">HYPERLINK("http://geochem.nrcan.gc.ca/cdogs/content/svy/svy210126_e.htm", "21:0126")</f>
        <v>21:0126</v>
      </c>
      <c r="E4749" t="s">
        <v>18077</v>
      </c>
      <c r="F4749" t="s">
        <v>18078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HYPERLINK("http://geochem.nrcan.gc.ca/cdogs/content/kwd/kwd020030_e.htm", "NGR bulk stream sediment")</f>
        <v>NGR bulk stream sediment</v>
      </c>
      <c r="K4749" s="1" t="str">
        <f t="shared" ref="K4749:K4756" si="781">HYPERLINK("http://geochem.nrcan.gc.ca/cdogs/content/kwd/kwd080006_e.htm", "&lt;177 micron (NGR)")</f>
        <v>&lt;177 micron (NGR)</v>
      </c>
      <c r="L4749">
        <v>59</v>
      </c>
      <c r="M4749" t="s">
        <v>116</v>
      </c>
      <c r="N4749">
        <v>1162</v>
      </c>
      <c r="O4749">
        <v>3</v>
      </c>
      <c r="P4749">
        <v>70</v>
      </c>
      <c r="Q4749">
        <v>92</v>
      </c>
      <c r="R4749">
        <v>30</v>
      </c>
      <c r="S4749">
        <v>1</v>
      </c>
      <c r="T4749">
        <v>104</v>
      </c>
      <c r="U4749">
        <v>20</v>
      </c>
      <c r="V4749">
        <v>0.1</v>
      </c>
      <c r="W4749">
        <v>6800</v>
      </c>
      <c r="X4749">
        <v>3.7</v>
      </c>
    </row>
    <row r="4750" spans="1:24" hidden="1" x14ac:dyDescent="0.3">
      <c r="A4750" t="s">
        <v>18079</v>
      </c>
      <c r="B4750" t="s">
        <v>18080</v>
      </c>
      <c r="C4750" s="1" t="str">
        <f t="shared" si="778"/>
        <v>21:0272</v>
      </c>
      <c r="D4750" s="1" t="str">
        <f t="shared" si="779"/>
        <v>21:0126</v>
      </c>
      <c r="E4750" t="s">
        <v>18081</v>
      </c>
      <c r="F4750" t="s">
        <v>18082</v>
      </c>
      <c r="H4750">
        <v>59.0661378</v>
      </c>
      <c r="I4750">
        <v>-132.4449845</v>
      </c>
      <c r="J4750" s="1" t="str">
        <f t="shared" si="780"/>
        <v>NGR bulk stream sediment</v>
      </c>
      <c r="K4750" s="1" t="str">
        <f t="shared" si="781"/>
        <v>&lt;177 micron (NGR)</v>
      </c>
      <c r="L4750">
        <v>59</v>
      </c>
      <c r="M4750" t="s">
        <v>121</v>
      </c>
      <c r="N4750">
        <v>1163</v>
      </c>
      <c r="O4750">
        <v>2</v>
      </c>
      <c r="P4750">
        <v>50</v>
      </c>
      <c r="Q4750">
        <v>72</v>
      </c>
      <c r="R4750">
        <v>52</v>
      </c>
      <c r="S4750">
        <v>1</v>
      </c>
      <c r="T4750">
        <v>410</v>
      </c>
      <c r="U4750">
        <v>40</v>
      </c>
      <c r="V4750">
        <v>0.1</v>
      </c>
      <c r="W4750">
        <v>1100</v>
      </c>
      <c r="X4750">
        <v>3.65</v>
      </c>
    </row>
    <row r="4751" spans="1:24" hidden="1" x14ac:dyDescent="0.3">
      <c r="A4751" t="s">
        <v>18083</v>
      </c>
      <c r="B4751" t="s">
        <v>18084</v>
      </c>
      <c r="C4751" s="1" t="str">
        <f t="shared" si="778"/>
        <v>21:0272</v>
      </c>
      <c r="D4751" s="1" t="str">
        <f t="shared" si="779"/>
        <v>21:0126</v>
      </c>
      <c r="E4751" t="s">
        <v>18085</v>
      </c>
      <c r="F4751" t="s">
        <v>18086</v>
      </c>
      <c r="H4751">
        <v>59.161033099999997</v>
      </c>
      <c r="I4751">
        <v>-132.55875839999999</v>
      </c>
      <c r="J4751" s="1" t="str">
        <f t="shared" si="780"/>
        <v>NGR bulk stream sediment</v>
      </c>
      <c r="K4751" s="1" t="str">
        <f t="shared" si="781"/>
        <v>&lt;177 micron (NGR)</v>
      </c>
      <c r="L4751">
        <v>60</v>
      </c>
      <c r="M4751" t="s">
        <v>28</v>
      </c>
      <c r="N4751">
        <v>1164</v>
      </c>
      <c r="O4751">
        <v>3</v>
      </c>
      <c r="P4751">
        <v>110</v>
      </c>
      <c r="Q4751">
        <v>100</v>
      </c>
      <c r="R4751">
        <v>62</v>
      </c>
      <c r="S4751">
        <v>1</v>
      </c>
      <c r="T4751">
        <v>62</v>
      </c>
      <c r="U4751">
        <v>19</v>
      </c>
      <c r="V4751">
        <v>0.1</v>
      </c>
      <c r="W4751">
        <v>625</v>
      </c>
      <c r="X4751">
        <v>3.2</v>
      </c>
    </row>
    <row r="4752" spans="1:24" hidden="1" x14ac:dyDescent="0.3">
      <c r="A4752" t="s">
        <v>18087</v>
      </c>
      <c r="B4752" t="s">
        <v>18088</v>
      </c>
      <c r="C4752" s="1" t="str">
        <f t="shared" si="778"/>
        <v>21:0272</v>
      </c>
      <c r="D4752" s="1" t="str">
        <f t="shared" si="779"/>
        <v>21:0126</v>
      </c>
      <c r="E4752" t="s">
        <v>18089</v>
      </c>
      <c r="F4752" t="s">
        <v>18090</v>
      </c>
      <c r="H4752">
        <v>59.081880099999999</v>
      </c>
      <c r="I4752">
        <v>-132.43056580000001</v>
      </c>
      <c r="J4752" s="1" t="str">
        <f t="shared" si="780"/>
        <v>NGR bulk stream sediment</v>
      </c>
      <c r="K4752" s="1" t="str">
        <f t="shared" si="781"/>
        <v>&lt;177 micron (NGR)</v>
      </c>
      <c r="L4752">
        <v>60</v>
      </c>
      <c r="M4752" t="s">
        <v>48</v>
      </c>
      <c r="N4752">
        <v>1165</v>
      </c>
      <c r="O4752">
        <v>1</v>
      </c>
      <c r="P4752">
        <v>30</v>
      </c>
      <c r="Q4752">
        <v>62</v>
      </c>
      <c r="R4752">
        <v>42</v>
      </c>
      <c r="S4752">
        <v>1</v>
      </c>
      <c r="T4752">
        <v>365</v>
      </c>
      <c r="U4752">
        <v>35</v>
      </c>
      <c r="V4752">
        <v>0.1</v>
      </c>
      <c r="W4752">
        <v>780</v>
      </c>
      <c r="X4752">
        <v>3.35</v>
      </c>
    </row>
    <row r="4753" spans="1:24" hidden="1" x14ac:dyDescent="0.3">
      <c r="A4753" t="s">
        <v>18091</v>
      </c>
      <c r="B4753" t="s">
        <v>18092</v>
      </c>
      <c r="C4753" s="1" t="str">
        <f t="shared" si="778"/>
        <v>21:0272</v>
      </c>
      <c r="D4753" s="1" t="str">
        <f t="shared" si="779"/>
        <v>21:0126</v>
      </c>
      <c r="E4753" t="s">
        <v>18089</v>
      </c>
      <c r="F4753" t="s">
        <v>18093</v>
      </c>
      <c r="H4753">
        <v>59.081880099999999</v>
      </c>
      <c r="I4753">
        <v>-132.43056580000001</v>
      </c>
      <c r="J4753" s="1" t="str">
        <f t="shared" si="780"/>
        <v>NGR bulk stream sediment</v>
      </c>
      <c r="K4753" s="1" t="str">
        <f t="shared" si="781"/>
        <v>&lt;177 micron (NGR)</v>
      </c>
      <c r="L4753">
        <v>60</v>
      </c>
      <c r="M4753" t="s">
        <v>52</v>
      </c>
      <c r="N4753">
        <v>1166</v>
      </c>
      <c r="O4753">
        <v>1</v>
      </c>
      <c r="P4753">
        <v>30</v>
      </c>
      <c r="Q4753">
        <v>66</v>
      </c>
      <c r="R4753">
        <v>42</v>
      </c>
      <c r="S4753">
        <v>1</v>
      </c>
      <c r="T4753">
        <v>380</v>
      </c>
      <c r="U4753">
        <v>36</v>
      </c>
      <c r="V4753">
        <v>0.1</v>
      </c>
      <c r="W4753">
        <v>805</v>
      </c>
      <c r="X4753">
        <v>3.4</v>
      </c>
    </row>
    <row r="4754" spans="1:24" hidden="1" x14ac:dyDescent="0.3">
      <c r="A4754" t="s">
        <v>18094</v>
      </c>
      <c r="B4754" t="s">
        <v>18095</v>
      </c>
      <c r="C4754" s="1" t="str">
        <f t="shared" si="778"/>
        <v>21:0272</v>
      </c>
      <c r="D4754" s="1" t="str">
        <f t="shared" si="779"/>
        <v>21:0126</v>
      </c>
      <c r="E4754" t="s">
        <v>18096</v>
      </c>
      <c r="F4754" t="s">
        <v>18097</v>
      </c>
      <c r="H4754">
        <v>59.094683500000002</v>
      </c>
      <c r="I4754">
        <v>-132.4374128</v>
      </c>
      <c r="J4754" s="1" t="str">
        <f t="shared" si="780"/>
        <v>NGR bulk stream sediment</v>
      </c>
      <c r="K4754" s="1" t="str">
        <f t="shared" si="781"/>
        <v>&lt;177 micron (NGR)</v>
      </c>
      <c r="L4754">
        <v>60</v>
      </c>
      <c r="M4754" t="s">
        <v>33</v>
      </c>
      <c r="N4754">
        <v>1167</v>
      </c>
      <c r="O4754">
        <v>1</v>
      </c>
      <c r="P4754">
        <v>40</v>
      </c>
      <c r="Q4754">
        <v>74</v>
      </c>
      <c r="R4754">
        <v>56</v>
      </c>
      <c r="S4754">
        <v>1</v>
      </c>
      <c r="T4754">
        <v>360</v>
      </c>
      <c r="U4754">
        <v>34</v>
      </c>
      <c r="V4754">
        <v>0.1</v>
      </c>
      <c r="W4754">
        <v>655</v>
      </c>
      <c r="X4754">
        <v>3.45</v>
      </c>
    </row>
    <row r="4755" spans="1:24" hidden="1" x14ac:dyDescent="0.3">
      <c r="A4755" t="s">
        <v>18098</v>
      </c>
      <c r="B4755" t="s">
        <v>18099</v>
      </c>
      <c r="C4755" s="1" t="str">
        <f t="shared" si="778"/>
        <v>21:0272</v>
      </c>
      <c r="D4755" s="1" t="str">
        <f t="shared" si="779"/>
        <v>21:0126</v>
      </c>
      <c r="E4755" t="s">
        <v>18100</v>
      </c>
      <c r="F4755" t="s">
        <v>18101</v>
      </c>
      <c r="H4755">
        <v>59.094048899999997</v>
      </c>
      <c r="I4755">
        <v>-132.47879209999999</v>
      </c>
      <c r="J4755" s="1" t="str">
        <f t="shared" si="780"/>
        <v>NGR bulk stream sediment</v>
      </c>
      <c r="K4755" s="1" t="str">
        <f t="shared" si="781"/>
        <v>&lt;177 micron (NGR)</v>
      </c>
      <c r="L4755">
        <v>60</v>
      </c>
      <c r="M4755" t="s">
        <v>38</v>
      </c>
      <c r="N4755">
        <v>1168</v>
      </c>
      <c r="O4755">
        <v>2</v>
      </c>
      <c r="P4755">
        <v>60</v>
      </c>
      <c r="Q4755">
        <v>94</v>
      </c>
      <c r="R4755">
        <v>54</v>
      </c>
      <c r="S4755">
        <v>1</v>
      </c>
      <c r="T4755">
        <v>114</v>
      </c>
      <c r="U4755">
        <v>26</v>
      </c>
      <c r="V4755">
        <v>0.1</v>
      </c>
      <c r="W4755">
        <v>920</v>
      </c>
      <c r="X4755">
        <v>2.9</v>
      </c>
    </row>
    <row r="4756" spans="1:24" hidden="1" x14ac:dyDescent="0.3">
      <c r="A4756" t="s">
        <v>18102</v>
      </c>
      <c r="B4756" t="s">
        <v>18103</v>
      </c>
      <c r="C4756" s="1" t="str">
        <f t="shared" si="778"/>
        <v>21:0272</v>
      </c>
      <c r="D4756" s="1" t="str">
        <f t="shared" si="779"/>
        <v>21:0126</v>
      </c>
      <c r="E4756" t="s">
        <v>18104</v>
      </c>
      <c r="F4756" t="s">
        <v>18105</v>
      </c>
      <c r="H4756">
        <v>59.136479199999997</v>
      </c>
      <c r="I4756">
        <v>-132.44521349999999</v>
      </c>
      <c r="J4756" s="1" t="str">
        <f t="shared" si="780"/>
        <v>NGR bulk stream sediment</v>
      </c>
      <c r="K4756" s="1" t="str">
        <f t="shared" si="781"/>
        <v>&lt;177 micron (NGR)</v>
      </c>
      <c r="L4756">
        <v>60</v>
      </c>
      <c r="M4756" t="s">
        <v>43</v>
      </c>
      <c r="N4756">
        <v>1169</v>
      </c>
      <c r="O4756">
        <v>2</v>
      </c>
      <c r="P4756">
        <v>70</v>
      </c>
      <c r="Q4756">
        <v>96</v>
      </c>
      <c r="R4756">
        <v>66</v>
      </c>
      <c r="S4756">
        <v>1</v>
      </c>
      <c r="T4756">
        <v>126</v>
      </c>
      <c r="U4756">
        <v>26</v>
      </c>
      <c r="V4756">
        <v>0.1</v>
      </c>
      <c r="W4756">
        <v>975</v>
      </c>
      <c r="X4756">
        <v>3.8</v>
      </c>
    </row>
    <row r="4757" spans="1:24" hidden="1" x14ac:dyDescent="0.3">
      <c r="A4757" t="s">
        <v>18106</v>
      </c>
      <c r="B4757" t="s">
        <v>18107</v>
      </c>
      <c r="C4757" s="1" t="str">
        <f t="shared" si="778"/>
        <v>21:0272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79</v>
      </c>
      <c r="K4757" t="s">
        <v>80</v>
      </c>
      <c r="L4757">
        <v>60</v>
      </c>
      <c r="M4757" t="s">
        <v>81</v>
      </c>
      <c r="N4757">
        <v>1170</v>
      </c>
      <c r="O4757">
        <v>1</v>
      </c>
      <c r="P4757">
        <v>50</v>
      </c>
      <c r="Q4757">
        <v>68</v>
      </c>
      <c r="R4757">
        <v>28</v>
      </c>
      <c r="S4757">
        <v>8</v>
      </c>
      <c r="T4757">
        <v>16</v>
      </c>
      <c r="U4757">
        <v>14</v>
      </c>
      <c r="V4757">
        <v>0.1</v>
      </c>
      <c r="W4757">
        <v>1000</v>
      </c>
      <c r="X4757">
        <v>2.95</v>
      </c>
    </row>
    <row r="4758" spans="1:24" hidden="1" x14ac:dyDescent="0.3">
      <c r="A4758" t="s">
        <v>18108</v>
      </c>
      <c r="B4758" t="s">
        <v>18109</v>
      </c>
      <c r="C4758" s="1" t="str">
        <f t="shared" si="778"/>
        <v>21:0272</v>
      </c>
      <c r="D4758" s="1" t="str">
        <f t="shared" ref="D4758:D4789" si="782">HYPERLINK("http://geochem.nrcan.gc.ca/cdogs/content/svy/svy210126_e.htm", "21:0126")</f>
        <v>21:0126</v>
      </c>
      <c r="E4758" t="s">
        <v>18110</v>
      </c>
      <c r="F4758" t="s">
        <v>18111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HYPERLINK("http://geochem.nrcan.gc.ca/cdogs/content/kwd/kwd020030_e.htm", "NGR bulk stream sediment")</f>
        <v>NGR bulk stream sediment</v>
      </c>
      <c r="K4758" s="1" t="str">
        <f t="shared" ref="K4758:K4789" si="784">HYPERLINK("http://geochem.nrcan.gc.ca/cdogs/content/kwd/kwd080006_e.htm", "&lt;177 micron (NGR)")</f>
        <v>&lt;177 micron (NGR)</v>
      </c>
      <c r="L4758">
        <v>60</v>
      </c>
      <c r="M4758" t="s">
        <v>57</v>
      </c>
      <c r="N4758">
        <v>1171</v>
      </c>
      <c r="O4758">
        <v>1</v>
      </c>
      <c r="P4758">
        <v>80</v>
      </c>
      <c r="Q4758">
        <v>74</v>
      </c>
      <c r="R4758">
        <v>44</v>
      </c>
      <c r="S4758">
        <v>1</v>
      </c>
      <c r="T4758">
        <v>128</v>
      </c>
      <c r="U4758">
        <v>22</v>
      </c>
      <c r="V4758">
        <v>0.1</v>
      </c>
      <c r="W4758">
        <v>1100</v>
      </c>
      <c r="X4758">
        <v>2.95</v>
      </c>
    </row>
    <row r="4759" spans="1:24" hidden="1" x14ac:dyDescent="0.3">
      <c r="A4759" t="s">
        <v>18112</v>
      </c>
      <c r="B4759" t="s">
        <v>18113</v>
      </c>
      <c r="C4759" s="1" t="str">
        <f t="shared" si="778"/>
        <v>21:0272</v>
      </c>
      <c r="D4759" s="1" t="str">
        <f t="shared" si="782"/>
        <v>21:0126</v>
      </c>
      <c r="E4759" t="s">
        <v>18114</v>
      </c>
      <c r="F4759" t="s">
        <v>18115</v>
      </c>
      <c r="H4759">
        <v>59.131247399999999</v>
      </c>
      <c r="I4759">
        <v>-132.4855288</v>
      </c>
      <c r="J4759" s="1" t="str">
        <f t="shared" si="783"/>
        <v>NGR bulk stream sediment</v>
      </c>
      <c r="K4759" s="1" t="str">
        <f t="shared" si="784"/>
        <v>&lt;177 micron (NGR)</v>
      </c>
      <c r="L4759">
        <v>60</v>
      </c>
      <c r="M4759" t="s">
        <v>62</v>
      </c>
      <c r="N4759">
        <v>1172</v>
      </c>
      <c r="O4759">
        <v>1</v>
      </c>
      <c r="P4759">
        <v>90</v>
      </c>
      <c r="Q4759">
        <v>54</v>
      </c>
      <c r="R4759">
        <v>48</v>
      </c>
      <c r="S4759">
        <v>1</v>
      </c>
      <c r="T4759">
        <v>132</v>
      </c>
      <c r="U4759">
        <v>23</v>
      </c>
      <c r="V4759">
        <v>0.1</v>
      </c>
      <c r="W4759">
        <v>1100</v>
      </c>
      <c r="X4759">
        <v>2.2999999999999998</v>
      </c>
    </row>
    <row r="4760" spans="1:24" hidden="1" x14ac:dyDescent="0.3">
      <c r="A4760" t="s">
        <v>18116</v>
      </c>
      <c r="B4760" t="s">
        <v>18117</v>
      </c>
      <c r="C4760" s="1" t="str">
        <f t="shared" si="778"/>
        <v>21:0272</v>
      </c>
      <c r="D4760" s="1" t="str">
        <f t="shared" si="782"/>
        <v>21:0126</v>
      </c>
      <c r="E4760" t="s">
        <v>18118</v>
      </c>
      <c r="F4760" t="s">
        <v>18119</v>
      </c>
      <c r="H4760">
        <v>59.142439099999997</v>
      </c>
      <c r="I4760">
        <v>-132.50170309999999</v>
      </c>
      <c r="J4760" s="1" t="str">
        <f t="shared" si="783"/>
        <v>NGR bulk stream sediment</v>
      </c>
      <c r="K4760" s="1" t="str">
        <f t="shared" si="784"/>
        <v>&lt;177 micron (NGR)</v>
      </c>
      <c r="L4760">
        <v>60</v>
      </c>
      <c r="M4760" t="s">
        <v>67</v>
      </c>
      <c r="N4760">
        <v>1173</v>
      </c>
      <c r="O4760">
        <v>4</v>
      </c>
      <c r="P4760">
        <v>220</v>
      </c>
      <c r="Q4760">
        <v>106</v>
      </c>
      <c r="R4760">
        <v>88</v>
      </c>
      <c r="S4760">
        <v>3</v>
      </c>
      <c r="T4760">
        <v>76</v>
      </c>
      <c r="U4760">
        <v>19</v>
      </c>
      <c r="V4760">
        <v>0.1</v>
      </c>
      <c r="W4760">
        <v>615</v>
      </c>
      <c r="X4760">
        <v>3.15</v>
      </c>
    </row>
    <row r="4761" spans="1:24" hidden="1" x14ac:dyDescent="0.3">
      <c r="A4761" t="s">
        <v>18120</v>
      </c>
      <c r="B4761" t="s">
        <v>18121</v>
      </c>
      <c r="C4761" s="1" t="str">
        <f t="shared" si="778"/>
        <v>21:0272</v>
      </c>
      <c r="D4761" s="1" t="str">
        <f t="shared" si="782"/>
        <v>21:0126</v>
      </c>
      <c r="E4761" t="s">
        <v>18122</v>
      </c>
      <c r="F4761" t="s">
        <v>18123</v>
      </c>
      <c r="H4761">
        <v>59.142644400000002</v>
      </c>
      <c r="I4761">
        <v>-132.53831880000001</v>
      </c>
      <c r="J4761" s="1" t="str">
        <f t="shared" si="783"/>
        <v>NGR bulk stream sediment</v>
      </c>
      <c r="K4761" s="1" t="str">
        <f t="shared" si="784"/>
        <v>&lt;177 micron (NGR)</v>
      </c>
      <c r="L4761">
        <v>60</v>
      </c>
      <c r="M4761" t="s">
        <v>76</v>
      </c>
      <c r="N4761">
        <v>1174</v>
      </c>
      <c r="O4761">
        <v>1</v>
      </c>
      <c r="P4761">
        <v>140</v>
      </c>
      <c r="Q4761">
        <v>102</v>
      </c>
      <c r="R4761">
        <v>36</v>
      </c>
      <c r="S4761">
        <v>1</v>
      </c>
      <c r="T4761">
        <v>80</v>
      </c>
      <c r="U4761">
        <v>16</v>
      </c>
      <c r="V4761">
        <v>0.1</v>
      </c>
      <c r="W4761">
        <v>390</v>
      </c>
      <c r="X4761">
        <v>2.4500000000000002</v>
      </c>
    </row>
    <row r="4762" spans="1:24" hidden="1" x14ac:dyDescent="0.3">
      <c r="A4762" t="s">
        <v>18124</v>
      </c>
      <c r="B4762" t="s">
        <v>18125</v>
      </c>
      <c r="C4762" s="1" t="str">
        <f t="shared" si="778"/>
        <v>21:0272</v>
      </c>
      <c r="D4762" s="1" t="str">
        <f t="shared" si="782"/>
        <v>21:0126</v>
      </c>
      <c r="E4762" t="s">
        <v>18126</v>
      </c>
      <c r="F4762" t="s">
        <v>18127</v>
      </c>
      <c r="H4762">
        <v>59.156162399999999</v>
      </c>
      <c r="I4762">
        <v>-132.54817370000001</v>
      </c>
      <c r="J4762" s="1" t="str">
        <f t="shared" si="783"/>
        <v>NGR bulk stream sediment</v>
      </c>
      <c r="K4762" s="1" t="str">
        <f t="shared" si="784"/>
        <v>&lt;177 micron (NGR)</v>
      </c>
      <c r="L4762">
        <v>60</v>
      </c>
      <c r="M4762" t="s">
        <v>86</v>
      </c>
      <c r="N4762">
        <v>1175</v>
      </c>
      <c r="O4762">
        <v>1</v>
      </c>
      <c r="P4762">
        <v>40</v>
      </c>
      <c r="Q4762">
        <v>78</v>
      </c>
      <c r="R4762">
        <v>40</v>
      </c>
      <c r="S4762">
        <v>1</v>
      </c>
      <c r="T4762">
        <v>68</v>
      </c>
      <c r="U4762">
        <v>17</v>
      </c>
      <c r="V4762">
        <v>0.1</v>
      </c>
      <c r="W4762">
        <v>700</v>
      </c>
      <c r="X4762">
        <v>2.7</v>
      </c>
    </row>
    <row r="4763" spans="1:24" hidden="1" x14ac:dyDescent="0.3">
      <c r="A4763" t="s">
        <v>18128</v>
      </c>
      <c r="B4763" t="s">
        <v>18129</v>
      </c>
      <c r="C4763" s="1" t="str">
        <f t="shared" si="778"/>
        <v>21:0272</v>
      </c>
      <c r="D4763" s="1" t="str">
        <f t="shared" si="782"/>
        <v>21:0126</v>
      </c>
      <c r="E4763" t="s">
        <v>18085</v>
      </c>
      <c r="F4763" t="s">
        <v>18130</v>
      </c>
      <c r="H4763">
        <v>59.161033099999997</v>
      </c>
      <c r="I4763">
        <v>-132.55875839999999</v>
      </c>
      <c r="J4763" s="1" t="str">
        <f t="shared" si="783"/>
        <v>NGR bulk stream sediment</v>
      </c>
      <c r="K4763" s="1" t="str">
        <f t="shared" si="784"/>
        <v>&lt;177 micron (NGR)</v>
      </c>
      <c r="L4763">
        <v>60</v>
      </c>
      <c r="M4763" t="s">
        <v>71</v>
      </c>
      <c r="N4763">
        <v>1176</v>
      </c>
      <c r="O4763">
        <v>3</v>
      </c>
      <c r="P4763">
        <v>120</v>
      </c>
      <c r="Q4763">
        <v>96</v>
      </c>
      <c r="R4763">
        <v>62</v>
      </c>
      <c r="S4763">
        <v>1</v>
      </c>
      <c r="T4763">
        <v>58</v>
      </c>
      <c r="U4763">
        <v>19</v>
      </c>
      <c r="V4763">
        <v>0.1</v>
      </c>
      <c r="W4763">
        <v>610</v>
      </c>
      <c r="X4763">
        <v>3.05</v>
      </c>
    </row>
    <row r="4764" spans="1:24" hidden="1" x14ac:dyDescent="0.3">
      <c r="A4764" t="s">
        <v>18131</v>
      </c>
      <c r="B4764" t="s">
        <v>18132</v>
      </c>
      <c r="C4764" s="1" t="str">
        <f t="shared" si="778"/>
        <v>21:0272</v>
      </c>
      <c r="D4764" s="1" t="str">
        <f t="shared" si="782"/>
        <v>21:0126</v>
      </c>
      <c r="E4764" t="s">
        <v>18133</v>
      </c>
      <c r="F4764" t="s">
        <v>18134</v>
      </c>
      <c r="H4764">
        <v>59.150803500000002</v>
      </c>
      <c r="I4764">
        <v>-132.56032759999999</v>
      </c>
      <c r="J4764" s="1" t="str">
        <f t="shared" si="783"/>
        <v>NGR bulk stream sediment</v>
      </c>
      <c r="K4764" s="1" t="str">
        <f t="shared" si="784"/>
        <v>&lt;177 micron (NGR)</v>
      </c>
      <c r="L4764">
        <v>60</v>
      </c>
      <c r="M4764" t="s">
        <v>91</v>
      </c>
      <c r="N4764">
        <v>1177</v>
      </c>
      <c r="O4764">
        <v>2</v>
      </c>
      <c r="P4764">
        <v>130</v>
      </c>
      <c r="Q4764">
        <v>188</v>
      </c>
      <c r="R4764">
        <v>60</v>
      </c>
      <c r="S4764">
        <v>1</v>
      </c>
      <c r="T4764">
        <v>84</v>
      </c>
      <c r="U4764">
        <v>20</v>
      </c>
      <c r="V4764">
        <v>0.1</v>
      </c>
      <c r="W4764">
        <v>2600</v>
      </c>
      <c r="X4764">
        <v>4.5999999999999996</v>
      </c>
    </row>
    <row r="4765" spans="1:24" hidden="1" x14ac:dyDescent="0.3">
      <c r="A4765" t="s">
        <v>18135</v>
      </c>
      <c r="B4765" t="s">
        <v>18136</v>
      </c>
      <c r="C4765" s="1" t="str">
        <f t="shared" si="778"/>
        <v>21:0272</v>
      </c>
      <c r="D4765" s="1" t="str">
        <f t="shared" si="782"/>
        <v>21:0126</v>
      </c>
      <c r="E4765" t="s">
        <v>18137</v>
      </c>
      <c r="F4765" t="s">
        <v>18138</v>
      </c>
      <c r="H4765">
        <v>59.120227999999997</v>
      </c>
      <c r="I4765">
        <v>-132.5864952</v>
      </c>
      <c r="J4765" s="1" t="str">
        <f t="shared" si="783"/>
        <v>NGR bulk stream sediment</v>
      </c>
      <c r="K4765" s="1" t="str">
        <f t="shared" si="784"/>
        <v>&lt;177 micron (NGR)</v>
      </c>
      <c r="L4765">
        <v>60</v>
      </c>
      <c r="M4765" t="s">
        <v>96</v>
      </c>
      <c r="N4765">
        <v>1178</v>
      </c>
      <c r="O4765">
        <v>3</v>
      </c>
      <c r="P4765">
        <v>110</v>
      </c>
      <c r="Q4765">
        <v>102</v>
      </c>
      <c r="R4765">
        <v>72</v>
      </c>
      <c r="S4765">
        <v>6</v>
      </c>
      <c r="T4765">
        <v>82</v>
      </c>
      <c r="U4765">
        <v>18</v>
      </c>
      <c r="V4765">
        <v>0.1</v>
      </c>
      <c r="W4765">
        <v>745</v>
      </c>
      <c r="X4765">
        <v>3.1</v>
      </c>
    </row>
    <row r="4766" spans="1:24" hidden="1" x14ac:dyDescent="0.3">
      <c r="A4766" t="s">
        <v>18139</v>
      </c>
      <c r="B4766" t="s">
        <v>18140</v>
      </c>
      <c r="C4766" s="1" t="str">
        <f t="shared" si="778"/>
        <v>21:0272</v>
      </c>
      <c r="D4766" s="1" t="str">
        <f t="shared" si="782"/>
        <v>21:0126</v>
      </c>
      <c r="E4766" t="s">
        <v>18141</v>
      </c>
      <c r="F4766" t="s">
        <v>18142</v>
      </c>
      <c r="H4766">
        <v>59.0991651</v>
      </c>
      <c r="I4766">
        <v>-132.58762830000001</v>
      </c>
      <c r="J4766" s="1" t="str">
        <f t="shared" si="783"/>
        <v>NGR bulk stream sediment</v>
      </c>
      <c r="K4766" s="1" t="str">
        <f t="shared" si="784"/>
        <v>&lt;177 micron (NGR)</v>
      </c>
      <c r="L4766">
        <v>60</v>
      </c>
      <c r="M4766" t="s">
        <v>101</v>
      </c>
      <c r="N4766">
        <v>1179</v>
      </c>
      <c r="O4766">
        <v>7</v>
      </c>
      <c r="P4766">
        <v>70</v>
      </c>
      <c r="Q4766">
        <v>110</v>
      </c>
      <c r="R4766">
        <v>64</v>
      </c>
      <c r="S4766">
        <v>5</v>
      </c>
      <c r="T4766">
        <v>128</v>
      </c>
      <c r="U4766">
        <v>18</v>
      </c>
      <c r="V4766">
        <v>0.2</v>
      </c>
      <c r="W4766">
        <v>580</v>
      </c>
      <c r="X4766">
        <v>2.8</v>
      </c>
    </row>
    <row r="4767" spans="1:24" hidden="1" x14ac:dyDescent="0.3">
      <c r="A4767" t="s">
        <v>18143</v>
      </c>
      <c r="B4767" t="s">
        <v>18144</v>
      </c>
      <c r="C4767" s="1" t="str">
        <f t="shared" si="778"/>
        <v>21:0272</v>
      </c>
      <c r="D4767" s="1" t="str">
        <f t="shared" si="782"/>
        <v>21:0126</v>
      </c>
      <c r="E4767" t="s">
        <v>18145</v>
      </c>
      <c r="F4767" t="s">
        <v>18146</v>
      </c>
      <c r="H4767">
        <v>59.104452899999998</v>
      </c>
      <c r="I4767">
        <v>-132.58406020000001</v>
      </c>
      <c r="J4767" s="1" t="str">
        <f t="shared" si="783"/>
        <v>NGR bulk stream sediment</v>
      </c>
      <c r="K4767" s="1" t="str">
        <f t="shared" si="784"/>
        <v>&lt;177 micron (NGR)</v>
      </c>
      <c r="L4767">
        <v>60</v>
      </c>
      <c r="M4767" t="s">
        <v>106</v>
      </c>
      <c r="N4767">
        <v>1180</v>
      </c>
      <c r="O4767">
        <v>3</v>
      </c>
      <c r="P4767">
        <v>70</v>
      </c>
      <c r="Q4767">
        <v>90</v>
      </c>
      <c r="R4767">
        <v>66</v>
      </c>
      <c r="S4767">
        <v>1</v>
      </c>
      <c r="T4767">
        <v>104</v>
      </c>
      <c r="U4767">
        <v>19</v>
      </c>
      <c r="V4767">
        <v>0.1</v>
      </c>
      <c r="W4767">
        <v>580</v>
      </c>
      <c r="X4767">
        <v>2.85</v>
      </c>
    </row>
    <row r="4768" spans="1:24" hidden="1" x14ac:dyDescent="0.3">
      <c r="A4768" t="s">
        <v>18147</v>
      </c>
      <c r="B4768" t="s">
        <v>18148</v>
      </c>
      <c r="C4768" s="1" t="str">
        <f t="shared" si="778"/>
        <v>21:0272</v>
      </c>
      <c r="D4768" s="1" t="str">
        <f t="shared" si="782"/>
        <v>21:0126</v>
      </c>
      <c r="E4768" t="s">
        <v>18149</v>
      </c>
      <c r="F4768" t="s">
        <v>18150</v>
      </c>
      <c r="H4768">
        <v>59.089995799999997</v>
      </c>
      <c r="I4768">
        <v>-132.61793359999999</v>
      </c>
      <c r="J4768" s="1" t="str">
        <f t="shared" si="783"/>
        <v>NGR bulk stream sediment</v>
      </c>
      <c r="K4768" s="1" t="str">
        <f t="shared" si="784"/>
        <v>&lt;177 micron (NGR)</v>
      </c>
      <c r="L4768">
        <v>60</v>
      </c>
      <c r="M4768" t="s">
        <v>111</v>
      </c>
      <c r="N4768">
        <v>1181</v>
      </c>
      <c r="O4768">
        <v>6</v>
      </c>
      <c r="P4768">
        <v>270</v>
      </c>
      <c r="Q4768">
        <v>240</v>
      </c>
      <c r="R4768">
        <v>130</v>
      </c>
      <c r="S4768">
        <v>9</v>
      </c>
      <c r="T4768">
        <v>104</v>
      </c>
      <c r="U4768">
        <v>20</v>
      </c>
      <c r="V4768">
        <v>0.1</v>
      </c>
      <c r="W4768">
        <v>655</v>
      </c>
      <c r="X4768">
        <v>3.15</v>
      </c>
    </row>
    <row r="4769" spans="1:24" hidden="1" x14ac:dyDescent="0.3">
      <c r="A4769" t="s">
        <v>18151</v>
      </c>
      <c r="B4769" t="s">
        <v>18152</v>
      </c>
      <c r="C4769" s="1" t="str">
        <f t="shared" si="778"/>
        <v>21:0272</v>
      </c>
      <c r="D4769" s="1" t="str">
        <f t="shared" si="782"/>
        <v>21:0126</v>
      </c>
      <c r="E4769" t="s">
        <v>18153</v>
      </c>
      <c r="F4769" t="s">
        <v>18154</v>
      </c>
      <c r="H4769">
        <v>59.093864000000004</v>
      </c>
      <c r="I4769">
        <v>-132.63098669999999</v>
      </c>
      <c r="J4769" s="1" t="str">
        <f t="shared" si="783"/>
        <v>NGR bulk stream sediment</v>
      </c>
      <c r="K4769" s="1" t="str">
        <f t="shared" si="784"/>
        <v>&lt;177 micron (NGR)</v>
      </c>
      <c r="L4769">
        <v>60</v>
      </c>
      <c r="M4769" t="s">
        <v>116</v>
      </c>
      <c r="N4769">
        <v>1182</v>
      </c>
      <c r="O4769">
        <v>9</v>
      </c>
      <c r="P4769">
        <v>190</v>
      </c>
      <c r="Q4769">
        <v>240</v>
      </c>
      <c r="R4769">
        <v>112</v>
      </c>
      <c r="S4769">
        <v>8</v>
      </c>
      <c r="T4769">
        <v>66</v>
      </c>
      <c r="U4769">
        <v>18</v>
      </c>
      <c r="V4769">
        <v>0.1</v>
      </c>
      <c r="W4769">
        <v>1150</v>
      </c>
      <c r="X4769">
        <v>3.1</v>
      </c>
    </row>
    <row r="4770" spans="1:24" hidden="1" x14ac:dyDescent="0.3">
      <c r="A4770" t="s">
        <v>18155</v>
      </c>
      <c r="B4770" t="s">
        <v>18156</v>
      </c>
      <c r="C4770" s="1" t="str">
        <f t="shared" si="778"/>
        <v>21:0272</v>
      </c>
      <c r="D4770" s="1" t="str">
        <f t="shared" si="782"/>
        <v>21:0126</v>
      </c>
      <c r="E4770" t="s">
        <v>18157</v>
      </c>
      <c r="F4770" t="s">
        <v>18158</v>
      </c>
      <c r="H4770">
        <v>59.113425800000002</v>
      </c>
      <c r="I4770">
        <v>-132.7088076</v>
      </c>
      <c r="J4770" s="1" t="str">
        <f t="shared" si="783"/>
        <v>NGR bulk stream sediment</v>
      </c>
      <c r="K4770" s="1" t="str">
        <f t="shared" si="784"/>
        <v>&lt;177 micron (NGR)</v>
      </c>
      <c r="L4770">
        <v>60</v>
      </c>
      <c r="M4770" t="s">
        <v>121</v>
      </c>
      <c r="N4770">
        <v>1183</v>
      </c>
      <c r="O4770">
        <v>3</v>
      </c>
      <c r="P4770">
        <v>70</v>
      </c>
      <c r="Q4770">
        <v>66</v>
      </c>
      <c r="R4770">
        <v>34</v>
      </c>
      <c r="S4770">
        <v>1</v>
      </c>
      <c r="T4770">
        <v>36</v>
      </c>
      <c r="U4770">
        <v>8</v>
      </c>
      <c r="V4770">
        <v>0.1</v>
      </c>
      <c r="W4770">
        <v>350</v>
      </c>
      <c r="X4770">
        <v>1.05</v>
      </c>
    </row>
    <row r="4771" spans="1:24" hidden="1" x14ac:dyDescent="0.3">
      <c r="A4771" t="s">
        <v>18159</v>
      </c>
      <c r="B4771" t="s">
        <v>18160</v>
      </c>
      <c r="C4771" s="1" t="str">
        <f t="shared" si="778"/>
        <v>21:0272</v>
      </c>
      <c r="D4771" s="1" t="str">
        <f t="shared" si="782"/>
        <v>21:0126</v>
      </c>
      <c r="E4771" t="s">
        <v>18161</v>
      </c>
      <c r="F4771" t="s">
        <v>18162</v>
      </c>
      <c r="H4771">
        <v>59.237333200000002</v>
      </c>
      <c r="I4771">
        <v>-132.46762459999999</v>
      </c>
      <c r="J4771" s="1" t="str">
        <f t="shared" si="783"/>
        <v>NGR bulk stream sediment</v>
      </c>
      <c r="K4771" s="1" t="str">
        <f t="shared" si="784"/>
        <v>&lt;177 micron (NGR)</v>
      </c>
      <c r="L4771">
        <v>61</v>
      </c>
      <c r="M4771" t="s">
        <v>278</v>
      </c>
      <c r="N4771">
        <v>1184</v>
      </c>
      <c r="O4771">
        <v>1</v>
      </c>
      <c r="P4771">
        <v>40</v>
      </c>
      <c r="Q4771">
        <v>82</v>
      </c>
      <c r="R4771">
        <v>54</v>
      </c>
      <c r="S4771">
        <v>1</v>
      </c>
      <c r="T4771">
        <v>58</v>
      </c>
      <c r="U4771">
        <v>18</v>
      </c>
      <c r="V4771">
        <v>0.1</v>
      </c>
      <c r="W4771">
        <v>675</v>
      </c>
      <c r="X4771">
        <v>3</v>
      </c>
    </row>
    <row r="4772" spans="1:24" hidden="1" x14ac:dyDescent="0.3">
      <c r="A4772" t="s">
        <v>18163</v>
      </c>
      <c r="B4772" t="s">
        <v>18164</v>
      </c>
      <c r="C4772" s="1" t="str">
        <f t="shared" si="778"/>
        <v>21:0272</v>
      </c>
      <c r="D4772" s="1" t="str">
        <f t="shared" si="782"/>
        <v>21:0126</v>
      </c>
      <c r="E4772" t="s">
        <v>18165</v>
      </c>
      <c r="F4772" t="s">
        <v>18166</v>
      </c>
      <c r="H4772">
        <v>59.124868900000003</v>
      </c>
      <c r="I4772">
        <v>-132.69200040000001</v>
      </c>
      <c r="J4772" s="1" t="str">
        <f t="shared" si="783"/>
        <v>NGR bulk stream sediment</v>
      </c>
      <c r="K4772" s="1" t="str">
        <f t="shared" si="784"/>
        <v>&lt;177 micron (NGR)</v>
      </c>
      <c r="L4772">
        <v>61</v>
      </c>
      <c r="M4772" t="s">
        <v>33</v>
      </c>
      <c r="N4772">
        <v>1185</v>
      </c>
      <c r="O4772">
        <v>4</v>
      </c>
      <c r="P4772">
        <v>30</v>
      </c>
      <c r="Q4772">
        <v>80</v>
      </c>
      <c r="R4772">
        <v>44</v>
      </c>
      <c r="S4772">
        <v>2</v>
      </c>
      <c r="T4772">
        <v>38</v>
      </c>
      <c r="U4772">
        <v>10</v>
      </c>
      <c r="V4772">
        <v>0.1</v>
      </c>
      <c r="W4772">
        <v>440</v>
      </c>
      <c r="X4772">
        <v>1.3</v>
      </c>
    </row>
    <row r="4773" spans="1:24" hidden="1" x14ac:dyDescent="0.3">
      <c r="A4773" t="s">
        <v>18167</v>
      </c>
      <c r="B4773" t="s">
        <v>18168</v>
      </c>
      <c r="C4773" s="1" t="str">
        <f t="shared" si="778"/>
        <v>21:0272</v>
      </c>
      <c r="D4773" s="1" t="str">
        <f t="shared" si="782"/>
        <v>21:0126</v>
      </c>
      <c r="E4773" t="s">
        <v>18169</v>
      </c>
      <c r="F4773" t="s">
        <v>18170</v>
      </c>
      <c r="H4773">
        <v>59.177092000000002</v>
      </c>
      <c r="I4773">
        <v>-132.42677560000001</v>
      </c>
      <c r="J4773" s="1" t="str">
        <f t="shared" si="783"/>
        <v>NGR bulk stream sediment</v>
      </c>
      <c r="K4773" s="1" t="str">
        <f t="shared" si="784"/>
        <v>&lt;177 micron (NGR)</v>
      </c>
      <c r="L4773">
        <v>61</v>
      </c>
      <c r="M4773" t="s">
        <v>38</v>
      </c>
      <c r="N4773">
        <v>1186</v>
      </c>
      <c r="O4773">
        <v>1</v>
      </c>
      <c r="P4773">
        <v>30</v>
      </c>
      <c r="Q4773">
        <v>76</v>
      </c>
      <c r="R4773">
        <v>40</v>
      </c>
      <c r="S4773">
        <v>1</v>
      </c>
      <c r="T4773">
        <v>74</v>
      </c>
      <c r="U4773">
        <v>20</v>
      </c>
      <c r="V4773">
        <v>0.1</v>
      </c>
      <c r="W4773">
        <v>1000</v>
      </c>
      <c r="X4773">
        <v>3.05</v>
      </c>
    </row>
    <row r="4774" spans="1:24" hidden="1" x14ac:dyDescent="0.3">
      <c r="A4774" t="s">
        <v>18171</v>
      </c>
      <c r="B4774" t="s">
        <v>18172</v>
      </c>
      <c r="C4774" s="1" t="str">
        <f t="shared" si="778"/>
        <v>21:0272</v>
      </c>
      <c r="D4774" s="1" t="str">
        <f t="shared" si="782"/>
        <v>21:0126</v>
      </c>
      <c r="E4774" t="s">
        <v>18173</v>
      </c>
      <c r="F4774" t="s">
        <v>18174</v>
      </c>
      <c r="H4774">
        <v>59.159798899999998</v>
      </c>
      <c r="I4774">
        <v>-132.39574690000001</v>
      </c>
      <c r="J4774" s="1" t="str">
        <f t="shared" si="783"/>
        <v>NGR bulk stream sediment</v>
      </c>
      <c r="K4774" s="1" t="str">
        <f t="shared" si="784"/>
        <v>&lt;177 micron (NGR)</v>
      </c>
      <c r="L4774">
        <v>61</v>
      </c>
      <c r="M4774" t="s">
        <v>43</v>
      </c>
      <c r="N4774">
        <v>1187</v>
      </c>
      <c r="O4774">
        <v>1</v>
      </c>
      <c r="P4774">
        <v>60</v>
      </c>
      <c r="Q4774">
        <v>66</v>
      </c>
      <c r="R4774">
        <v>40</v>
      </c>
      <c r="S4774">
        <v>1</v>
      </c>
      <c r="T4774">
        <v>84</v>
      </c>
      <c r="U4774">
        <v>20</v>
      </c>
      <c r="V4774">
        <v>0.1</v>
      </c>
      <c r="W4774">
        <v>680</v>
      </c>
      <c r="X4774">
        <v>2.9</v>
      </c>
    </row>
    <row r="4775" spans="1:24" hidden="1" x14ac:dyDescent="0.3">
      <c r="A4775" t="s">
        <v>18175</v>
      </c>
      <c r="B4775" t="s">
        <v>18176</v>
      </c>
      <c r="C4775" s="1" t="str">
        <f t="shared" si="778"/>
        <v>21:0272</v>
      </c>
      <c r="D4775" s="1" t="str">
        <f t="shared" si="782"/>
        <v>21:0126</v>
      </c>
      <c r="E4775" t="s">
        <v>18177</v>
      </c>
      <c r="F4775" t="s">
        <v>18178</v>
      </c>
      <c r="H4775">
        <v>59.1549452</v>
      </c>
      <c r="I4775">
        <v>-132.39699060000001</v>
      </c>
      <c r="J4775" s="1" t="str">
        <f t="shared" si="783"/>
        <v>NGR bulk stream sediment</v>
      </c>
      <c r="K4775" s="1" t="str">
        <f t="shared" si="784"/>
        <v>&lt;177 micron (NGR)</v>
      </c>
      <c r="L4775">
        <v>61</v>
      </c>
      <c r="M4775" t="s">
        <v>57</v>
      </c>
      <c r="N4775">
        <v>1188</v>
      </c>
      <c r="O4775">
        <v>1</v>
      </c>
      <c r="P4775">
        <v>30</v>
      </c>
      <c r="Q4775">
        <v>64</v>
      </c>
      <c r="R4775">
        <v>42</v>
      </c>
      <c r="S4775">
        <v>1</v>
      </c>
      <c r="T4775">
        <v>88</v>
      </c>
      <c r="U4775">
        <v>17</v>
      </c>
      <c r="V4775">
        <v>0.1</v>
      </c>
      <c r="W4775">
        <v>530</v>
      </c>
      <c r="X4775">
        <v>2.75</v>
      </c>
    </row>
    <row r="4776" spans="1:24" hidden="1" x14ac:dyDescent="0.3">
      <c r="A4776" t="s">
        <v>18179</v>
      </c>
      <c r="B4776" t="s">
        <v>18180</v>
      </c>
      <c r="C4776" s="1" t="str">
        <f t="shared" si="778"/>
        <v>21:0272</v>
      </c>
      <c r="D4776" s="1" t="str">
        <f t="shared" si="782"/>
        <v>21:0126</v>
      </c>
      <c r="E4776" t="s">
        <v>18181</v>
      </c>
      <c r="F4776" t="s">
        <v>18182</v>
      </c>
      <c r="H4776">
        <v>59.206123499999997</v>
      </c>
      <c r="I4776">
        <v>-132.50156240000001</v>
      </c>
      <c r="J4776" s="1" t="str">
        <f t="shared" si="783"/>
        <v>NGR bulk stream sediment</v>
      </c>
      <c r="K4776" s="1" t="str">
        <f t="shared" si="784"/>
        <v>&lt;177 micron (NGR)</v>
      </c>
      <c r="L4776">
        <v>61</v>
      </c>
      <c r="M4776" t="s">
        <v>62</v>
      </c>
      <c r="N4776">
        <v>1189</v>
      </c>
      <c r="O4776">
        <v>3</v>
      </c>
      <c r="P4776">
        <v>30</v>
      </c>
      <c r="Q4776">
        <v>96</v>
      </c>
      <c r="R4776">
        <v>52</v>
      </c>
      <c r="S4776">
        <v>1</v>
      </c>
      <c r="T4776">
        <v>48</v>
      </c>
      <c r="U4776">
        <v>17</v>
      </c>
      <c r="V4776">
        <v>0.1</v>
      </c>
      <c r="W4776">
        <v>770</v>
      </c>
      <c r="X4776">
        <v>2.9</v>
      </c>
    </row>
    <row r="4777" spans="1:24" hidden="1" x14ac:dyDescent="0.3">
      <c r="A4777" t="s">
        <v>18183</v>
      </c>
      <c r="B4777" t="s">
        <v>18184</v>
      </c>
      <c r="C4777" s="1" t="str">
        <f t="shared" si="778"/>
        <v>21:0272</v>
      </c>
      <c r="D4777" s="1" t="str">
        <f t="shared" si="782"/>
        <v>21:0126</v>
      </c>
      <c r="E4777" t="s">
        <v>18161</v>
      </c>
      <c r="F4777" t="s">
        <v>18185</v>
      </c>
      <c r="H4777">
        <v>59.237333200000002</v>
      </c>
      <c r="I4777">
        <v>-132.46762459999999</v>
      </c>
      <c r="J4777" s="1" t="str">
        <f t="shared" si="783"/>
        <v>NGR bulk stream sediment</v>
      </c>
      <c r="K4777" s="1" t="str">
        <f t="shared" si="784"/>
        <v>&lt;177 micron (NGR)</v>
      </c>
      <c r="L4777">
        <v>61</v>
      </c>
      <c r="M4777" t="s">
        <v>298</v>
      </c>
      <c r="N4777">
        <v>1190</v>
      </c>
      <c r="O4777">
        <v>1</v>
      </c>
      <c r="P4777">
        <v>70</v>
      </c>
      <c r="Q4777">
        <v>90</v>
      </c>
      <c r="R4777">
        <v>56</v>
      </c>
      <c r="S4777">
        <v>1</v>
      </c>
      <c r="T4777">
        <v>58</v>
      </c>
      <c r="U4777">
        <v>18</v>
      </c>
      <c r="V4777">
        <v>0.1</v>
      </c>
      <c r="W4777">
        <v>775</v>
      </c>
      <c r="X4777">
        <v>3</v>
      </c>
    </row>
    <row r="4778" spans="1:24" hidden="1" x14ac:dyDescent="0.3">
      <c r="A4778" t="s">
        <v>18186</v>
      </c>
      <c r="B4778" t="s">
        <v>18187</v>
      </c>
      <c r="C4778" s="1" t="str">
        <f t="shared" si="778"/>
        <v>21:0272</v>
      </c>
      <c r="D4778" s="1" t="str">
        <f t="shared" si="782"/>
        <v>21:0126</v>
      </c>
      <c r="E4778" t="s">
        <v>18161</v>
      </c>
      <c r="F4778" t="s">
        <v>18188</v>
      </c>
      <c r="H4778">
        <v>59.237333200000002</v>
      </c>
      <c r="I4778">
        <v>-132.46762459999999</v>
      </c>
      <c r="J4778" s="1" t="str">
        <f t="shared" si="783"/>
        <v>NGR bulk stream sediment</v>
      </c>
      <c r="K4778" s="1" t="str">
        <f t="shared" si="784"/>
        <v>&lt;177 micron (NGR)</v>
      </c>
      <c r="L4778">
        <v>61</v>
      </c>
      <c r="M4778" t="s">
        <v>294</v>
      </c>
      <c r="N4778">
        <v>1191</v>
      </c>
      <c r="O4778">
        <v>2</v>
      </c>
      <c r="P4778">
        <v>70</v>
      </c>
      <c r="Q4778">
        <v>90</v>
      </c>
      <c r="R4778">
        <v>56</v>
      </c>
      <c r="S4778">
        <v>1</v>
      </c>
      <c r="T4778">
        <v>63</v>
      </c>
      <c r="U4778">
        <v>19</v>
      </c>
      <c r="V4778">
        <v>0.1</v>
      </c>
      <c r="W4778">
        <v>770</v>
      </c>
      <c r="X4778">
        <v>3.2</v>
      </c>
    </row>
    <row r="4779" spans="1:24" hidden="1" x14ac:dyDescent="0.3">
      <c r="A4779" t="s">
        <v>18189</v>
      </c>
      <c r="B4779" t="s">
        <v>18190</v>
      </c>
      <c r="C4779" s="1" t="str">
        <f t="shared" si="778"/>
        <v>21:0272</v>
      </c>
      <c r="D4779" s="1" t="str">
        <f t="shared" si="782"/>
        <v>21:0126</v>
      </c>
      <c r="E4779" t="s">
        <v>18191</v>
      </c>
      <c r="F4779" t="s">
        <v>18192</v>
      </c>
      <c r="H4779">
        <v>59.240592800000002</v>
      </c>
      <c r="I4779">
        <v>-132.45787759999999</v>
      </c>
      <c r="J4779" s="1" t="str">
        <f t="shared" si="783"/>
        <v>NGR bulk stream sediment</v>
      </c>
      <c r="K4779" s="1" t="str">
        <f t="shared" si="784"/>
        <v>&lt;177 micron (NGR)</v>
      </c>
      <c r="L4779">
        <v>61</v>
      </c>
      <c r="M4779" t="s">
        <v>67</v>
      </c>
      <c r="N4779">
        <v>1192</v>
      </c>
      <c r="O4779">
        <v>1</v>
      </c>
      <c r="P4779">
        <v>10</v>
      </c>
      <c r="Q4779">
        <v>62</v>
      </c>
      <c r="R4779">
        <v>26</v>
      </c>
      <c r="S4779">
        <v>1</v>
      </c>
      <c r="T4779">
        <v>69</v>
      </c>
      <c r="U4779">
        <v>15</v>
      </c>
      <c r="V4779">
        <v>0.1</v>
      </c>
      <c r="W4779">
        <v>760</v>
      </c>
      <c r="X4779">
        <v>2.4500000000000002</v>
      </c>
    </row>
    <row r="4780" spans="1:24" hidden="1" x14ac:dyDescent="0.3">
      <c r="A4780" t="s">
        <v>18193</v>
      </c>
      <c r="B4780" t="s">
        <v>18194</v>
      </c>
      <c r="C4780" s="1" t="str">
        <f t="shared" si="778"/>
        <v>21:0272</v>
      </c>
      <c r="D4780" s="1" t="str">
        <f t="shared" si="782"/>
        <v>21:0126</v>
      </c>
      <c r="E4780" t="s">
        <v>18195</v>
      </c>
      <c r="F4780" t="s">
        <v>18196</v>
      </c>
      <c r="H4780">
        <v>59.248379900000003</v>
      </c>
      <c r="I4780">
        <v>-132.5533101</v>
      </c>
      <c r="J4780" s="1" t="str">
        <f t="shared" si="783"/>
        <v>NGR bulk stream sediment</v>
      </c>
      <c r="K4780" s="1" t="str">
        <f t="shared" si="784"/>
        <v>&lt;177 micron (NGR)</v>
      </c>
      <c r="L4780">
        <v>61</v>
      </c>
      <c r="M4780" t="s">
        <v>76</v>
      </c>
      <c r="N4780">
        <v>1193</v>
      </c>
      <c r="O4780">
        <v>1</v>
      </c>
      <c r="P4780">
        <v>40</v>
      </c>
      <c r="Q4780">
        <v>84</v>
      </c>
      <c r="R4780">
        <v>42</v>
      </c>
      <c r="S4780">
        <v>2</v>
      </c>
      <c r="T4780">
        <v>71</v>
      </c>
      <c r="U4780">
        <v>18</v>
      </c>
      <c r="V4780">
        <v>0.1</v>
      </c>
      <c r="W4780">
        <v>570</v>
      </c>
      <c r="X4780">
        <v>2.7</v>
      </c>
    </row>
    <row r="4781" spans="1:24" hidden="1" x14ac:dyDescent="0.3">
      <c r="A4781" t="s">
        <v>18197</v>
      </c>
      <c r="B4781" t="s">
        <v>18198</v>
      </c>
      <c r="C4781" s="1" t="str">
        <f t="shared" si="778"/>
        <v>21:0272</v>
      </c>
      <c r="D4781" s="1" t="str">
        <f t="shared" si="782"/>
        <v>21:0126</v>
      </c>
      <c r="E4781" t="s">
        <v>18199</v>
      </c>
      <c r="F4781" t="s">
        <v>18200</v>
      </c>
      <c r="H4781">
        <v>59.475041500000003</v>
      </c>
      <c r="I4781">
        <v>-132.56655330000001</v>
      </c>
      <c r="J4781" s="1" t="str">
        <f t="shared" si="783"/>
        <v>NGR bulk stream sediment</v>
      </c>
      <c r="K4781" s="1" t="str">
        <f t="shared" si="784"/>
        <v>&lt;177 micron (NGR)</v>
      </c>
      <c r="L4781">
        <v>61</v>
      </c>
      <c r="M4781" t="s">
        <v>86</v>
      </c>
      <c r="N4781">
        <v>1194</v>
      </c>
      <c r="O4781">
        <v>1</v>
      </c>
      <c r="P4781">
        <v>50</v>
      </c>
      <c r="Q4781">
        <v>34</v>
      </c>
      <c r="R4781">
        <v>24</v>
      </c>
      <c r="S4781">
        <v>1</v>
      </c>
      <c r="T4781">
        <v>18</v>
      </c>
      <c r="U4781">
        <v>8</v>
      </c>
      <c r="V4781">
        <v>0.1</v>
      </c>
      <c r="W4781">
        <v>425</v>
      </c>
      <c r="X4781">
        <v>1.55</v>
      </c>
    </row>
    <row r="4782" spans="1:24" hidden="1" x14ac:dyDescent="0.3">
      <c r="A4782" t="s">
        <v>18201</v>
      </c>
      <c r="B4782" t="s">
        <v>18202</v>
      </c>
      <c r="C4782" s="1" t="str">
        <f t="shared" si="778"/>
        <v>21:0272</v>
      </c>
      <c r="D4782" s="1" t="str">
        <f t="shared" si="782"/>
        <v>21:0126</v>
      </c>
      <c r="E4782" t="s">
        <v>18203</v>
      </c>
      <c r="F4782" t="s">
        <v>18204</v>
      </c>
      <c r="H4782">
        <v>59.443925499999999</v>
      </c>
      <c r="I4782">
        <v>-132.5351502</v>
      </c>
      <c r="J4782" s="1" t="str">
        <f t="shared" si="783"/>
        <v>NGR bulk stream sediment</v>
      </c>
      <c r="K4782" s="1" t="str">
        <f t="shared" si="784"/>
        <v>&lt;177 micron (NGR)</v>
      </c>
      <c r="L4782">
        <v>61</v>
      </c>
      <c r="M4782" t="s">
        <v>91</v>
      </c>
      <c r="N4782">
        <v>1195</v>
      </c>
      <c r="O4782">
        <v>1</v>
      </c>
      <c r="P4782">
        <v>20</v>
      </c>
      <c r="Q4782">
        <v>48</v>
      </c>
      <c r="R4782">
        <v>18</v>
      </c>
      <c r="S4782">
        <v>1</v>
      </c>
      <c r="T4782">
        <v>23</v>
      </c>
      <c r="U4782">
        <v>9</v>
      </c>
      <c r="V4782">
        <v>0.1</v>
      </c>
      <c r="W4782">
        <v>495</v>
      </c>
      <c r="X4782">
        <v>1.65</v>
      </c>
    </row>
    <row r="4783" spans="1:24" hidden="1" x14ac:dyDescent="0.3">
      <c r="A4783" t="s">
        <v>18205</v>
      </c>
      <c r="B4783" t="s">
        <v>18206</v>
      </c>
      <c r="C4783" s="1" t="str">
        <f t="shared" si="778"/>
        <v>21:0272</v>
      </c>
      <c r="D4783" s="1" t="str">
        <f t="shared" si="782"/>
        <v>21:0126</v>
      </c>
      <c r="E4783" t="s">
        <v>18207</v>
      </c>
      <c r="F4783" t="s">
        <v>18208</v>
      </c>
      <c r="H4783">
        <v>59.460165799999999</v>
      </c>
      <c r="I4783">
        <v>-132.49439599999999</v>
      </c>
      <c r="J4783" s="1" t="str">
        <f t="shared" si="783"/>
        <v>NGR bulk stream sediment</v>
      </c>
      <c r="K4783" s="1" t="str">
        <f t="shared" si="784"/>
        <v>&lt;177 micron (NGR)</v>
      </c>
      <c r="L4783">
        <v>61</v>
      </c>
      <c r="M4783" t="s">
        <v>96</v>
      </c>
      <c r="N4783">
        <v>1196</v>
      </c>
      <c r="O4783">
        <v>1</v>
      </c>
      <c r="P4783">
        <v>70</v>
      </c>
      <c r="Q4783">
        <v>60</v>
      </c>
      <c r="R4783">
        <v>28</v>
      </c>
      <c r="S4783">
        <v>1</v>
      </c>
      <c r="T4783">
        <v>29</v>
      </c>
      <c r="U4783">
        <v>12</v>
      </c>
      <c r="V4783">
        <v>0.1</v>
      </c>
      <c r="W4783">
        <v>675</v>
      </c>
      <c r="X4783">
        <v>2.15</v>
      </c>
    </row>
    <row r="4784" spans="1:24" hidden="1" x14ac:dyDescent="0.3">
      <c r="A4784" t="s">
        <v>18209</v>
      </c>
      <c r="B4784" t="s">
        <v>18210</v>
      </c>
      <c r="C4784" s="1" t="str">
        <f t="shared" si="778"/>
        <v>21:0272</v>
      </c>
      <c r="D4784" s="1" t="str">
        <f t="shared" si="782"/>
        <v>21:0126</v>
      </c>
      <c r="E4784" t="s">
        <v>18211</v>
      </c>
      <c r="F4784" t="s">
        <v>18212</v>
      </c>
      <c r="H4784">
        <v>59.464506999999998</v>
      </c>
      <c r="I4784">
        <v>-132.4982402</v>
      </c>
      <c r="J4784" s="1" t="str">
        <f t="shared" si="783"/>
        <v>NGR bulk stream sediment</v>
      </c>
      <c r="K4784" s="1" t="str">
        <f t="shared" si="784"/>
        <v>&lt;177 micron (NGR)</v>
      </c>
      <c r="L4784">
        <v>61</v>
      </c>
      <c r="M4784" t="s">
        <v>101</v>
      </c>
      <c r="N4784">
        <v>1197</v>
      </c>
      <c r="O4784">
        <v>1</v>
      </c>
      <c r="P4784">
        <v>20</v>
      </c>
      <c r="Q4784">
        <v>58</v>
      </c>
      <c r="R4784">
        <v>16</v>
      </c>
      <c r="S4784">
        <v>1</v>
      </c>
      <c r="T4784">
        <v>33</v>
      </c>
      <c r="U4784">
        <v>11</v>
      </c>
      <c r="V4784">
        <v>0.1</v>
      </c>
      <c r="W4784">
        <v>695</v>
      </c>
      <c r="X4784">
        <v>2.2999999999999998</v>
      </c>
    </row>
    <row r="4785" spans="1:24" hidden="1" x14ac:dyDescent="0.3">
      <c r="A4785" t="s">
        <v>18213</v>
      </c>
      <c r="B4785" t="s">
        <v>18214</v>
      </c>
      <c r="C4785" s="1" t="str">
        <f t="shared" si="778"/>
        <v>21:0272</v>
      </c>
      <c r="D4785" s="1" t="str">
        <f t="shared" si="782"/>
        <v>21:0126</v>
      </c>
      <c r="E4785" t="s">
        <v>18215</v>
      </c>
      <c r="F4785" t="s">
        <v>18216</v>
      </c>
      <c r="H4785">
        <v>59.441954600000003</v>
      </c>
      <c r="I4785">
        <v>-132.3970802</v>
      </c>
      <c r="J4785" s="1" t="str">
        <f t="shared" si="783"/>
        <v>NGR bulk stream sediment</v>
      </c>
      <c r="K4785" s="1" t="str">
        <f t="shared" si="784"/>
        <v>&lt;177 micron (NGR)</v>
      </c>
      <c r="L4785">
        <v>61</v>
      </c>
      <c r="M4785" t="s">
        <v>106</v>
      </c>
      <c r="N4785">
        <v>1198</v>
      </c>
      <c r="O4785">
        <v>1</v>
      </c>
      <c r="P4785">
        <v>30</v>
      </c>
      <c r="Q4785">
        <v>66</v>
      </c>
      <c r="R4785">
        <v>40</v>
      </c>
      <c r="S4785">
        <v>2</v>
      </c>
      <c r="T4785">
        <v>38</v>
      </c>
      <c r="U4785">
        <v>10</v>
      </c>
      <c r="V4785">
        <v>0.1</v>
      </c>
      <c r="W4785">
        <v>500</v>
      </c>
      <c r="X4785">
        <v>2.1</v>
      </c>
    </row>
    <row r="4786" spans="1:24" hidden="1" x14ac:dyDescent="0.3">
      <c r="A4786" t="s">
        <v>18217</v>
      </c>
      <c r="B4786" t="s">
        <v>18218</v>
      </c>
      <c r="C4786" s="1" t="str">
        <f t="shared" si="778"/>
        <v>21:0272</v>
      </c>
      <c r="D4786" s="1" t="str">
        <f t="shared" si="782"/>
        <v>21:0126</v>
      </c>
      <c r="E4786" t="s">
        <v>18219</v>
      </c>
      <c r="F4786" t="s">
        <v>18220</v>
      </c>
      <c r="H4786">
        <v>59.442061600000002</v>
      </c>
      <c r="I4786">
        <v>-132.40561020000001</v>
      </c>
      <c r="J4786" s="1" t="str">
        <f t="shared" si="783"/>
        <v>NGR bulk stream sediment</v>
      </c>
      <c r="K4786" s="1" t="str">
        <f t="shared" si="784"/>
        <v>&lt;177 micron (NGR)</v>
      </c>
      <c r="L4786">
        <v>61</v>
      </c>
      <c r="M4786" t="s">
        <v>111</v>
      </c>
      <c r="N4786">
        <v>1199</v>
      </c>
      <c r="O4786">
        <v>2</v>
      </c>
      <c r="P4786">
        <v>10</v>
      </c>
      <c r="Q4786">
        <v>124</v>
      </c>
      <c r="R4786">
        <v>56</v>
      </c>
      <c r="S4786">
        <v>5</v>
      </c>
      <c r="T4786">
        <v>35</v>
      </c>
      <c r="U4786">
        <v>14</v>
      </c>
      <c r="V4786">
        <v>0.1</v>
      </c>
      <c r="W4786">
        <v>835</v>
      </c>
      <c r="X4786">
        <v>2.2000000000000002</v>
      </c>
    </row>
    <row r="4787" spans="1:24" hidden="1" x14ac:dyDescent="0.3">
      <c r="A4787" t="s">
        <v>18221</v>
      </c>
      <c r="B4787" t="s">
        <v>18222</v>
      </c>
      <c r="C4787" s="1" t="str">
        <f t="shared" si="778"/>
        <v>21:0272</v>
      </c>
      <c r="D4787" s="1" t="str">
        <f t="shared" si="782"/>
        <v>21:0126</v>
      </c>
      <c r="E4787" t="s">
        <v>18223</v>
      </c>
      <c r="F4787" t="s">
        <v>18224</v>
      </c>
      <c r="H4787">
        <v>59.441806300000003</v>
      </c>
      <c r="I4787">
        <v>-132.35485890000001</v>
      </c>
      <c r="J4787" s="1" t="str">
        <f t="shared" si="783"/>
        <v>NGR bulk stream sediment</v>
      </c>
      <c r="K4787" s="1" t="str">
        <f t="shared" si="784"/>
        <v>&lt;177 micron (NGR)</v>
      </c>
      <c r="L4787">
        <v>61</v>
      </c>
      <c r="M4787" t="s">
        <v>116</v>
      </c>
      <c r="N4787">
        <v>1200</v>
      </c>
      <c r="O4787">
        <v>2</v>
      </c>
      <c r="P4787">
        <v>10</v>
      </c>
      <c r="Q4787">
        <v>120</v>
      </c>
      <c r="R4787">
        <v>38</v>
      </c>
      <c r="S4787">
        <v>2</v>
      </c>
      <c r="T4787">
        <v>41</v>
      </c>
      <c r="U4787">
        <v>12</v>
      </c>
      <c r="V4787">
        <v>0.1</v>
      </c>
      <c r="W4787">
        <v>635</v>
      </c>
      <c r="X4787">
        <v>2.2000000000000002</v>
      </c>
    </row>
    <row r="4788" spans="1:24" hidden="1" x14ac:dyDescent="0.3">
      <c r="A4788" t="s">
        <v>18225</v>
      </c>
      <c r="B4788" t="s">
        <v>18226</v>
      </c>
      <c r="C4788" s="1" t="str">
        <f t="shared" si="778"/>
        <v>21:0272</v>
      </c>
      <c r="D4788" s="1" t="str">
        <f t="shared" si="782"/>
        <v>21:0126</v>
      </c>
      <c r="E4788" t="s">
        <v>18227</v>
      </c>
      <c r="F4788" t="s">
        <v>18228</v>
      </c>
      <c r="H4788">
        <v>59.478909399999999</v>
      </c>
      <c r="I4788">
        <v>-132.3146375</v>
      </c>
      <c r="J4788" s="1" t="str">
        <f t="shared" si="783"/>
        <v>NGR bulk stream sediment</v>
      </c>
      <c r="K4788" s="1" t="str">
        <f t="shared" si="784"/>
        <v>&lt;177 micron (NGR)</v>
      </c>
      <c r="L4788">
        <v>61</v>
      </c>
      <c r="M4788" t="s">
        <v>121</v>
      </c>
      <c r="N4788">
        <v>1201</v>
      </c>
      <c r="O4788">
        <v>1</v>
      </c>
      <c r="P4788">
        <v>30</v>
      </c>
      <c r="Q4788">
        <v>78</v>
      </c>
      <c r="R4788">
        <v>30</v>
      </c>
      <c r="S4788">
        <v>1</v>
      </c>
      <c r="T4788">
        <v>44</v>
      </c>
      <c r="U4788">
        <v>10</v>
      </c>
      <c r="V4788">
        <v>0.2</v>
      </c>
      <c r="W4788">
        <v>495</v>
      </c>
      <c r="X4788">
        <v>2</v>
      </c>
    </row>
    <row r="4789" spans="1:24" hidden="1" x14ac:dyDescent="0.3">
      <c r="A4789" t="s">
        <v>18229</v>
      </c>
      <c r="B4789" t="s">
        <v>18230</v>
      </c>
      <c r="C4789" s="1" t="str">
        <f t="shared" si="778"/>
        <v>21:0272</v>
      </c>
      <c r="D4789" s="1" t="str">
        <f t="shared" si="782"/>
        <v>21:0126</v>
      </c>
      <c r="E4789" t="s">
        <v>18231</v>
      </c>
      <c r="F4789" t="s">
        <v>18232</v>
      </c>
      <c r="H4789">
        <v>59.473434300000001</v>
      </c>
      <c r="I4789">
        <v>-132.38619790000001</v>
      </c>
      <c r="J4789" s="1" t="str">
        <f t="shared" si="783"/>
        <v>NGR bulk stream sediment</v>
      </c>
      <c r="K4789" s="1" t="str">
        <f t="shared" si="784"/>
        <v>&lt;177 micron (NGR)</v>
      </c>
      <c r="L4789">
        <v>61</v>
      </c>
      <c r="M4789" t="s">
        <v>353</v>
      </c>
      <c r="N4789">
        <v>1202</v>
      </c>
      <c r="O4789">
        <v>2</v>
      </c>
      <c r="P4789">
        <v>50</v>
      </c>
      <c r="Q4789">
        <v>94</v>
      </c>
      <c r="R4789">
        <v>40</v>
      </c>
      <c r="S4789">
        <v>2</v>
      </c>
      <c r="T4789">
        <v>32</v>
      </c>
      <c r="U4789">
        <v>10</v>
      </c>
      <c r="V4789">
        <v>0.1</v>
      </c>
      <c r="W4789">
        <v>625</v>
      </c>
      <c r="X4789">
        <v>1.9</v>
      </c>
    </row>
    <row r="4790" spans="1:24" hidden="1" x14ac:dyDescent="0.3">
      <c r="A4790" t="s">
        <v>18233</v>
      </c>
      <c r="B4790" t="s">
        <v>18234</v>
      </c>
      <c r="C4790" s="1" t="str">
        <f t="shared" si="778"/>
        <v>21:0272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79</v>
      </c>
      <c r="K4790" t="s">
        <v>80</v>
      </c>
      <c r="L4790">
        <v>61</v>
      </c>
      <c r="M4790" t="s">
        <v>81</v>
      </c>
      <c r="N4790">
        <v>1203</v>
      </c>
      <c r="O4790">
        <v>1</v>
      </c>
      <c r="P4790">
        <v>50</v>
      </c>
      <c r="Q4790">
        <v>74</v>
      </c>
      <c r="R4790">
        <v>28</v>
      </c>
      <c r="S4790">
        <v>9</v>
      </c>
      <c r="T4790">
        <v>14</v>
      </c>
      <c r="U4790">
        <v>15</v>
      </c>
      <c r="V4790">
        <v>0.1</v>
      </c>
      <c r="W4790">
        <v>1150</v>
      </c>
      <c r="X4790">
        <v>3</v>
      </c>
    </row>
    <row r="4791" spans="1:24" hidden="1" x14ac:dyDescent="0.3">
      <c r="A4791" t="s">
        <v>18235</v>
      </c>
      <c r="B4791" t="s">
        <v>18236</v>
      </c>
      <c r="C4791" s="1" t="str">
        <f t="shared" si="778"/>
        <v>21:0272</v>
      </c>
      <c r="D4791" s="1" t="str">
        <f>HYPERLINK("http://geochem.nrcan.gc.ca/cdogs/content/svy/svy210126_e.htm", "21:0126")</f>
        <v>21:0126</v>
      </c>
      <c r="E4791" t="s">
        <v>18237</v>
      </c>
      <c r="F4791" t="s">
        <v>18238</v>
      </c>
      <c r="H4791">
        <v>59.283089199999999</v>
      </c>
      <c r="I4791">
        <v>-132.26465899999999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62</v>
      </c>
      <c r="M4791" t="s">
        <v>28</v>
      </c>
      <c r="N4791">
        <v>1204</v>
      </c>
      <c r="O4791">
        <v>1</v>
      </c>
      <c r="P4791">
        <v>10</v>
      </c>
      <c r="Q4791">
        <v>58</v>
      </c>
      <c r="R4791">
        <v>22</v>
      </c>
      <c r="S4791">
        <v>1</v>
      </c>
      <c r="T4791">
        <v>48</v>
      </c>
      <c r="U4791">
        <v>11</v>
      </c>
      <c r="V4791">
        <v>0.1</v>
      </c>
      <c r="W4791">
        <v>730</v>
      </c>
      <c r="X4791">
        <v>2.0499999999999998</v>
      </c>
    </row>
    <row r="4792" spans="1:24" hidden="1" x14ac:dyDescent="0.3">
      <c r="A4792" t="s">
        <v>18239</v>
      </c>
      <c r="B4792" t="s">
        <v>18240</v>
      </c>
      <c r="C4792" s="1" t="str">
        <f t="shared" si="778"/>
        <v>21:0272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79</v>
      </c>
      <c r="K4792" t="s">
        <v>80</v>
      </c>
      <c r="L4792">
        <v>62</v>
      </c>
      <c r="M4792" t="s">
        <v>81</v>
      </c>
      <c r="N4792">
        <v>1205</v>
      </c>
      <c r="O4792">
        <v>1</v>
      </c>
      <c r="P4792">
        <v>30</v>
      </c>
      <c r="Q4792">
        <v>72</v>
      </c>
      <c r="R4792">
        <v>28</v>
      </c>
      <c r="S4792">
        <v>9</v>
      </c>
      <c r="T4792">
        <v>14</v>
      </c>
      <c r="U4792">
        <v>15</v>
      </c>
      <c r="V4792">
        <v>0.2</v>
      </c>
      <c r="W4792">
        <v>1150</v>
      </c>
      <c r="X4792">
        <v>2.95</v>
      </c>
    </row>
    <row r="4793" spans="1:24" hidden="1" x14ac:dyDescent="0.3">
      <c r="A4793" t="s">
        <v>18241</v>
      </c>
      <c r="B4793" t="s">
        <v>18242</v>
      </c>
      <c r="C4793" s="1" t="str">
        <f t="shared" si="778"/>
        <v>21:0272</v>
      </c>
      <c r="D4793" s="1" t="str">
        <f t="shared" ref="D4793:D4829" si="785">HYPERLINK("http://geochem.nrcan.gc.ca/cdogs/content/svy/svy210126_e.htm", "21:0126")</f>
        <v>21:0126</v>
      </c>
      <c r="E4793" t="s">
        <v>18243</v>
      </c>
      <c r="F4793" t="s">
        <v>18244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HYPERLINK("http://geochem.nrcan.gc.ca/cdogs/content/kwd/kwd020030_e.htm", "NGR bulk stream sediment")</f>
        <v>NGR bulk stream sediment</v>
      </c>
      <c r="K4793" s="1" t="str">
        <f t="shared" ref="K4793:K4829" si="787">HYPERLINK("http://geochem.nrcan.gc.ca/cdogs/content/kwd/kwd080006_e.htm", "&lt;177 micron (NGR)")</f>
        <v>&lt;177 micron (NGR)</v>
      </c>
      <c r="L4793">
        <v>62</v>
      </c>
      <c r="M4793" t="s">
        <v>33</v>
      </c>
      <c r="N4793">
        <v>1206</v>
      </c>
      <c r="O4793">
        <v>1</v>
      </c>
      <c r="P4793">
        <v>10</v>
      </c>
      <c r="Q4793">
        <v>60</v>
      </c>
      <c r="R4793">
        <v>26</v>
      </c>
      <c r="S4793">
        <v>1</v>
      </c>
      <c r="T4793">
        <v>40</v>
      </c>
      <c r="U4793">
        <v>11</v>
      </c>
      <c r="V4793">
        <v>0.1</v>
      </c>
      <c r="W4793">
        <v>500</v>
      </c>
      <c r="X4793">
        <v>1.7</v>
      </c>
    </row>
    <row r="4794" spans="1:24" hidden="1" x14ac:dyDescent="0.3">
      <c r="A4794" t="s">
        <v>18245</v>
      </c>
      <c r="B4794" t="s">
        <v>18246</v>
      </c>
      <c r="C4794" s="1" t="str">
        <f t="shared" si="778"/>
        <v>21:0272</v>
      </c>
      <c r="D4794" s="1" t="str">
        <f t="shared" si="785"/>
        <v>21:0126</v>
      </c>
      <c r="E4794" t="s">
        <v>18247</v>
      </c>
      <c r="F4794" t="s">
        <v>18248</v>
      </c>
      <c r="H4794">
        <v>59.496575499999999</v>
      </c>
      <c r="I4794">
        <v>-132.27398729999999</v>
      </c>
      <c r="J4794" s="1" t="str">
        <f t="shared" si="786"/>
        <v>NGR bulk stream sediment</v>
      </c>
      <c r="K4794" s="1" t="str">
        <f t="shared" si="787"/>
        <v>&lt;177 micron (NGR)</v>
      </c>
      <c r="L4794">
        <v>62</v>
      </c>
      <c r="M4794" t="s">
        <v>38</v>
      </c>
      <c r="N4794">
        <v>1207</v>
      </c>
      <c r="O4794">
        <v>1</v>
      </c>
      <c r="P4794">
        <v>20</v>
      </c>
      <c r="Q4794">
        <v>68</v>
      </c>
      <c r="R4794">
        <v>30</v>
      </c>
      <c r="S4794">
        <v>1</v>
      </c>
      <c r="T4794">
        <v>42</v>
      </c>
      <c r="U4794">
        <v>11</v>
      </c>
      <c r="V4794">
        <v>0.1</v>
      </c>
      <c r="W4794">
        <v>450</v>
      </c>
      <c r="X4794">
        <v>2.1</v>
      </c>
    </row>
    <row r="4795" spans="1:24" hidden="1" x14ac:dyDescent="0.3">
      <c r="A4795" t="s">
        <v>18249</v>
      </c>
      <c r="B4795" t="s">
        <v>18250</v>
      </c>
      <c r="C4795" s="1" t="str">
        <f t="shared" si="778"/>
        <v>21:0272</v>
      </c>
      <c r="D4795" s="1" t="str">
        <f t="shared" si="785"/>
        <v>21:0126</v>
      </c>
      <c r="E4795" t="s">
        <v>18251</v>
      </c>
      <c r="F4795" t="s">
        <v>18252</v>
      </c>
      <c r="H4795">
        <v>59.454160600000002</v>
      </c>
      <c r="I4795">
        <v>-132.2390752</v>
      </c>
      <c r="J4795" s="1" t="str">
        <f t="shared" si="786"/>
        <v>NGR bulk stream sediment</v>
      </c>
      <c r="K4795" s="1" t="str">
        <f t="shared" si="787"/>
        <v>&lt;177 micron (NGR)</v>
      </c>
      <c r="L4795">
        <v>62</v>
      </c>
      <c r="M4795" t="s">
        <v>43</v>
      </c>
      <c r="N4795">
        <v>1208</v>
      </c>
      <c r="O4795">
        <v>1</v>
      </c>
      <c r="P4795">
        <v>80</v>
      </c>
      <c r="Q4795">
        <v>82</v>
      </c>
      <c r="R4795">
        <v>38</v>
      </c>
      <c r="S4795">
        <v>1</v>
      </c>
      <c r="T4795">
        <v>58</v>
      </c>
      <c r="U4795">
        <v>13</v>
      </c>
      <c r="V4795">
        <v>0.1</v>
      </c>
      <c r="W4795">
        <v>925</v>
      </c>
      <c r="X4795">
        <v>2.65</v>
      </c>
    </row>
    <row r="4796" spans="1:24" hidden="1" x14ac:dyDescent="0.3">
      <c r="A4796" t="s">
        <v>18253</v>
      </c>
      <c r="B4796" t="s">
        <v>18254</v>
      </c>
      <c r="C4796" s="1" t="str">
        <f t="shared" si="778"/>
        <v>21:0272</v>
      </c>
      <c r="D4796" s="1" t="str">
        <f t="shared" si="785"/>
        <v>21:0126</v>
      </c>
      <c r="E4796" t="s">
        <v>18255</v>
      </c>
      <c r="F4796" t="s">
        <v>18256</v>
      </c>
      <c r="H4796">
        <v>59.425929799999999</v>
      </c>
      <c r="I4796">
        <v>-132.21118899999999</v>
      </c>
      <c r="J4796" s="1" t="str">
        <f t="shared" si="786"/>
        <v>NGR bulk stream sediment</v>
      </c>
      <c r="K4796" s="1" t="str">
        <f t="shared" si="787"/>
        <v>&lt;177 micron (NGR)</v>
      </c>
      <c r="L4796">
        <v>62</v>
      </c>
      <c r="M4796" t="s">
        <v>48</v>
      </c>
      <c r="N4796">
        <v>1209</v>
      </c>
      <c r="O4796">
        <v>1</v>
      </c>
      <c r="P4796">
        <v>20</v>
      </c>
      <c r="Q4796">
        <v>48</v>
      </c>
      <c r="R4796">
        <v>18</v>
      </c>
      <c r="S4796">
        <v>1</v>
      </c>
      <c r="T4796">
        <v>41</v>
      </c>
      <c r="U4796">
        <v>10</v>
      </c>
      <c r="V4796">
        <v>0.1</v>
      </c>
      <c r="W4796">
        <v>280</v>
      </c>
      <c r="X4796">
        <v>1.55</v>
      </c>
    </row>
    <row r="4797" spans="1:24" hidden="1" x14ac:dyDescent="0.3">
      <c r="A4797" t="s">
        <v>18257</v>
      </c>
      <c r="B4797" t="s">
        <v>18258</v>
      </c>
      <c r="C4797" s="1" t="str">
        <f t="shared" si="778"/>
        <v>21:0272</v>
      </c>
      <c r="D4797" s="1" t="str">
        <f t="shared" si="785"/>
        <v>21:0126</v>
      </c>
      <c r="E4797" t="s">
        <v>18255</v>
      </c>
      <c r="F4797" t="s">
        <v>18259</v>
      </c>
      <c r="H4797">
        <v>59.425929799999999</v>
      </c>
      <c r="I4797">
        <v>-132.21118899999999</v>
      </c>
      <c r="J4797" s="1" t="str">
        <f t="shared" si="786"/>
        <v>NGR bulk stream sediment</v>
      </c>
      <c r="K4797" s="1" t="str">
        <f t="shared" si="787"/>
        <v>&lt;177 micron (NGR)</v>
      </c>
      <c r="L4797">
        <v>62</v>
      </c>
      <c r="M4797" t="s">
        <v>52</v>
      </c>
      <c r="N4797">
        <v>1210</v>
      </c>
      <c r="O4797">
        <v>1</v>
      </c>
      <c r="P4797">
        <v>20</v>
      </c>
      <c r="Q4797">
        <v>48</v>
      </c>
      <c r="R4797">
        <v>18</v>
      </c>
      <c r="S4797">
        <v>1</v>
      </c>
      <c r="T4797">
        <v>43</v>
      </c>
      <c r="U4797">
        <v>10</v>
      </c>
      <c r="V4797">
        <v>0.1</v>
      </c>
      <c r="W4797">
        <v>275</v>
      </c>
      <c r="X4797">
        <v>1.6</v>
      </c>
    </row>
    <row r="4798" spans="1:24" hidden="1" x14ac:dyDescent="0.3">
      <c r="A4798" t="s">
        <v>18260</v>
      </c>
      <c r="B4798" t="s">
        <v>18261</v>
      </c>
      <c r="C4798" s="1" t="str">
        <f t="shared" si="778"/>
        <v>21:0272</v>
      </c>
      <c r="D4798" s="1" t="str">
        <f t="shared" si="785"/>
        <v>21:0126</v>
      </c>
      <c r="E4798" t="s">
        <v>18262</v>
      </c>
      <c r="F4798" t="s">
        <v>18263</v>
      </c>
      <c r="H4798">
        <v>59.450972399999998</v>
      </c>
      <c r="I4798">
        <v>-132.06701330000001</v>
      </c>
      <c r="J4798" s="1" t="str">
        <f t="shared" si="786"/>
        <v>NGR bulk stream sediment</v>
      </c>
      <c r="K4798" s="1" t="str">
        <f t="shared" si="787"/>
        <v>&lt;177 micron (NGR)</v>
      </c>
      <c r="L4798">
        <v>62</v>
      </c>
      <c r="M4798" t="s">
        <v>57</v>
      </c>
      <c r="N4798">
        <v>1211</v>
      </c>
      <c r="O4798">
        <v>1</v>
      </c>
      <c r="P4798">
        <v>30</v>
      </c>
      <c r="Q4798">
        <v>62</v>
      </c>
      <c r="R4798">
        <v>22</v>
      </c>
      <c r="S4798">
        <v>1</v>
      </c>
      <c r="T4798">
        <v>26</v>
      </c>
      <c r="U4798">
        <v>10</v>
      </c>
      <c r="V4798">
        <v>0.1</v>
      </c>
      <c r="W4798">
        <v>460</v>
      </c>
      <c r="X4798">
        <v>1.4</v>
      </c>
    </row>
    <row r="4799" spans="1:24" hidden="1" x14ac:dyDescent="0.3">
      <c r="A4799" t="s">
        <v>18264</v>
      </c>
      <c r="B4799" t="s">
        <v>18265</v>
      </c>
      <c r="C4799" s="1" t="str">
        <f t="shared" si="778"/>
        <v>21:0272</v>
      </c>
      <c r="D4799" s="1" t="str">
        <f t="shared" si="785"/>
        <v>21:0126</v>
      </c>
      <c r="E4799" t="s">
        <v>18266</v>
      </c>
      <c r="F4799" t="s">
        <v>18267</v>
      </c>
      <c r="H4799">
        <v>59.330070200000002</v>
      </c>
      <c r="I4799">
        <v>-132.01325750000001</v>
      </c>
      <c r="J4799" s="1" t="str">
        <f t="shared" si="786"/>
        <v>NGR bulk stream sediment</v>
      </c>
      <c r="K4799" s="1" t="str">
        <f t="shared" si="787"/>
        <v>&lt;177 micron (NGR)</v>
      </c>
      <c r="L4799">
        <v>62</v>
      </c>
      <c r="M4799" t="s">
        <v>62</v>
      </c>
      <c r="N4799">
        <v>1212</v>
      </c>
      <c r="O4799">
        <v>1</v>
      </c>
      <c r="P4799">
        <v>30</v>
      </c>
      <c r="Q4799">
        <v>92</v>
      </c>
      <c r="R4799">
        <v>40</v>
      </c>
      <c r="S4799">
        <v>4</v>
      </c>
      <c r="T4799">
        <v>46</v>
      </c>
      <c r="U4799">
        <v>19</v>
      </c>
      <c r="V4799">
        <v>0.1</v>
      </c>
      <c r="W4799">
        <v>975</v>
      </c>
      <c r="X4799">
        <v>3.6</v>
      </c>
    </row>
    <row r="4800" spans="1:24" hidden="1" x14ac:dyDescent="0.3">
      <c r="A4800" t="s">
        <v>18268</v>
      </c>
      <c r="B4800" t="s">
        <v>18269</v>
      </c>
      <c r="C4800" s="1" t="str">
        <f t="shared" si="778"/>
        <v>21:0272</v>
      </c>
      <c r="D4800" s="1" t="str">
        <f t="shared" si="785"/>
        <v>21:0126</v>
      </c>
      <c r="E4800" t="s">
        <v>18270</v>
      </c>
      <c r="F4800" t="s">
        <v>18271</v>
      </c>
      <c r="H4800">
        <v>59.259468400000003</v>
      </c>
      <c r="I4800">
        <v>-132.07788650000001</v>
      </c>
      <c r="J4800" s="1" t="str">
        <f t="shared" si="786"/>
        <v>NGR bulk stream sediment</v>
      </c>
      <c r="K4800" s="1" t="str">
        <f t="shared" si="787"/>
        <v>&lt;177 micron (NGR)</v>
      </c>
      <c r="L4800">
        <v>62</v>
      </c>
      <c r="M4800" t="s">
        <v>67</v>
      </c>
      <c r="N4800">
        <v>1213</v>
      </c>
      <c r="O4800">
        <v>1</v>
      </c>
      <c r="P4800">
        <v>10</v>
      </c>
      <c r="Q4800">
        <v>94</v>
      </c>
      <c r="R4800">
        <v>22</v>
      </c>
      <c r="S4800">
        <v>1</v>
      </c>
      <c r="T4800">
        <v>49</v>
      </c>
      <c r="U4800">
        <v>18</v>
      </c>
      <c r="V4800">
        <v>0.1</v>
      </c>
      <c r="W4800">
        <v>1800</v>
      </c>
      <c r="X4800">
        <v>4.3</v>
      </c>
    </row>
    <row r="4801" spans="1:24" hidden="1" x14ac:dyDescent="0.3">
      <c r="A4801" t="s">
        <v>18272</v>
      </c>
      <c r="B4801" t="s">
        <v>18273</v>
      </c>
      <c r="C4801" s="1" t="str">
        <f t="shared" si="778"/>
        <v>21:0272</v>
      </c>
      <c r="D4801" s="1" t="str">
        <f t="shared" si="785"/>
        <v>21:0126</v>
      </c>
      <c r="E4801" t="s">
        <v>18274</v>
      </c>
      <c r="F4801" t="s">
        <v>18275</v>
      </c>
      <c r="H4801">
        <v>59.265413500000001</v>
      </c>
      <c r="I4801">
        <v>-132.23767100000001</v>
      </c>
      <c r="J4801" s="1" t="str">
        <f t="shared" si="786"/>
        <v>NGR bulk stream sediment</v>
      </c>
      <c r="K4801" s="1" t="str">
        <f t="shared" si="787"/>
        <v>&lt;177 micron (NGR)</v>
      </c>
      <c r="L4801">
        <v>62</v>
      </c>
      <c r="M4801" t="s">
        <v>76</v>
      </c>
      <c r="N4801">
        <v>1214</v>
      </c>
      <c r="O4801">
        <v>1</v>
      </c>
      <c r="P4801">
        <v>20</v>
      </c>
      <c r="Q4801">
        <v>74</v>
      </c>
      <c r="R4801">
        <v>44</v>
      </c>
      <c r="S4801">
        <v>1</v>
      </c>
      <c r="T4801">
        <v>92</v>
      </c>
      <c r="U4801">
        <v>20</v>
      </c>
      <c r="V4801">
        <v>0.1</v>
      </c>
      <c r="W4801">
        <v>990</v>
      </c>
      <c r="X4801">
        <v>3.15</v>
      </c>
    </row>
    <row r="4802" spans="1:24" hidden="1" x14ac:dyDescent="0.3">
      <c r="A4802" t="s">
        <v>18276</v>
      </c>
      <c r="B4802" t="s">
        <v>18277</v>
      </c>
      <c r="C4802" s="1" t="str">
        <f t="shared" si="778"/>
        <v>21:0272</v>
      </c>
      <c r="D4802" s="1" t="str">
        <f t="shared" si="785"/>
        <v>21:0126</v>
      </c>
      <c r="E4802" t="s">
        <v>18278</v>
      </c>
      <c r="F4802" t="s">
        <v>18279</v>
      </c>
      <c r="H4802">
        <v>59.199560300000002</v>
      </c>
      <c r="I4802">
        <v>-132.28372830000001</v>
      </c>
      <c r="J4802" s="1" t="str">
        <f t="shared" si="786"/>
        <v>NGR bulk stream sediment</v>
      </c>
      <c r="K4802" s="1" t="str">
        <f t="shared" si="787"/>
        <v>&lt;177 micron (NGR)</v>
      </c>
      <c r="L4802">
        <v>62</v>
      </c>
      <c r="M4802" t="s">
        <v>86</v>
      </c>
      <c r="N4802">
        <v>1215</v>
      </c>
      <c r="O4802">
        <v>1</v>
      </c>
      <c r="P4802">
        <v>10</v>
      </c>
      <c r="Q4802">
        <v>72</v>
      </c>
      <c r="R4802">
        <v>48</v>
      </c>
      <c r="S4802">
        <v>1</v>
      </c>
      <c r="T4802">
        <v>148</v>
      </c>
      <c r="U4802">
        <v>25</v>
      </c>
      <c r="V4802">
        <v>0.1</v>
      </c>
      <c r="W4802">
        <v>755</v>
      </c>
      <c r="X4802">
        <v>3.35</v>
      </c>
    </row>
    <row r="4803" spans="1:24" hidden="1" x14ac:dyDescent="0.3">
      <c r="A4803" t="s">
        <v>18280</v>
      </c>
      <c r="B4803" t="s">
        <v>18281</v>
      </c>
      <c r="C4803" s="1" t="str">
        <f t="shared" si="778"/>
        <v>21:0272</v>
      </c>
      <c r="D4803" s="1" t="str">
        <f t="shared" si="785"/>
        <v>21:0126</v>
      </c>
      <c r="E4803" t="s">
        <v>18282</v>
      </c>
      <c r="F4803" t="s">
        <v>18283</v>
      </c>
      <c r="H4803">
        <v>59.187198799999997</v>
      </c>
      <c r="I4803">
        <v>-132.30187330000001</v>
      </c>
      <c r="J4803" s="1" t="str">
        <f t="shared" si="786"/>
        <v>NGR bulk stream sediment</v>
      </c>
      <c r="K4803" s="1" t="str">
        <f t="shared" si="787"/>
        <v>&lt;177 micron (NGR)</v>
      </c>
      <c r="L4803">
        <v>62</v>
      </c>
      <c r="M4803" t="s">
        <v>91</v>
      </c>
      <c r="N4803">
        <v>1216</v>
      </c>
      <c r="O4803">
        <v>1</v>
      </c>
      <c r="P4803">
        <v>10</v>
      </c>
      <c r="Q4803">
        <v>88</v>
      </c>
      <c r="R4803">
        <v>38</v>
      </c>
      <c r="S4803">
        <v>1</v>
      </c>
      <c r="T4803">
        <v>138</v>
      </c>
      <c r="U4803">
        <v>20</v>
      </c>
      <c r="V4803">
        <v>0.2</v>
      </c>
      <c r="W4803">
        <v>500</v>
      </c>
      <c r="X4803">
        <v>2.85</v>
      </c>
    </row>
    <row r="4804" spans="1:24" hidden="1" x14ac:dyDescent="0.3">
      <c r="A4804" t="s">
        <v>18284</v>
      </c>
      <c r="B4804" t="s">
        <v>18285</v>
      </c>
      <c r="C4804" s="1" t="str">
        <f t="shared" ref="C4804:C4849" si="788">HYPERLINK("http://geochem.nrcan.gc.ca/cdogs/content/bdl/bdl210272_e.htm", "21:0272")</f>
        <v>21:0272</v>
      </c>
      <c r="D4804" s="1" t="str">
        <f t="shared" si="785"/>
        <v>21:0126</v>
      </c>
      <c r="E4804" t="s">
        <v>18286</v>
      </c>
      <c r="F4804" t="s">
        <v>18287</v>
      </c>
      <c r="H4804">
        <v>59.111142999999998</v>
      </c>
      <c r="I4804">
        <v>-132.2899026</v>
      </c>
      <c r="J4804" s="1" t="str">
        <f t="shared" si="786"/>
        <v>NGR bulk stream sediment</v>
      </c>
      <c r="K4804" s="1" t="str">
        <f t="shared" si="787"/>
        <v>&lt;177 micron (NGR)</v>
      </c>
      <c r="L4804">
        <v>62</v>
      </c>
      <c r="M4804" t="s">
        <v>96</v>
      </c>
      <c r="N4804">
        <v>1217</v>
      </c>
      <c r="O4804">
        <v>1</v>
      </c>
      <c r="P4804">
        <v>10</v>
      </c>
      <c r="Q4804">
        <v>70</v>
      </c>
      <c r="R4804">
        <v>30</v>
      </c>
      <c r="S4804">
        <v>1</v>
      </c>
      <c r="T4804">
        <v>200</v>
      </c>
      <c r="U4804">
        <v>25</v>
      </c>
      <c r="V4804">
        <v>0.1</v>
      </c>
      <c r="W4804">
        <v>1450</v>
      </c>
      <c r="X4804">
        <v>3.3</v>
      </c>
    </row>
    <row r="4805" spans="1:24" hidden="1" x14ac:dyDescent="0.3">
      <c r="A4805" t="s">
        <v>18288</v>
      </c>
      <c r="B4805" t="s">
        <v>18289</v>
      </c>
      <c r="C4805" s="1" t="str">
        <f t="shared" si="788"/>
        <v>21:0272</v>
      </c>
      <c r="D4805" s="1" t="str">
        <f t="shared" si="785"/>
        <v>21:0126</v>
      </c>
      <c r="E4805" t="s">
        <v>18290</v>
      </c>
      <c r="F4805" t="s">
        <v>18291</v>
      </c>
      <c r="H4805">
        <v>59.136970699999999</v>
      </c>
      <c r="I4805">
        <v>-132.31037929999999</v>
      </c>
      <c r="J4805" s="1" t="str">
        <f t="shared" si="786"/>
        <v>NGR bulk stream sediment</v>
      </c>
      <c r="K4805" s="1" t="str">
        <f t="shared" si="787"/>
        <v>&lt;177 micron (NGR)</v>
      </c>
      <c r="L4805">
        <v>62</v>
      </c>
      <c r="M4805" t="s">
        <v>101</v>
      </c>
      <c r="N4805">
        <v>1218</v>
      </c>
      <c r="O4805">
        <v>1</v>
      </c>
      <c r="P4805">
        <v>10</v>
      </c>
      <c r="Q4805">
        <v>74</v>
      </c>
      <c r="R4805">
        <v>40</v>
      </c>
      <c r="S4805">
        <v>1</v>
      </c>
      <c r="T4805">
        <v>215</v>
      </c>
      <c r="U4805">
        <v>28</v>
      </c>
      <c r="V4805">
        <v>0.1</v>
      </c>
      <c r="W4805">
        <v>850</v>
      </c>
      <c r="X4805">
        <v>3.3</v>
      </c>
    </row>
    <row r="4806" spans="1:24" hidden="1" x14ac:dyDescent="0.3">
      <c r="A4806" t="s">
        <v>18292</v>
      </c>
      <c r="B4806" t="s">
        <v>18293</v>
      </c>
      <c r="C4806" s="1" t="str">
        <f t="shared" si="788"/>
        <v>21:0272</v>
      </c>
      <c r="D4806" s="1" t="str">
        <f t="shared" si="785"/>
        <v>21:0126</v>
      </c>
      <c r="E4806" t="s">
        <v>18294</v>
      </c>
      <c r="F4806" t="s">
        <v>18295</v>
      </c>
      <c r="H4806">
        <v>59.134030099999997</v>
      </c>
      <c r="I4806">
        <v>-132.32634350000001</v>
      </c>
      <c r="J4806" s="1" t="str">
        <f t="shared" si="786"/>
        <v>NGR bulk stream sediment</v>
      </c>
      <c r="K4806" s="1" t="str">
        <f t="shared" si="787"/>
        <v>&lt;177 micron (NGR)</v>
      </c>
      <c r="L4806">
        <v>62</v>
      </c>
      <c r="M4806" t="s">
        <v>106</v>
      </c>
      <c r="N4806">
        <v>1219</v>
      </c>
      <c r="O4806">
        <v>1</v>
      </c>
      <c r="P4806">
        <v>50</v>
      </c>
      <c r="Q4806">
        <v>82</v>
      </c>
      <c r="R4806">
        <v>30</v>
      </c>
      <c r="S4806">
        <v>1</v>
      </c>
      <c r="T4806">
        <v>158</v>
      </c>
      <c r="U4806">
        <v>23</v>
      </c>
      <c r="V4806">
        <v>0.1</v>
      </c>
      <c r="W4806">
        <v>455</v>
      </c>
      <c r="X4806">
        <v>2.9</v>
      </c>
    </row>
    <row r="4807" spans="1:24" hidden="1" x14ac:dyDescent="0.3">
      <c r="A4807" t="s">
        <v>18296</v>
      </c>
      <c r="B4807" t="s">
        <v>18297</v>
      </c>
      <c r="C4807" s="1" t="str">
        <f t="shared" si="788"/>
        <v>21:0272</v>
      </c>
      <c r="D4807" s="1" t="str">
        <f t="shared" si="785"/>
        <v>21:0126</v>
      </c>
      <c r="E4807" t="s">
        <v>18298</v>
      </c>
      <c r="F4807" t="s">
        <v>18299</v>
      </c>
      <c r="H4807">
        <v>59.136851499999999</v>
      </c>
      <c r="I4807">
        <v>-132.26386529999999</v>
      </c>
      <c r="J4807" s="1" t="str">
        <f t="shared" si="786"/>
        <v>NGR bulk stream sediment</v>
      </c>
      <c r="K4807" s="1" t="str">
        <f t="shared" si="787"/>
        <v>&lt;177 micron (NGR)</v>
      </c>
      <c r="L4807">
        <v>62</v>
      </c>
      <c r="M4807" t="s">
        <v>111</v>
      </c>
      <c r="N4807">
        <v>1220</v>
      </c>
      <c r="O4807">
        <v>1</v>
      </c>
      <c r="P4807">
        <v>50</v>
      </c>
      <c r="Q4807">
        <v>78</v>
      </c>
      <c r="R4807">
        <v>42</v>
      </c>
      <c r="S4807">
        <v>1</v>
      </c>
      <c r="T4807">
        <v>186</v>
      </c>
      <c r="U4807">
        <v>27</v>
      </c>
      <c r="V4807">
        <v>0.1</v>
      </c>
      <c r="W4807">
        <v>1100</v>
      </c>
      <c r="X4807">
        <v>3.35</v>
      </c>
    </row>
    <row r="4808" spans="1:24" hidden="1" x14ac:dyDescent="0.3">
      <c r="A4808" t="s">
        <v>18300</v>
      </c>
      <c r="B4808" t="s">
        <v>18301</v>
      </c>
      <c r="C4808" s="1" t="str">
        <f t="shared" si="788"/>
        <v>21:0272</v>
      </c>
      <c r="D4808" s="1" t="str">
        <f t="shared" si="785"/>
        <v>21:0126</v>
      </c>
      <c r="E4808" t="s">
        <v>18302</v>
      </c>
      <c r="F4808" t="s">
        <v>18303</v>
      </c>
      <c r="H4808">
        <v>59.160043899999998</v>
      </c>
      <c r="I4808">
        <v>-132.23088480000001</v>
      </c>
      <c r="J4808" s="1" t="str">
        <f t="shared" si="786"/>
        <v>NGR bulk stream sediment</v>
      </c>
      <c r="K4808" s="1" t="str">
        <f t="shared" si="787"/>
        <v>&lt;177 micron (NGR)</v>
      </c>
      <c r="L4808">
        <v>62</v>
      </c>
      <c r="M4808" t="s">
        <v>116</v>
      </c>
      <c r="N4808">
        <v>1221</v>
      </c>
      <c r="O4808">
        <v>2</v>
      </c>
      <c r="P4808">
        <v>70</v>
      </c>
      <c r="Q4808">
        <v>122</v>
      </c>
      <c r="R4808">
        <v>20</v>
      </c>
      <c r="S4808">
        <v>2</v>
      </c>
      <c r="T4808">
        <v>42</v>
      </c>
      <c r="U4808">
        <v>19</v>
      </c>
      <c r="V4808">
        <v>0.1</v>
      </c>
      <c r="W4808">
        <v>7150</v>
      </c>
      <c r="X4808">
        <v>3.6</v>
      </c>
    </row>
    <row r="4809" spans="1:24" hidden="1" x14ac:dyDescent="0.3">
      <c r="A4809" t="s">
        <v>18304</v>
      </c>
      <c r="B4809" t="s">
        <v>18305</v>
      </c>
      <c r="C4809" s="1" t="str">
        <f t="shared" si="788"/>
        <v>21:0272</v>
      </c>
      <c r="D4809" s="1" t="str">
        <f t="shared" si="785"/>
        <v>21:0126</v>
      </c>
      <c r="E4809" t="s">
        <v>18306</v>
      </c>
      <c r="F4809" t="s">
        <v>18307</v>
      </c>
      <c r="H4809">
        <v>59.198325400000002</v>
      </c>
      <c r="I4809">
        <v>-132.240071</v>
      </c>
      <c r="J4809" s="1" t="str">
        <f t="shared" si="786"/>
        <v>NGR bulk stream sediment</v>
      </c>
      <c r="K4809" s="1" t="str">
        <f t="shared" si="787"/>
        <v>&lt;177 micron (NGR)</v>
      </c>
      <c r="L4809">
        <v>62</v>
      </c>
      <c r="M4809" t="s">
        <v>121</v>
      </c>
      <c r="N4809">
        <v>1222</v>
      </c>
      <c r="O4809">
        <v>1</v>
      </c>
      <c r="P4809">
        <v>20</v>
      </c>
      <c r="Q4809">
        <v>88</v>
      </c>
      <c r="R4809">
        <v>42</v>
      </c>
      <c r="S4809">
        <v>2</v>
      </c>
      <c r="T4809">
        <v>106</v>
      </c>
      <c r="U4809">
        <v>22</v>
      </c>
      <c r="V4809">
        <v>0.1</v>
      </c>
      <c r="W4809">
        <v>735</v>
      </c>
      <c r="X4809">
        <v>3.15</v>
      </c>
    </row>
    <row r="4810" spans="1:24" hidden="1" x14ac:dyDescent="0.3">
      <c r="A4810" t="s">
        <v>18308</v>
      </c>
      <c r="B4810" t="s">
        <v>18309</v>
      </c>
      <c r="C4810" s="1" t="str">
        <f t="shared" si="788"/>
        <v>21:0272</v>
      </c>
      <c r="D4810" s="1" t="str">
        <f t="shared" si="785"/>
        <v>21:0126</v>
      </c>
      <c r="E4810" t="s">
        <v>18237</v>
      </c>
      <c r="F4810" t="s">
        <v>18310</v>
      </c>
      <c r="H4810">
        <v>59.283089199999999</v>
      </c>
      <c r="I4810">
        <v>-132.26465899999999</v>
      </c>
      <c r="J4810" s="1" t="str">
        <f t="shared" si="786"/>
        <v>NGR bulk stream sediment</v>
      </c>
      <c r="K4810" s="1" t="str">
        <f t="shared" si="787"/>
        <v>&lt;177 micron (NGR)</v>
      </c>
      <c r="L4810">
        <v>62</v>
      </c>
      <c r="M4810" t="s">
        <v>71</v>
      </c>
      <c r="N4810">
        <v>1223</v>
      </c>
      <c r="O4810">
        <v>1</v>
      </c>
      <c r="P4810">
        <v>20</v>
      </c>
      <c r="Q4810">
        <v>62</v>
      </c>
      <c r="R4810">
        <v>22</v>
      </c>
      <c r="S4810">
        <v>1</v>
      </c>
      <c r="T4810">
        <v>42</v>
      </c>
      <c r="U4810">
        <v>12</v>
      </c>
      <c r="V4810">
        <v>0.1</v>
      </c>
      <c r="W4810">
        <v>745</v>
      </c>
      <c r="X4810">
        <v>2</v>
      </c>
    </row>
    <row r="4811" spans="1:24" hidden="1" x14ac:dyDescent="0.3">
      <c r="A4811" t="s">
        <v>18311</v>
      </c>
      <c r="B4811" t="s">
        <v>18312</v>
      </c>
      <c r="C4811" s="1" t="str">
        <f t="shared" si="788"/>
        <v>21:0272</v>
      </c>
      <c r="D4811" s="1" t="str">
        <f t="shared" si="785"/>
        <v>21:0126</v>
      </c>
      <c r="E4811" t="s">
        <v>18313</v>
      </c>
      <c r="F4811" t="s">
        <v>18314</v>
      </c>
      <c r="H4811">
        <v>59.3558454</v>
      </c>
      <c r="I4811">
        <v>-132.47350069999999</v>
      </c>
      <c r="J4811" s="1" t="str">
        <f t="shared" si="786"/>
        <v>NGR bulk stream sediment</v>
      </c>
      <c r="K4811" s="1" t="str">
        <f t="shared" si="787"/>
        <v>&lt;177 micron (NGR)</v>
      </c>
      <c r="L4811">
        <v>63</v>
      </c>
      <c r="M4811" t="s">
        <v>28</v>
      </c>
      <c r="N4811">
        <v>1224</v>
      </c>
      <c r="O4811">
        <v>1</v>
      </c>
      <c r="P4811">
        <v>30</v>
      </c>
      <c r="Q4811">
        <v>48</v>
      </c>
      <c r="R4811">
        <v>24</v>
      </c>
      <c r="S4811">
        <v>1</v>
      </c>
      <c r="T4811">
        <v>12</v>
      </c>
      <c r="U4811">
        <v>8</v>
      </c>
      <c r="V4811">
        <v>0.1</v>
      </c>
      <c r="W4811">
        <v>290</v>
      </c>
      <c r="X4811">
        <v>1.7</v>
      </c>
    </row>
    <row r="4812" spans="1:24" hidden="1" x14ac:dyDescent="0.3">
      <c r="A4812" t="s">
        <v>18315</v>
      </c>
      <c r="B4812" t="s">
        <v>18316</v>
      </c>
      <c r="C4812" s="1" t="str">
        <f t="shared" si="788"/>
        <v>21:0272</v>
      </c>
      <c r="D4812" s="1" t="str">
        <f t="shared" si="785"/>
        <v>21:0126</v>
      </c>
      <c r="E4812" t="s">
        <v>18317</v>
      </c>
      <c r="F4812" t="s">
        <v>18318</v>
      </c>
      <c r="H4812">
        <v>59.283408899999998</v>
      </c>
      <c r="I4812">
        <v>-132.2585048</v>
      </c>
      <c r="J4812" s="1" t="str">
        <f t="shared" si="786"/>
        <v>NGR bulk stream sediment</v>
      </c>
      <c r="K4812" s="1" t="str">
        <f t="shared" si="787"/>
        <v>&lt;177 micron (NGR)</v>
      </c>
      <c r="L4812">
        <v>63</v>
      </c>
      <c r="M4812" t="s">
        <v>33</v>
      </c>
      <c r="N4812">
        <v>1225</v>
      </c>
      <c r="O4812">
        <v>1</v>
      </c>
      <c r="P4812">
        <v>10</v>
      </c>
      <c r="Q4812">
        <v>60</v>
      </c>
      <c r="R4812">
        <v>26</v>
      </c>
      <c r="S4812">
        <v>1</v>
      </c>
      <c r="T4812">
        <v>44</v>
      </c>
      <c r="U4812">
        <v>12</v>
      </c>
      <c r="V4812">
        <v>0.1</v>
      </c>
      <c r="W4812">
        <v>310</v>
      </c>
      <c r="X4812">
        <v>1.95</v>
      </c>
    </row>
    <row r="4813" spans="1:24" hidden="1" x14ac:dyDescent="0.3">
      <c r="A4813" t="s">
        <v>18319</v>
      </c>
      <c r="B4813" t="s">
        <v>18320</v>
      </c>
      <c r="C4813" s="1" t="str">
        <f t="shared" si="788"/>
        <v>21:0272</v>
      </c>
      <c r="D4813" s="1" t="str">
        <f t="shared" si="785"/>
        <v>21:0126</v>
      </c>
      <c r="E4813" t="s">
        <v>18321</v>
      </c>
      <c r="F4813" t="s">
        <v>18322</v>
      </c>
      <c r="H4813">
        <v>59.292044799999999</v>
      </c>
      <c r="I4813">
        <v>-132.32556640000001</v>
      </c>
      <c r="J4813" s="1" t="str">
        <f t="shared" si="786"/>
        <v>NGR bulk stream sediment</v>
      </c>
      <c r="K4813" s="1" t="str">
        <f t="shared" si="787"/>
        <v>&lt;177 micron (NGR)</v>
      </c>
      <c r="L4813">
        <v>63</v>
      </c>
      <c r="M4813" t="s">
        <v>48</v>
      </c>
      <c r="N4813">
        <v>1226</v>
      </c>
      <c r="O4813">
        <v>1</v>
      </c>
      <c r="P4813">
        <v>50</v>
      </c>
      <c r="Q4813">
        <v>46</v>
      </c>
      <c r="R4813">
        <v>16</v>
      </c>
      <c r="S4813">
        <v>1</v>
      </c>
      <c r="T4813">
        <v>30</v>
      </c>
      <c r="U4813">
        <v>9</v>
      </c>
      <c r="V4813">
        <v>0.1</v>
      </c>
      <c r="W4813">
        <v>305</v>
      </c>
      <c r="X4813">
        <v>1.55</v>
      </c>
    </row>
    <row r="4814" spans="1:24" hidden="1" x14ac:dyDescent="0.3">
      <c r="A4814" t="s">
        <v>18323</v>
      </c>
      <c r="B4814" t="s">
        <v>18324</v>
      </c>
      <c r="C4814" s="1" t="str">
        <f t="shared" si="788"/>
        <v>21:0272</v>
      </c>
      <c r="D4814" s="1" t="str">
        <f t="shared" si="785"/>
        <v>21:0126</v>
      </c>
      <c r="E4814" t="s">
        <v>18321</v>
      </c>
      <c r="F4814" t="s">
        <v>18325</v>
      </c>
      <c r="H4814">
        <v>59.292044799999999</v>
      </c>
      <c r="I4814">
        <v>-132.32556640000001</v>
      </c>
      <c r="J4814" s="1" t="str">
        <f t="shared" si="786"/>
        <v>NGR bulk stream sediment</v>
      </c>
      <c r="K4814" s="1" t="str">
        <f t="shared" si="787"/>
        <v>&lt;177 micron (NGR)</v>
      </c>
      <c r="L4814">
        <v>63</v>
      </c>
      <c r="M4814" t="s">
        <v>52</v>
      </c>
      <c r="N4814">
        <v>1227</v>
      </c>
      <c r="O4814">
        <v>1</v>
      </c>
      <c r="P4814">
        <v>40</v>
      </c>
      <c r="Q4814">
        <v>44</v>
      </c>
      <c r="R4814">
        <v>16</v>
      </c>
      <c r="S4814">
        <v>1</v>
      </c>
      <c r="T4814">
        <v>34</v>
      </c>
      <c r="U4814">
        <v>8</v>
      </c>
      <c r="V4814">
        <v>0.1</v>
      </c>
      <c r="W4814">
        <v>300</v>
      </c>
      <c r="X4814">
        <v>1.45</v>
      </c>
    </row>
    <row r="4815" spans="1:24" hidden="1" x14ac:dyDescent="0.3">
      <c r="A4815" t="s">
        <v>18326</v>
      </c>
      <c r="B4815" t="s">
        <v>18327</v>
      </c>
      <c r="C4815" s="1" t="str">
        <f t="shared" si="788"/>
        <v>21:0272</v>
      </c>
      <c r="D4815" s="1" t="str">
        <f t="shared" si="785"/>
        <v>21:0126</v>
      </c>
      <c r="E4815" t="s">
        <v>18328</v>
      </c>
      <c r="F4815" t="s">
        <v>18329</v>
      </c>
      <c r="H4815">
        <v>59.300713100000003</v>
      </c>
      <c r="I4815">
        <v>-132.2146175</v>
      </c>
      <c r="J4815" s="1" t="str">
        <f t="shared" si="786"/>
        <v>NGR bulk stream sediment</v>
      </c>
      <c r="K4815" s="1" t="str">
        <f t="shared" si="787"/>
        <v>&lt;177 micron (NGR)</v>
      </c>
      <c r="L4815">
        <v>63</v>
      </c>
      <c r="M4815" t="s">
        <v>38</v>
      </c>
      <c r="N4815">
        <v>1228</v>
      </c>
      <c r="O4815">
        <v>9</v>
      </c>
      <c r="P4815">
        <v>40</v>
      </c>
      <c r="Q4815">
        <v>58</v>
      </c>
      <c r="R4815">
        <v>48</v>
      </c>
      <c r="S4815">
        <v>1</v>
      </c>
      <c r="T4815">
        <v>42</v>
      </c>
      <c r="U4815">
        <v>8</v>
      </c>
      <c r="V4815">
        <v>0.1</v>
      </c>
      <c r="W4815">
        <v>295</v>
      </c>
      <c r="X4815">
        <v>1.25</v>
      </c>
    </row>
    <row r="4816" spans="1:24" hidden="1" x14ac:dyDescent="0.3">
      <c r="A4816" t="s">
        <v>18330</v>
      </c>
      <c r="B4816" t="s">
        <v>18331</v>
      </c>
      <c r="C4816" s="1" t="str">
        <f t="shared" si="788"/>
        <v>21:0272</v>
      </c>
      <c r="D4816" s="1" t="str">
        <f t="shared" si="785"/>
        <v>21:0126</v>
      </c>
      <c r="E4816" t="s">
        <v>18332</v>
      </c>
      <c r="F4816" t="s">
        <v>18333</v>
      </c>
      <c r="H4816">
        <v>59.351216700000002</v>
      </c>
      <c r="I4816">
        <v>-132.2257132</v>
      </c>
      <c r="J4816" s="1" t="str">
        <f t="shared" si="786"/>
        <v>NGR bulk stream sediment</v>
      </c>
      <c r="K4816" s="1" t="str">
        <f t="shared" si="787"/>
        <v>&lt;177 micron (NGR)</v>
      </c>
      <c r="L4816">
        <v>63</v>
      </c>
      <c r="M4816" t="s">
        <v>43</v>
      </c>
      <c r="N4816">
        <v>1229</v>
      </c>
      <c r="O4816">
        <v>1</v>
      </c>
      <c r="P4816">
        <v>60</v>
      </c>
      <c r="Q4816">
        <v>82</v>
      </c>
      <c r="R4816">
        <v>56</v>
      </c>
      <c r="S4816">
        <v>3</v>
      </c>
      <c r="T4816">
        <v>60</v>
      </c>
      <c r="U4816">
        <v>16</v>
      </c>
      <c r="V4816">
        <v>0.2</v>
      </c>
      <c r="W4816">
        <v>3800</v>
      </c>
      <c r="X4816">
        <v>2.5</v>
      </c>
    </row>
    <row r="4817" spans="1:24" hidden="1" x14ac:dyDescent="0.3">
      <c r="A4817" t="s">
        <v>18334</v>
      </c>
      <c r="B4817" t="s">
        <v>18335</v>
      </c>
      <c r="C4817" s="1" t="str">
        <f t="shared" si="788"/>
        <v>21:0272</v>
      </c>
      <c r="D4817" s="1" t="str">
        <f t="shared" si="785"/>
        <v>21:0126</v>
      </c>
      <c r="E4817" t="s">
        <v>18336</v>
      </c>
      <c r="F4817" t="s">
        <v>18337</v>
      </c>
      <c r="H4817">
        <v>59.375885500000003</v>
      </c>
      <c r="I4817">
        <v>-132.2323202</v>
      </c>
      <c r="J4817" s="1" t="str">
        <f t="shared" si="786"/>
        <v>NGR bulk stream sediment</v>
      </c>
      <c r="K4817" s="1" t="str">
        <f t="shared" si="787"/>
        <v>&lt;177 micron (NGR)</v>
      </c>
      <c r="L4817">
        <v>63</v>
      </c>
      <c r="M4817" t="s">
        <v>57</v>
      </c>
      <c r="N4817">
        <v>1230</v>
      </c>
      <c r="O4817">
        <v>1</v>
      </c>
      <c r="P4817">
        <v>40</v>
      </c>
      <c r="Q4817">
        <v>66</v>
      </c>
      <c r="R4817">
        <v>24</v>
      </c>
      <c r="S4817">
        <v>1</v>
      </c>
      <c r="T4817">
        <v>34</v>
      </c>
      <c r="U4817">
        <v>12</v>
      </c>
      <c r="V4817">
        <v>0.2</v>
      </c>
      <c r="W4817">
        <v>1450</v>
      </c>
      <c r="X4817">
        <v>2.5499999999999998</v>
      </c>
    </row>
    <row r="4818" spans="1:24" hidden="1" x14ac:dyDescent="0.3">
      <c r="A4818" t="s">
        <v>18338</v>
      </c>
      <c r="B4818" t="s">
        <v>18339</v>
      </c>
      <c r="C4818" s="1" t="str">
        <f t="shared" si="788"/>
        <v>21:0272</v>
      </c>
      <c r="D4818" s="1" t="str">
        <f t="shared" si="785"/>
        <v>21:0126</v>
      </c>
      <c r="E4818" t="s">
        <v>18340</v>
      </c>
      <c r="F4818" t="s">
        <v>18341</v>
      </c>
      <c r="H4818">
        <v>59.4003747</v>
      </c>
      <c r="I4818">
        <v>-132.25130229999999</v>
      </c>
      <c r="J4818" s="1" t="str">
        <f t="shared" si="786"/>
        <v>NGR bulk stream sediment</v>
      </c>
      <c r="K4818" s="1" t="str">
        <f t="shared" si="787"/>
        <v>&lt;177 micron (NGR)</v>
      </c>
      <c r="L4818">
        <v>63</v>
      </c>
      <c r="M4818" t="s">
        <v>62</v>
      </c>
      <c r="N4818">
        <v>1231</v>
      </c>
      <c r="O4818">
        <v>1</v>
      </c>
      <c r="P4818">
        <v>30</v>
      </c>
      <c r="Q4818">
        <v>144</v>
      </c>
      <c r="R4818">
        <v>44</v>
      </c>
      <c r="S4818">
        <v>1</v>
      </c>
      <c r="T4818">
        <v>54</v>
      </c>
      <c r="U4818">
        <v>12</v>
      </c>
      <c r="V4818">
        <v>0.1</v>
      </c>
      <c r="W4818">
        <v>495</v>
      </c>
      <c r="X4818">
        <v>2.35</v>
      </c>
    </row>
    <row r="4819" spans="1:24" hidden="1" x14ac:dyDescent="0.3">
      <c r="A4819" t="s">
        <v>18342</v>
      </c>
      <c r="B4819" t="s">
        <v>18343</v>
      </c>
      <c r="C4819" s="1" t="str">
        <f t="shared" si="788"/>
        <v>21:0272</v>
      </c>
      <c r="D4819" s="1" t="str">
        <f t="shared" si="785"/>
        <v>21:0126</v>
      </c>
      <c r="E4819" t="s">
        <v>18344</v>
      </c>
      <c r="F4819" t="s">
        <v>18345</v>
      </c>
      <c r="H4819">
        <v>59.379584899999998</v>
      </c>
      <c r="I4819">
        <v>-132.28044370000001</v>
      </c>
      <c r="J4819" s="1" t="str">
        <f t="shared" si="786"/>
        <v>NGR bulk stream sediment</v>
      </c>
      <c r="K4819" s="1" t="str">
        <f t="shared" si="787"/>
        <v>&lt;177 micron (NGR)</v>
      </c>
      <c r="L4819">
        <v>63</v>
      </c>
      <c r="M4819" t="s">
        <v>67</v>
      </c>
      <c r="N4819">
        <v>1232</v>
      </c>
      <c r="O4819">
        <v>1</v>
      </c>
      <c r="P4819">
        <v>70</v>
      </c>
      <c r="Q4819">
        <v>34</v>
      </c>
      <c r="R4819">
        <v>12</v>
      </c>
      <c r="S4819">
        <v>1</v>
      </c>
      <c r="T4819">
        <v>26</v>
      </c>
      <c r="U4819">
        <v>7</v>
      </c>
      <c r="V4819">
        <v>0.1</v>
      </c>
      <c r="W4819">
        <v>160</v>
      </c>
      <c r="X4819">
        <v>1.2</v>
      </c>
    </row>
    <row r="4820" spans="1:24" hidden="1" x14ac:dyDescent="0.3">
      <c r="A4820" t="s">
        <v>18346</v>
      </c>
      <c r="B4820" t="s">
        <v>18347</v>
      </c>
      <c r="C4820" s="1" t="str">
        <f t="shared" si="788"/>
        <v>21:0272</v>
      </c>
      <c r="D4820" s="1" t="str">
        <f t="shared" si="785"/>
        <v>21:0126</v>
      </c>
      <c r="E4820" t="s">
        <v>18348</v>
      </c>
      <c r="F4820" t="s">
        <v>18349</v>
      </c>
      <c r="H4820">
        <v>59.395116399999999</v>
      </c>
      <c r="I4820">
        <v>-132.41680030000001</v>
      </c>
      <c r="J4820" s="1" t="str">
        <f t="shared" si="786"/>
        <v>NGR bulk stream sediment</v>
      </c>
      <c r="K4820" s="1" t="str">
        <f t="shared" si="787"/>
        <v>&lt;177 micron (NGR)</v>
      </c>
      <c r="L4820">
        <v>63</v>
      </c>
      <c r="M4820" t="s">
        <v>76</v>
      </c>
      <c r="N4820">
        <v>1233</v>
      </c>
      <c r="O4820">
        <v>1</v>
      </c>
      <c r="P4820">
        <v>30</v>
      </c>
      <c r="Q4820">
        <v>52</v>
      </c>
      <c r="R4820">
        <v>28</v>
      </c>
      <c r="S4820">
        <v>2</v>
      </c>
      <c r="T4820">
        <v>36</v>
      </c>
      <c r="U4820">
        <v>9</v>
      </c>
      <c r="V4820">
        <v>0.2</v>
      </c>
      <c r="W4820">
        <v>395</v>
      </c>
      <c r="X4820">
        <v>1.75</v>
      </c>
    </row>
    <row r="4821" spans="1:24" hidden="1" x14ac:dyDescent="0.3">
      <c r="A4821" t="s">
        <v>18350</v>
      </c>
      <c r="B4821" t="s">
        <v>18351</v>
      </c>
      <c r="C4821" s="1" t="str">
        <f t="shared" si="788"/>
        <v>21:0272</v>
      </c>
      <c r="D4821" s="1" t="str">
        <f t="shared" si="785"/>
        <v>21:0126</v>
      </c>
      <c r="E4821" t="s">
        <v>18352</v>
      </c>
      <c r="F4821" t="s">
        <v>18353</v>
      </c>
      <c r="H4821">
        <v>59.391816900000002</v>
      </c>
      <c r="I4821">
        <v>-132.40944260000001</v>
      </c>
      <c r="J4821" s="1" t="str">
        <f t="shared" si="786"/>
        <v>NGR bulk stream sediment</v>
      </c>
      <c r="K4821" s="1" t="str">
        <f t="shared" si="787"/>
        <v>&lt;177 micron (NGR)</v>
      </c>
      <c r="L4821">
        <v>63</v>
      </c>
      <c r="M4821" t="s">
        <v>86</v>
      </c>
      <c r="N4821">
        <v>1234</v>
      </c>
      <c r="O4821">
        <v>1</v>
      </c>
      <c r="P4821">
        <v>40</v>
      </c>
      <c r="Q4821">
        <v>64</v>
      </c>
      <c r="R4821">
        <v>26</v>
      </c>
      <c r="S4821">
        <v>2</v>
      </c>
      <c r="T4821">
        <v>28</v>
      </c>
      <c r="U4821">
        <v>8</v>
      </c>
      <c r="V4821">
        <v>0.1</v>
      </c>
      <c r="W4821">
        <v>800</v>
      </c>
      <c r="X4821">
        <v>1.75</v>
      </c>
    </row>
    <row r="4822" spans="1:24" hidden="1" x14ac:dyDescent="0.3">
      <c r="A4822" t="s">
        <v>18354</v>
      </c>
      <c r="B4822" t="s">
        <v>18355</v>
      </c>
      <c r="C4822" s="1" t="str">
        <f t="shared" si="788"/>
        <v>21:0272</v>
      </c>
      <c r="D4822" s="1" t="str">
        <f t="shared" si="785"/>
        <v>21:0126</v>
      </c>
      <c r="E4822" t="s">
        <v>18356</v>
      </c>
      <c r="F4822" t="s">
        <v>18357</v>
      </c>
      <c r="H4822">
        <v>59.294458599999999</v>
      </c>
      <c r="I4822">
        <v>-132.54643160000001</v>
      </c>
      <c r="J4822" s="1" t="str">
        <f t="shared" si="786"/>
        <v>NGR bulk stream sediment</v>
      </c>
      <c r="K4822" s="1" t="str">
        <f t="shared" si="787"/>
        <v>&lt;177 micron (NGR)</v>
      </c>
      <c r="L4822">
        <v>63</v>
      </c>
      <c r="M4822" t="s">
        <v>91</v>
      </c>
      <c r="N4822">
        <v>1235</v>
      </c>
      <c r="O4822">
        <v>1</v>
      </c>
      <c r="P4822">
        <v>200</v>
      </c>
      <c r="Q4822">
        <v>90</v>
      </c>
      <c r="R4822">
        <v>86</v>
      </c>
      <c r="S4822">
        <v>2</v>
      </c>
      <c r="T4822">
        <v>34</v>
      </c>
      <c r="U4822">
        <v>5</v>
      </c>
      <c r="V4822">
        <v>0.1</v>
      </c>
      <c r="W4822">
        <v>175</v>
      </c>
      <c r="X4822">
        <v>1.6</v>
      </c>
    </row>
    <row r="4823" spans="1:24" hidden="1" x14ac:dyDescent="0.3">
      <c r="A4823" t="s">
        <v>18358</v>
      </c>
      <c r="B4823" t="s">
        <v>18359</v>
      </c>
      <c r="C4823" s="1" t="str">
        <f t="shared" si="788"/>
        <v>21:0272</v>
      </c>
      <c r="D4823" s="1" t="str">
        <f t="shared" si="785"/>
        <v>21:0126</v>
      </c>
      <c r="E4823" t="s">
        <v>18360</v>
      </c>
      <c r="F4823" t="s">
        <v>18361</v>
      </c>
      <c r="H4823">
        <v>59.316378899999997</v>
      </c>
      <c r="I4823">
        <v>-132.472915</v>
      </c>
      <c r="J4823" s="1" t="str">
        <f t="shared" si="786"/>
        <v>NGR bulk stream sediment</v>
      </c>
      <c r="K4823" s="1" t="str">
        <f t="shared" si="787"/>
        <v>&lt;177 micron (NGR)</v>
      </c>
      <c r="L4823">
        <v>63</v>
      </c>
      <c r="M4823" t="s">
        <v>96</v>
      </c>
      <c r="N4823">
        <v>1236</v>
      </c>
      <c r="O4823">
        <v>1</v>
      </c>
      <c r="P4823">
        <v>30</v>
      </c>
      <c r="Q4823">
        <v>84</v>
      </c>
      <c r="R4823">
        <v>30</v>
      </c>
      <c r="S4823">
        <v>1</v>
      </c>
      <c r="T4823">
        <v>24</v>
      </c>
      <c r="U4823">
        <v>9</v>
      </c>
      <c r="V4823">
        <v>0.1</v>
      </c>
      <c r="W4823">
        <v>290</v>
      </c>
      <c r="X4823">
        <v>1.5</v>
      </c>
    </row>
    <row r="4824" spans="1:24" hidden="1" x14ac:dyDescent="0.3">
      <c r="A4824" t="s">
        <v>18362</v>
      </c>
      <c r="B4824" t="s">
        <v>18363</v>
      </c>
      <c r="C4824" s="1" t="str">
        <f t="shared" si="788"/>
        <v>21:0272</v>
      </c>
      <c r="D4824" s="1" t="str">
        <f t="shared" si="785"/>
        <v>21:0126</v>
      </c>
      <c r="E4824" t="s">
        <v>18364</v>
      </c>
      <c r="F4824" t="s">
        <v>18365</v>
      </c>
      <c r="H4824">
        <v>59.289772200000002</v>
      </c>
      <c r="I4824">
        <v>-132.4701637</v>
      </c>
      <c r="J4824" s="1" t="str">
        <f t="shared" si="786"/>
        <v>NGR bulk stream sediment</v>
      </c>
      <c r="K4824" s="1" t="str">
        <f t="shared" si="787"/>
        <v>&lt;177 micron (NGR)</v>
      </c>
      <c r="L4824">
        <v>63</v>
      </c>
      <c r="M4824" t="s">
        <v>101</v>
      </c>
      <c r="N4824">
        <v>1237</v>
      </c>
      <c r="O4824">
        <v>1</v>
      </c>
      <c r="P4824">
        <v>30</v>
      </c>
      <c r="Q4824">
        <v>40</v>
      </c>
      <c r="R4824">
        <v>22</v>
      </c>
      <c r="S4824">
        <v>1</v>
      </c>
      <c r="T4824">
        <v>24</v>
      </c>
      <c r="U4824">
        <v>8</v>
      </c>
      <c r="V4824">
        <v>0.1</v>
      </c>
      <c r="W4824">
        <v>195</v>
      </c>
      <c r="X4824">
        <v>1.25</v>
      </c>
    </row>
    <row r="4825" spans="1:24" hidden="1" x14ac:dyDescent="0.3">
      <c r="A4825" t="s">
        <v>18366</v>
      </c>
      <c r="B4825" t="s">
        <v>18367</v>
      </c>
      <c r="C4825" s="1" t="str">
        <f t="shared" si="788"/>
        <v>21:0272</v>
      </c>
      <c r="D4825" s="1" t="str">
        <f t="shared" si="785"/>
        <v>21:0126</v>
      </c>
      <c r="E4825" t="s">
        <v>18368</v>
      </c>
      <c r="F4825" t="s">
        <v>18369</v>
      </c>
      <c r="H4825">
        <v>59.318302199999998</v>
      </c>
      <c r="I4825">
        <v>-132.447653</v>
      </c>
      <c r="J4825" s="1" t="str">
        <f t="shared" si="786"/>
        <v>NGR bulk stream sediment</v>
      </c>
      <c r="K4825" s="1" t="str">
        <f t="shared" si="787"/>
        <v>&lt;177 micron (NGR)</v>
      </c>
      <c r="L4825">
        <v>63</v>
      </c>
      <c r="M4825" t="s">
        <v>106</v>
      </c>
      <c r="N4825">
        <v>1238</v>
      </c>
      <c r="O4825">
        <v>1</v>
      </c>
      <c r="P4825">
        <v>40</v>
      </c>
      <c r="Q4825">
        <v>68</v>
      </c>
      <c r="R4825">
        <v>32</v>
      </c>
      <c r="S4825">
        <v>1</v>
      </c>
      <c r="T4825">
        <v>32</v>
      </c>
      <c r="U4825">
        <v>11</v>
      </c>
      <c r="V4825">
        <v>0.1</v>
      </c>
      <c r="W4825">
        <v>410</v>
      </c>
      <c r="X4825">
        <v>1.75</v>
      </c>
    </row>
    <row r="4826" spans="1:24" hidden="1" x14ac:dyDescent="0.3">
      <c r="A4826" t="s">
        <v>18370</v>
      </c>
      <c r="B4826" t="s">
        <v>18371</v>
      </c>
      <c r="C4826" s="1" t="str">
        <f t="shared" si="788"/>
        <v>21:0272</v>
      </c>
      <c r="D4826" s="1" t="str">
        <f t="shared" si="785"/>
        <v>21:0126</v>
      </c>
      <c r="E4826" t="s">
        <v>18372</v>
      </c>
      <c r="F4826" t="s">
        <v>18373</v>
      </c>
      <c r="H4826">
        <v>59.370196800000002</v>
      </c>
      <c r="I4826">
        <v>-132.44378760000001</v>
      </c>
      <c r="J4826" s="1" t="str">
        <f t="shared" si="786"/>
        <v>NGR bulk stream sediment</v>
      </c>
      <c r="K4826" s="1" t="str">
        <f t="shared" si="787"/>
        <v>&lt;177 micron (NGR)</v>
      </c>
      <c r="L4826">
        <v>63</v>
      </c>
      <c r="M4826" t="s">
        <v>111</v>
      </c>
      <c r="N4826">
        <v>1239</v>
      </c>
      <c r="O4826">
        <v>1</v>
      </c>
      <c r="P4826">
        <v>20</v>
      </c>
      <c r="Q4826">
        <v>48</v>
      </c>
      <c r="R4826">
        <v>24</v>
      </c>
      <c r="S4826">
        <v>1</v>
      </c>
      <c r="T4826">
        <v>30</v>
      </c>
      <c r="U4826">
        <v>8</v>
      </c>
      <c r="V4826">
        <v>0.1</v>
      </c>
      <c r="W4826">
        <v>405</v>
      </c>
      <c r="X4826">
        <v>1.6</v>
      </c>
    </row>
    <row r="4827" spans="1:24" hidden="1" x14ac:dyDescent="0.3">
      <c r="A4827" t="s">
        <v>18374</v>
      </c>
      <c r="B4827" t="s">
        <v>18375</v>
      </c>
      <c r="C4827" s="1" t="str">
        <f t="shared" si="788"/>
        <v>21:0272</v>
      </c>
      <c r="D4827" s="1" t="str">
        <f t="shared" si="785"/>
        <v>21:0126</v>
      </c>
      <c r="E4827" t="s">
        <v>18313</v>
      </c>
      <c r="F4827" t="s">
        <v>18376</v>
      </c>
      <c r="H4827">
        <v>59.3558454</v>
      </c>
      <c r="I4827">
        <v>-132.47350069999999</v>
      </c>
      <c r="J4827" s="1" t="str">
        <f t="shared" si="786"/>
        <v>NGR bulk stream sediment</v>
      </c>
      <c r="K4827" s="1" t="str">
        <f t="shared" si="787"/>
        <v>&lt;177 micron (NGR)</v>
      </c>
      <c r="L4827">
        <v>63</v>
      </c>
      <c r="M4827" t="s">
        <v>71</v>
      </c>
      <c r="N4827">
        <v>1240</v>
      </c>
      <c r="O4827">
        <v>1</v>
      </c>
      <c r="P4827">
        <v>20</v>
      </c>
      <c r="Q4827">
        <v>48</v>
      </c>
      <c r="R4827">
        <v>26</v>
      </c>
      <c r="S4827">
        <v>1</v>
      </c>
      <c r="T4827">
        <v>14</v>
      </c>
      <c r="U4827">
        <v>7</v>
      </c>
      <c r="V4827">
        <v>0.1</v>
      </c>
      <c r="W4827">
        <v>315</v>
      </c>
      <c r="X4827">
        <v>1.75</v>
      </c>
    </row>
    <row r="4828" spans="1:24" hidden="1" x14ac:dyDescent="0.3">
      <c r="A4828" t="s">
        <v>18377</v>
      </c>
      <c r="B4828" t="s">
        <v>18378</v>
      </c>
      <c r="C4828" s="1" t="str">
        <f t="shared" si="788"/>
        <v>21:0272</v>
      </c>
      <c r="D4828" s="1" t="str">
        <f t="shared" si="785"/>
        <v>21:0126</v>
      </c>
      <c r="E4828" t="s">
        <v>18379</v>
      </c>
      <c r="F4828" t="s">
        <v>18380</v>
      </c>
      <c r="H4828">
        <v>59.337623700000002</v>
      </c>
      <c r="I4828">
        <v>-132.53562769999999</v>
      </c>
      <c r="J4828" s="1" t="str">
        <f t="shared" si="786"/>
        <v>NGR bulk stream sediment</v>
      </c>
      <c r="K4828" s="1" t="str">
        <f t="shared" si="787"/>
        <v>&lt;177 micron (NGR)</v>
      </c>
      <c r="L4828">
        <v>63</v>
      </c>
      <c r="M4828" t="s">
        <v>116</v>
      </c>
      <c r="N4828">
        <v>1241</v>
      </c>
      <c r="O4828">
        <v>1</v>
      </c>
      <c r="P4828">
        <v>20</v>
      </c>
      <c r="Q4828">
        <v>62</v>
      </c>
      <c r="R4828">
        <v>24</v>
      </c>
      <c r="S4828">
        <v>1</v>
      </c>
      <c r="T4828">
        <v>28</v>
      </c>
      <c r="U4828">
        <v>8</v>
      </c>
      <c r="V4828">
        <v>0.1</v>
      </c>
      <c r="W4828">
        <v>455</v>
      </c>
      <c r="X4828">
        <v>1.55</v>
      </c>
    </row>
    <row r="4829" spans="1:24" hidden="1" x14ac:dyDescent="0.3">
      <c r="A4829" t="s">
        <v>18381</v>
      </c>
      <c r="B4829" t="s">
        <v>18382</v>
      </c>
      <c r="C4829" s="1" t="str">
        <f t="shared" si="788"/>
        <v>21:0272</v>
      </c>
      <c r="D4829" s="1" t="str">
        <f t="shared" si="785"/>
        <v>21:0126</v>
      </c>
      <c r="E4829" t="s">
        <v>18383</v>
      </c>
      <c r="F4829" t="s">
        <v>18384</v>
      </c>
      <c r="H4829">
        <v>59.3873538</v>
      </c>
      <c r="I4829">
        <v>-132.5218007</v>
      </c>
      <c r="J4829" s="1" t="str">
        <f t="shared" si="786"/>
        <v>NGR bulk stream sediment</v>
      </c>
      <c r="K4829" s="1" t="str">
        <f t="shared" si="787"/>
        <v>&lt;177 micron (NGR)</v>
      </c>
      <c r="L4829">
        <v>63</v>
      </c>
      <c r="M4829" t="s">
        <v>121</v>
      </c>
      <c r="N4829">
        <v>1242</v>
      </c>
      <c r="O4829">
        <v>1</v>
      </c>
      <c r="P4829">
        <v>10</v>
      </c>
      <c r="Q4829">
        <v>36</v>
      </c>
      <c r="R4829">
        <v>16</v>
      </c>
      <c r="S4829">
        <v>1</v>
      </c>
      <c r="T4829">
        <v>10</v>
      </c>
      <c r="U4829">
        <v>6</v>
      </c>
      <c r="V4829">
        <v>0.1</v>
      </c>
      <c r="W4829">
        <v>220</v>
      </c>
      <c r="X4829">
        <v>1.2</v>
      </c>
    </row>
    <row r="4830" spans="1:24" hidden="1" x14ac:dyDescent="0.3">
      <c r="A4830" t="s">
        <v>18385</v>
      </c>
      <c r="B4830" t="s">
        <v>18386</v>
      </c>
      <c r="C4830" s="1" t="str">
        <f t="shared" si="788"/>
        <v>21:0272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79</v>
      </c>
      <c r="K4830" t="s">
        <v>80</v>
      </c>
      <c r="L4830">
        <v>63</v>
      </c>
      <c r="M4830" t="s">
        <v>81</v>
      </c>
      <c r="N4830">
        <v>1243</v>
      </c>
      <c r="O4830">
        <v>1</v>
      </c>
      <c r="P4830">
        <v>110</v>
      </c>
      <c r="Q4830">
        <v>74</v>
      </c>
      <c r="R4830">
        <v>16</v>
      </c>
      <c r="S4830">
        <v>6</v>
      </c>
      <c r="T4830">
        <v>8</v>
      </c>
      <c r="U4830">
        <v>10</v>
      </c>
      <c r="V4830">
        <v>0.1</v>
      </c>
      <c r="W4830">
        <v>160</v>
      </c>
      <c r="X4830">
        <v>2.0499999999999998</v>
      </c>
    </row>
    <row r="4831" spans="1:24" hidden="1" x14ac:dyDescent="0.3">
      <c r="A4831" t="s">
        <v>18387</v>
      </c>
      <c r="B4831" t="s">
        <v>18388</v>
      </c>
      <c r="C4831" s="1" t="str">
        <f t="shared" si="788"/>
        <v>21:0272</v>
      </c>
      <c r="D4831" s="1" t="str">
        <f>HYPERLINK("http://geochem.nrcan.gc.ca/cdogs/content/svy/svy210126_e.htm", "21:0126")</f>
        <v>21:0126</v>
      </c>
      <c r="E4831" t="s">
        <v>18389</v>
      </c>
      <c r="F4831" t="s">
        <v>18390</v>
      </c>
      <c r="H4831">
        <v>59.471869400000003</v>
      </c>
      <c r="I4831">
        <v>-133.90765780000001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64</v>
      </c>
      <c r="M4831" t="s">
        <v>28</v>
      </c>
      <c r="N4831">
        <v>1244</v>
      </c>
      <c r="O4831">
        <v>1</v>
      </c>
      <c r="P4831">
        <v>30</v>
      </c>
      <c r="Q4831">
        <v>68</v>
      </c>
      <c r="R4831">
        <v>26</v>
      </c>
      <c r="S4831">
        <v>5</v>
      </c>
      <c r="T4831">
        <v>12</v>
      </c>
      <c r="U4831">
        <v>10</v>
      </c>
      <c r="V4831">
        <v>0.1</v>
      </c>
      <c r="W4831">
        <v>475</v>
      </c>
      <c r="X4831">
        <v>2.7</v>
      </c>
    </row>
    <row r="4832" spans="1:24" hidden="1" x14ac:dyDescent="0.3">
      <c r="A4832" t="s">
        <v>18391</v>
      </c>
      <c r="B4832" t="s">
        <v>18392</v>
      </c>
      <c r="C4832" s="1" t="str">
        <f t="shared" si="788"/>
        <v>21:0272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79</v>
      </c>
      <c r="K4832" t="s">
        <v>80</v>
      </c>
      <c r="L4832">
        <v>64</v>
      </c>
      <c r="M4832" t="s">
        <v>81</v>
      </c>
      <c r="N4832">
        <v>1245</v>
      </c>
      <c r="O4832">
        <v>1</v>
      </c>
      <c r="P4832">
        <v>40</v>
      </c>
      <c r="Q4832">
        <v>68</v>
      </c>
      <c r="R4832">
        <v>28</v>
      </c>
      <c r="S4832">
        <v>10</v>
      </c>
      <c r="T4832">
        <v>14</v>
      </c>
      <c r="U4832">
        <v>15</v>
      </c>
      <c r="V4832">
        <v>0.2</v>
      </c>
      <c r="W4832">
        <v>1100</v>
      </c>
      <c r="X4832">
        <v>2.85</v>
      </c>
    </row>
    <row r="4833" spans="1:24" hidden="1" x14ac:dyDescent="0.3">
      <c r="A4833" t="s">
        <v>18393</v>
      </c>
      <c r="B4833" t="s">
        <v>18394</v>
      </c>
      <c r="C4833" s="1" t="str">
        <f t="shared" si="788"/>
        <v>21:0272</v>
      </c>
      <c r="D4833" s="1" t="str">
        <f t="shared" ref="D4833:D4849" si="789">HYPERLINK("http://geochem.nrcan.gc.ca/cdogs/content/svy/svy210126_e.htm", "21:0126")</f>
        <v>21:0126</v>
      </c>
      <c r="E4833" t="s">
        <v>18395</v>
      </c>
      <c r="F4833" t="s">
        <v>18396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HYPERLINK("http://geochem.nrcan.gc.ca/cdogs/content/kwd/kwd020030_e.htm", "NGR bulk stream sediment")</f>
        <v>NGR bulk stream sediment</v>
      </c>
      <c r="K4833" s="1" t="str">
        <f t="shared" ref="K4833:K4849" si="791">HYPERLINK("http://geochem.nrcan.gc.ca/cdogs/content/kwd/kwd080006_e.htm", "&lt;177 micron (NGR)")</f>
        <v>&lt;177 micron (NGR)</v>
      </c>
      <c r="L4833">
        <v>64</v>
      </c>
      <c r="M4833" t="s">
        <v>48</v>
      </c>
      <c r="N4833">
        <v>1246</v>
      </c>
      <c r="O4833">
        <v>1</v>
      </c>
      <c r="P4833">
        <v>20</v>
      </c>
      <c r="Q4833">
        <v>40</v>
      </c>
      <c r="R4833">
        <v>14</v>
      </c>
      <c r="S4833">
        <v>1</v>
      </c>
      <c r="T4833">
        <v>8</v>
      </c>
      <c r="U4833">
        <v>6</v>
      </c>
      <c r="V4833">
        <v>0.1</v>
      </c>
      <c r="W4833">
        <v>295</v>
      </c>
      <c r="X4833">
        <v>1.3</v>
      </c>
    </row>
    <row r="4834" spans="1:24" hidden="1" x14ac:dyDescent="0.3">
      <c r="A4834" t="s">
        <v>18397</v>
      </c>
      <c r="B4834" t="s">
        <v>18398</v>
      </c>
      <c r="C4834" s="1" t="str">
        <f t="shared" si="788"/>
        <v>21:0272</v>
      </c>
      <c r="D4834" s="1" t="str">
        <f t="shared" si="789"/>
        <v>21:0126</v>
      </c>
      <c r="E4834" t="s">
        <v>18395</v>
      </c>
      <c r="F4834" t="s">
        <v>18399</v>
      </c>
      <c r="H4834">
        <v>59.396728600000003</v>
      </c>
      <c r="I4834">
        <v>-132.53011520000001</v>
      </c>
      <c r="J4834" s="1" t="str">
        <f t="shared" si="790"/>
        <v>NGR bulk stream sediment</v>
      </c>
      <c r="K4834" s="1" t="str">
        <f t="shared" si="791"/>
        <v>&lt;177 micron (NGR)</v>
      </c>
      <c r="L4834">
        <v>64</v>
      </c>
      <c r="M4834" t="s">
        <v>52</v>
      </c>
      <c r="N4834">
        <v>1247</v>
      </c>
      <c r="O4834">
        <v>1</v>
      </c>
      <c r="P4834">
        <v>10</v>
      </c>
      <c r="Q4834">
        <v>38</v>
      </c>
      <c r="R4834">
        <v>14</v>
      </c>
      <c r="S4834">
        <v>1</v>
      </c>
      <c r="T4834">
        <v>8</v>
      </c>
      <c r="U4834">
        <v>6</v>
      </c>
      <c r="V4834">
        <v>0.1</v>
      </c>
      <c r="W4834">
        <v>290</v>
      </c>
      <c r="X4834">
        <v>1.3</v>
      </c>
    </row>
    <row r="4835" spans="1:24" hidden="1" x14ac:dyDescent="0.3">
      <c r="A4835" t="s">
        <v>18400</v>
      </c>
      <c r="B4835" t="s">
        <v>18401</v>
      </c>
      <c r="C4835" s="1" t="str">
        <f t="shared" si="788"/>
        <v>21:0272</v>
      </c>
      <c r="D4835" s="1" t="str">
        <f t="shared" si="789"/>
        <v>21:0126</v>
      </c>
      <c r="E4835" t="s">
        <v>18402</v>
      </c>
      <c r="F4835" t="s">
        <v>18403</v>
      </c>
      <c r="H4835">
        <v>59.412066000000003</v>
      </c>
      <c r="I4835">
        <v>-132.48138779999999</v>
      </c>
      <c r="J4835" s="1" t="str">
        <f t="shared" si="790"/>
        <v>NGR bulk stream sediment</v>
      </c>
      <c r="K4835" s="1" t="str">
        <f t="shared" si="791"/>
        <v>&lt;177 micron (NGR)</v>
      </c>
      <c r="L4835">
        <v>64</v>
      </c>
      <c r="M4835" t="s">
        <v>33</v>
      </c>
      <c r="N4835">
        <v>1248</v>
      </c>
      <c r="O4835">
        <v>1</v>
      </c>
      <c r="P4835">
        <v>10</v>
      </c>
      <c r="Q4835">
        <v>38</v>
      </c>
      <c r="R4835">
        <v>22</v>
      </c>
      <c r="S4835">
        <v>1</v>
      </c>
      <c r="T4835">
        <v>12</v>
      </c>
      <c r="U4835">
        <v>7</v>
      </c>
      <c r="V4835">
        <v>0.1</v>
      </c>
      <c r="W4835">
        <v>210</v>
      </c>
      <c r="X4835">
        <v>1.35</v>
      </c>
    </row>
    <row r="4836" spans="1:24" hidden="1" x14ac:dyDescent="0.3">
      <c r="A4836" t="s">
        <v>18404</v>
      </c>
      <c r="B4836" t="s">
        <v>18405</v>
      </c>
      <c r="C4836" s="1" t="str">
        <f t="shared" si="788"/>
        <v>21:0272</v>
      </c>
      <c r="D4836" s="1" t="str">
        <f t="shared" si="789"/>
        <v>21:0126</v>
      </c>
      <c r="E4836" t="s">
        <v>18406</v>
      </c>
      <c r="F4836" t="s">
        <v>18407</v>
      </c>
      <c r="H4836">
        <v>59.419178899999999</v>
      </c>
      <c r="I4836">
        <v>-132.52492889999999</v>
      </c>
      <c r="J4836" s="1" t="str">
        <f t="shared" si="790"/>
        <v>NGR bulk stream sediment</v>
      </c>
      <c r="K4836" s="1" t="str">
        <f t="shared" si="791"/>
        <v>&lt;177 micron (NGR)</v>
      </c>
      <c r="L4836">
        <v>64</v>
      </c>
      <c r="M4836" t="s">
        <v>38</v>
      </c>
      <c r="N4836">
        <v>1249</v>
      </c>
      <c r="O4836">
        <v>1</v>
      </c>
      <c r="P4836">
        <v>10</v>
      </c>
      <c r="Q4836">
        <v>38</v>
      </c>
      <c r="R4836">
        <v>14</v>
      </c>
      <c r="S4836">
        <v>1</v>
      </c>
      <c r="T4836">
        <v>10</v>
      </c>
      <c r="U4836">
        <v>7</v>
      </c>
      <c r="V4836">
        <v>0.1</v>
      </c>
      <c r="W4836">
        <v>340</v>
      </c>
      <c r="X4836">
        <v>1.4</v>
      </c>
    </row>
    <row r="4837" spans="1:24" hidden="1" x14ac:dyDescent="0.3">
      <c r="A4837" t="s">
        <v>18408</v>
      </c>
      <c r="B4837" t="s">
        <v>18409</v>
      </c>
      <c r="C4837" s="1" t="str">
        <f t="shared" si="788"/>
        <v>21:0272</v>
      </c>
      <c r="D4837" s="1" t="str">
        <f t="shared" si="789"/>
        <v>21:0126</v>
      </c>
      <c r="E4837" t="s">
        <v>18410</v>
      </c>
      <c r="F4837" t="s">
        <v>18411</v>
      </c>
      <c r="H4837">
        <v>59.495089399999998</v>
      </c>
      <c r="I4837">
        <v>-133.84130329999999</v>
      </c>
      <c r="J4837" s="1" t="str">
        <f t="shared" si="790"/>
        <v>NGR bulk stream sediment</v>
      </c>
      <c r="K4837" s="1" t="str">
        <f t="shared" si="791"/>
        <v>&lt;177 micron (NGR)</v>
      </c>
      <c r="L4837">
        <v>64</v>
      </c>
      <c r="M4837" t="s">
        <v>43</v>
      </c>
      <c r="N4837">
        <v>1250</v>
      </c>
      <c r="O4837">
        <v>2</v>
      </c>
      <c r="P4837">
        <v>30</v>
      </c>
      <c r="Q4837">
        <v>56</v>
      </c>
      <c r="R4837">
        <v>42</v>
      </c>
      <c r="S4837">
        <v>5</v>
      </c>
      <c r="T4837">
        <v>40</v>
      </c>
      <c r="U4837">
        <v>10</v>
      </c>
      <c r="V4837">
        <v>0.1</v>
      </c>
      <c r="W4837">
        <v>395</v>
      </c>
      <c r="X4837">
        <v>2.2999999999999998</v>
      </c>
    </row>
    <row r="4838" spans="1:24" hidden="1" x14ac:dyDescent="0.3">
      <c r="A4838" t="s">
        <v>18412</v>
      </c>
      <c r="B4838" t="s">
        <v>18413</v>
      </c>
      <c r="C4838" s="1" t="str">
        <f t="shared" si="788"/>
        <v>21:0272</v>
      </c>
      <c r="D4838" s="1" t="str">
        <f t="shared" si="789"/>
        <v>21:0126</v>
      </c>
      <c r="E4838" t="s">
        <v>18414</v>
      </c>
      <c r="F4838" t="s">
        <v>18415</v>
      </c>
      <c r="H4838">
        <v>59.484281600000003</v>
      </c>
      <c r="I4838">
        <v>-133.8510473</v>
      </c>
      <c r="J4838" s="1" t="str">
        <f t="shared" si="790"/>
        <v>NGR bulk stream sediment</v>
      </c>
      <c r="K4838" s="1" t="str">
        <f t="shared" si="791"/>
        <v>&lt;177 micron (NGR)</v>
      </c>
      <c r="L4838">
        <v>64</v>
      </c>
      <c r="M4838" t="s">
        <v>57</v>
      </c>
      <c r="N4838">
        <v>1251</v>
      </c>
      <c r="O4838">
        <v>1</v>
      </c>
      <c r="P4838">
        <v>30</v>
      </c>
      <c r="Q4838">
        <v>48</v>
      </c>
      <c r="R4838">
        <v>14</v>
      </c>
      <c r="S4838">
        <v>2</v>
      </c>
      <c r="T4838">
        <v>10</v>
      </c>
      <c r="U4838">
        <v>7</v>
      </c>
      <c r="V4838">
        <v>0.1</v>
      </c>
      <c r="W4838">
        <v>275</v>
      </c>
      <c r="X4838">
        <v>1.45</v>
      </c>
    </row>
    <row r="4839" spans="1:24" hidden="1" x14ac:dyDescent="0.3">
      <c r="A4839" t="s">
        <v>18416</v>
      </c>
      <c r="B4839" t="s">
        <v>18417</v>
      </c>
      <c r="C4839" s="1" t="str">
        <f t="shared" si="788"/>
        <v>21:0272</v>
      </c>
      <c r="D4839" s="1" t="str">
        <f t="shared" si="789"/>
        <v>21:0126</v>
      </c>
      <c r="E4839" t="s">
        <v>18418</v>
      </c>
      <c r="F4839" t="s">
        <v>18419</v>
      </c>
      <c r="H4839">
        <v>59.476559199999997</v>
      </c>
      <c r="I4839">
        <v>-133.86041660000001</v>
      </c>
      <c r="J4839" s="1" t="str">
        <f t="shared" si="790"/>
        <v>NGR bulk stream sediment</v>
      </c>
      <c r="K4839" s="1" t="str">
        <f t="shared" si="791"/>
        <v>&lt;177 micron (NGR)</v>
      </c>
      <c r="L4839">
        <v>64</v>
      </c>
      <c r="M4839" t="s">
        <v>62</v>
      </c>
      <c r="N4839">
        <v>1252</v>
      </c>
      <c r="O4839">
        <v>2</v>
      </c>
      <c r="P4839">
        <v>100</v>
      </c>
      <c r="Q4839">
        <v>68</v>
      </c>
      <c r="R4839">
        <v>46</v>
      </c>
      <c r="S4839">
        <v>3</v>
      </c>
      <c r="T4839">
        <v>12</v>
      </c>
      <c r="U4839">
        <v>6</v>
      </c>
      <c r="V4839">
        <v>0.1</v>
      </c>
      <c r="W4839">
        <v>330</v>
      </c>
      <c r="X4839">
        <v>1.45</v>
      </c>
    </row>
    <row r="4840" spans="1:24" hidden="1" x14ac:dyDescent="0.3">
      <c r="A4840" t="s">
        <v>18420</v>
      </c>
      <c r="B4840" t="s">
        <v>18421</v>
      </c>
      <c r="C4840" s="1" t="str">
        <f t="shared" si="788"/>
        <v>21:0272</v>
      </c>
      <c r="D4840" s="1" t="str">
        <f t="shared" si="789"/>
        <v>21:0126</v>
      </c>
      <c r="E4840" t="s">
        <v>18422</v>
      </c>
      <c r="F4840" t="s">
        <v>18423</v>
      </c>
      <c r="H4840">
        <v>59.4712496</v>
      </c>
      <c r="I4840">
        <v>-133.8715895</v>
      </c>
      <c r="J4840" s="1" t="str">
        <f t="shared" si="790"/>
        <v>NGR bulk stream sediment</v>
      </c>
      <c r="K4840" s="1" t="str">
        <f t="shared" si="791"/>
        <v>&lt;177 micron (NGR)</v>
      </c>
      <c r="L4840">
        <v>64</v>
      </c>
      <c r="M4840" t="s">
        <v>67</v>
      </c>
      <c r="N4840">
        <v>1253</v>
      </c>
      <c r="O4840">
        <v>1</v>
      </c>
      <c r="P4840">
        <v>20</v>
      </c>
      <c r="Q4840">
        <v>48</v>
      </c>
      <c r="R4840">
        <v>14</v>
      </c>
      <c r="S4840">
        <v>4</v>
      </c>
      <c r="T4840">
        <v>10</v>
      </c>
      <c r="U4840">
        <v>6</v>
      </c>
      <c r="V4840">
        <v>0.1</v>
      </c>
      <c r="W4840">
        <v>255</v>
      </c>
      <c r="X4840">
        <v>1.65</v>
      </c>
    </row>
    <row r="4841" spans="1:24" hidden="1" x14ac:dyDescent="0.3">
      <c r="A4841" t="s">
        <v>18424</v>
      </c>
      <c r="B4841" t="s">
        <v>18425</v>
      </c>
      <c r="C4841" s="1" t="str">
        <f t="shared" si="788"/>
        <v>21:0272</v>
      </c>
      <c r="D4841" s="1" t="str">
        <f t="shared" si="789"/>
        <v>21:0126</v>
      </c>
      <c r="E4841" t="s">
        <v>18426</v>
      </c>
      <c r="F4841" t="s">
        <v>18427</v>
      </c>
      <c r="H4841">
        <v>59.497759199999997</v>
      </c>
      <c r="I4841">
        <v>-133.9109</v>
      </c>
      <c r="J4841" s="1" t="str">
        <f t="shared" si="790"/>
        <v>NGR bulk stream sediment</v>
      </c>
      <c r="K4841" s="1" t="str">
        <f t="shared" si="791"/>
        <v>&lt;177 micron (NGR)</v>
      </c>
      <c r="L4841">
        <v>64</v>
      </c>
      <c r="M4841" t="s">
        <v>76</v>
      </c>
      <c r="N4841">
        <v>1254</v>
      </c>
      <c r="O4841">
        <v>1</v>
      </c>
      <c r="P4841">
        <v>30</v>
      </c>
      <c r="Q4841">
        <v>70</v>
      </c>
      <c r="R4841">
        <v>12</v>
      </c>
      <c r="S4841">
        <v>4</v>
      </c>
      <c r="T4841">
        <v>10</v>
      </c>
      <c r="U4841">
        <v>7</v>
      </c>
      <c r="V4841">
        <v>0.1</v>
      </c>
      <c r="W4841">
        <v>840</v>
      </c>
      <c r="X4841">
        <v>1.95</v>
      </c>
    </row>
    <row r="4842" spans="1:24" hidden="1" x14ac:dyDescent="0.3">
      <c r="A4842" t="s">
        <v>18428</v>
      </c>
      <c r="B4842" t="s">
        <v>18429</v>
      </c>
      <c r="C4842" s="1" t="str">
        <f t="shared" si="788"/>
        <v>21:0272</v>
      </c>
      <c r="D4842" s="1" t="str">
        <f t="shared" si="789"/>
        <v>21:0126</v>
      </c>
      <c r="E4842" t="s">
        <v>18430</v>
      </c>
      <c r="F4842" t="s">
        <v>18431</v>
      </c>
      <c r="H4842">
        <v>59.4986234</v>
      </c>
      <c r="I4842">
        <v>-133.98018089999999</v>
      </c>
      <c r="J4842" s="1" t="str">
        <f t="shared" si="790"/>
        <v>NGR bulk stream sediment</v>
      </c>
      <c r="K4842" s="1" t="str">
        <f t="shared" si="791"/>
        <v>&lt;177 micron (NGR)</v>
      </c>
      <c r="L4842">
        <v>64</v>
      </c>
      <c r="M4842" t="s">
        <v>86</v>
      </c>
      <c r="N4842">
        <v>1255</v>
      </c>
      <c r="O4842">
        <v>1</v>
      </c>
      <c r="P4842">
        <v>20</v>
      </c>
      <c r="Q4842">
        <v>82</v>
      </c>
      <c r="R4842">
        <v>26</v>
      </c>
      <c r="S4842">
        <v>9</v>
      </c>
      <c r="T4842">
        <v>14</v>
      </c>
      <c r="U4842">
        <v>11</v>
      </c>
      <c r="V4842">
        <v>0.1</v>
      </c>
      <c r="W4842">
        <v>630</v>
      </c>
      <c r="X4842">
        <v>2.85</v>
      </c>
    </row>
    <row r="4843" spans="1:24" hidden="1" x14ac:dyDescent="0.3">
      <c r="A4843" t="s">
        <v>18432</v>
      </c>
      <c r="B4843" t="s">
        <v>18433</v>
      </c>
      <c r="C4843" s="1" t="str">
        <f t="shared" si="788"/>
        <v>21:0272</v>
      </c>
      <c r="D4843" s="1" t="str">
        <f t="shared" si="789"/>
        <v>21:0126</v>
      </c>
      <c r="E4843" t="s">
        <v>18434</v>
      </c>
      <c r="F4843" t="s">
        <v>18435</v>
      </c>
      <c r="H4843">
        <v>59.501714300000003</v>
      </c>
      <c r="I4843">
        <v>-133.9746643</v>
      </c>
      <c r="J4843" s="1" t="str">
        <f t="shared" si="790"/>
        <v>NGR bulk stream sediment</v>
      </c>
      <c r="K4843" s="1" t="str">
        <f t="shared" si="791"/>
        <v>&lt;177 micron (NGR)</v>
      </c>
      <c r="L4843">
        <v>64</v>
      </c>
      <c r="M4843" t="s">
        <v>91</v>
      </c>
      <c r="N4843">
        <v>1256</v>
      </c>
      <c r="O4843">
        <v>1</v>
      </c>
      <c r="P4843">
        <v>20</v>
      </c>
      <c r="Q4843">
        <v>88</v>
      </c>
      <c r="R4843">
        <v>44</v>
      </c>
      <c r="S4843">
        <v>10</v>
      </c>
      <c r="T4843">
        <v>20</v>
      </c>
      <c r="U4843">
        <v>16</v>
      </c>
      <c r="V4843">
        <v>0.1</v>
      </c>
      <c r="W4843">
        <v>695</v>
      </c>
      <c r="X4843">
        <v>3.15</v>
      </c>
    </row>
    <row r="4844" spans="1:24" hidden="1" x14ac:dyDescent="0.3">
      <c r="A4844" t="s">
        <v>18436</v>
      </c>
      <c r="B4844" t="s">
        <v>18437</v>
      </c>
      <c r="C4844" s="1" t="str">
        <f t="shared" si="788"/>
        <v>21:0272</v>
      </c>
      <c r="D4844" s="1" t="str">
        <f t="shared" si="789"/>
        <v>21:0126</v>
      </c>
      <c r="E4844" t="s">
        <v>18438</v>
      </c>
      <c r="F4844" t="s">
        <v>18439</v>
      </c>
      <c r="H4844">
        <v>59.493810500000002</v>
      </c>
      <c r="I4844">
        <v>-133.97335039999999</v>
      </c>
      <c r="J4844" s="1" t="str">
        <f t="shared" si="790"/>
        <v>NGR bulk stream sediment</v>
      </c>
      <c r="K4844" s="1" t="str">
        <f t="shared" si="791"/>
        <v>&lt;177 micron (NGR)</v>
      </c>
      <c r="L4844">
        <v>64</v>
      </c>
      <c r="M4844" t="s">
        <v>96</v>
      </c>
      <c r="N4844">
        <v>1257</v>
      </c>
      <c r="O4844">
        <v>1</v>
      </c>
      <c r="P4844">
        <v>10</v>
      </c>
      <c r="Q4844">
        <v>76</v>
      </c>
      <c r="R4844">
        <v>26</v>
      </c>
      <c r="S4844">
        <v>8</v>
      </c>
      <c r="T4844">
        <v>12</v>
      </c>
      <c r="U4844">
        <v>11</v>
      </c>
      <c r="V4844">
        <v>0.1</v>
      </c>
      <c r="W4844">
        <v>525</v>
      </c>
      <c r="X4844">
        <v>2.5499999999999998</v>
      </c>
    </row>
    <row r="4845" spans="1:24" hidden="1" x14ac:dyDescent="0.3">
      <c r="A4845" t="s">
        <v>18440</v>
      </c>
      <c r="B4845" t="s">
        <v>18441</v>
      </c>
      <c r="C4845" s="1" t="str">
        <f t="shared" si="788"/>
        <v>21:0272</v>
      </c>
      <c r="D4845" s="1" t="str">
        <f t="shared" si="789"/>
        <v>21:0126</v>
      </c>
      <c r="E4845" t="s">
        <v>18442</v>
      </c>
      <c r="F4845" t="s">
        <v>18443</v>
      </c>
      <c r="H4845">
        <v>59.4685475</v>
      </c>
      <c r="I4845">
        <v>-133.90991790000001</v>
      </c>
      <c r="J4845" s="1" t="str">
        <f t="shared" si="790"/>
        <v>NGR bulk stream sediment</v>
      </c>
      <c r="K4845" s="1" t="str">
        <f t="shared" si="791"/>
        <v>&lt;177 micron (NGR)</v>
      </c>
      <c r="L4845">
        <v>64</v>
      </c>
      <c r="M4845" t="s">
        <v>101</v>
      </c>
      <c r="N4845">
        <v>1258</v>
      </c>
      <c r="O4845">
        <v>1</v>
      </c>
      <c r="P4845">
        <v>30</v>
      </c>
      <c r="Q4845">
        <v>102</v>
      </c>
      <c r="R4845">
        <v>24</v>
      </c>
      <c r="S4845">
        <v>8</v>
      </c>
      <c r="T4845">
        <v>14</v>
      </c>
      <c r="U4845">
        <v>10</v>
      </c>
      <c r="V4845">
        <v>0.2</v>
      </c>
      <c r="W4845">
        <v>535</v>
      </c>
      <c r="X4845">
        <v>2.65</v>
      </c>
    </row>
    <row r="4846" spans="1:24" hidden="1" x14ac:dyDescent="0.3">
      <c r="A4846" t="s">
        <v>18444</v>
      </c>
      <c r="B4846" t="s">
        <v>18445</v>
      </c>
      <c r="C4846" s="1" t="str">
        <f t="shared" si="788"/>
        <v>21:0272</v>
      </c>
      <c r="D4846" s="1" t="str">
        <f t="shared" si="789"/>
        <v>21:0126</v>
      </c>
      <c r="E4846" t="s">
        <v>18389</v>
      </c>
      <c r="F4846" t="s">
        <v>18446</v>
      </c>
      <c r="H4846">
        <v>59.471869400000003</v>
      </c>
      <c r="I4846">
        <v>-133.90765780000001</v>
      </c>
      <c r="J4846" s="1" t="str">
        <f t="shared" si="790"/>
        <v>NGR bulk stream sediment</v>
      </c>
      <c r="K4846" s="1" t="str">
        <f t="shared" si="791"/>
        <v>&lt;177 micron (NGR)</v>
      </c>
      <c r="L4846">
        <v>64</v>
      </c>
      <c r="M4846" t="s">
        <v>71</v>
      </c>
      <c r="N4846">
        <v>1259</v>
      </c>
      <c r="O4846">
        <v>2</v>
      </c>
      <c r="P4846">
        <v>20</v>
      </c>
      <c r="Q4846">
        <v>66</v>
      </c>
      <c r="R4846">
        <v>24</v>
      </c>
      <c r="S4846">
        <v>6</v>
      </c>
      <c r="T4846">
        <v>12</v>
      </c>
      <c r="U4846">
        <v>10</v>
      </c>
      <c r="V4846">
        <v>0.1</v>
      </c>
      <c r="W4846">
        <v>435</v>
      </c>
      <c r="X4846">
        <v>2.5499999999999998</v>
      </c>
    </row>
    <row r="4847" spans="1:24" hidden="1" x14ac:dyDescent="0.3">
      <c r="A4847" t="s">
        <v>18447</v>
      </c>
      <c r="B4847" t="s">
        <v>18448</v>
      </c>
      <c r="C4847" s="1" t="str">
        <f t="shared" si="788"/>
        <v>21:0272</v>
      </c>
      <c r="D4847" s="1" t="str">
        <f t="shared" si="789"/>
        <v>21:0126</v>
      </c>
      <c r="E4847" t="s">
        <v>18449</v>
      </c>
      <c r="F4847" t="s">
        <v>18450</v>
      </c>
      <c r="H4847">
        <v>59.4142887</v>
      </c>
      <c r="I4847">
        <v>-133.93599710000001</v>
      </c>
      <c r="J4847" s="1" t="str">
        <f t="shared" si="790"/>
        <v>NGR bulk stream sediment</v>
      </c>
      <c r="K4847" s="1" t="str">
        <f t="shared" si="791"/>
        <v>&lt;177 micron (NGR)</v>
      </c>
      <c r="L4847">
        <v>64</v>
      </c>
      <c r="M4847" t="s">
        <v>106</v>
      </c>
      <c r="N4847">
        <v>1260</v>
      </c>
      <c r="O4847">
        <v>2</v>
      </c>
      <c r="P4847">
        <v>30</v>
      </c>
      <c r="Q4847">
        <v>66</v>
      </c>
      <c r="R4847">
        <v>24</v>
      </c>
      <c r="S4847">
        <v>8</v>
      </c>
      <c r="T4847">
        <v>14</v>
      </c>
      <c r="U4847">
        <v>10</v>
      </c>
      <c r="V4847">
        <v>0.1</v>
      </c>
      <c r="W4847">
        <v>430</v>
      </c>
      <c r="X4847">
        <v>2.5499999999999998</v>
      </c>
    </row>
    <row r="4848" spans="1:24" hidden="1" x14ac:dyDescent="0.3">
      <c r="A4848" t="s">
        <v>18451</v>
      </c>
      <c r="B4848" t="s">
        <v>18452</v>
      </c>
      <c r="C4848" s="1" t="str">
        <f t="shared" si="788"/>
        <v>21:0272</v>
      </c>
      <c r="D4848" s="1" t="str">
        <f t="shared" si="789"/>
        <v>21:0126</v>
      </c>
      <c r="E4848" t="s">
        <v>18453</v>
      </c>
      <c r="F4848" t="s">
        <v>18454</v>
      </c>
      <c r="H4848">
        <v>59.425558000000002</v>
      </c>
      <c r="I4848">
        <v>-133.99711730000001</v>
      </c>
      <c r="J4848" s="1" t="str">
        <f t="shared" si="790"/>
        <v>NGR bulk stream sediment</v>
      </c>
      <c r="K4848" s="1" t="str">
        <f t="shared" si="791"/>
        <v>&lt;177 micron (NGR)</v>
      </c>
      <c r="L4848">
        <v>64</v>
      </c>
      <c r="M4848" t="s">
        <v>111</v>
      </c>
      <c r="N4848">
        <v>1261</v>
      </c>
      <c r="O4848">
        <v>2</v>
      </c>
      <c r="P4848">
        <v>20</v>
      </c>
      <c r="Q4848">
        <v>64</v>
      </c>
      <c r="R4848">
        <v>20</v>
      </c>
      <c r="S4848">
        <v>8</v>
      </c>
      <c r="T4848">
        <v>12</v>
      </c>
      <c r="U4848">
        <v>10</v>
      </c>
      <c r="V4848">
        <v>0.1</v>
      </c>
      <c r="W4848">
        <v>430</v>
      </c>
      <c r="X4848">
        <v>2.35</v>
      </c>
    </row>
    <row r="4849" spans="1:24" hidden="1" x14ac:dyDescent="0.3">
      <c r="A4849" t="s">
        <v>18455</v>
      </c>
      <c r="B4849" t="s">
        <v>18456</v>
      </c>
      <c r="C4849" s="1" t="str">
        <f t="shared" si="788"/>
        <v>21:0272</v>
      </c>
      <c r="D4849" s="1" t="str">
        <f t="shared" si="789"/>
        <v>21:0126</v>
      </c>
      <c r="E4849" t="s">
        <v>18457</v>
      </c>
      <c r="F4849" t="s">
        <v>18458</v>
      </c>
      <c r="H4849">
        <v>59.4058998</v>
      </c>
      <c r="I4849">
        <v>-133.98428229999999</v>
      </c>
      <c r="J4849" s="1" t="str">
        <f t="shared" si="790"/>
        <v>NGR bulk stream sediment</v>
      </c>
      <c r="K4849" s="1" t="str">
        <f t="shared" si="791"/>
        <v>&lt;177 micron (NGR)</v>
      </c>
      <c r="L4849">
        <v>64</v>
      </c>
      <c r="M4849" t="s">
        <v>116</v>
      </c>
      <c r="N4849">
        <v>1262</v>
      </c>
      <c r="O4849">
        <v>1</v>
      </c>
      <c r="P4849">
        <v>40</v>
      </c>
      <c r="Q4849">
        <v>102</v>
      </c>
      <c r="R4849">
        <v>42</v>
      </c>
      <c r="S4849">
        <v>9</v>
      </c>
      <c r="T4849">
        <v>24</v>
      </c>
      <c r="U4849">
        <v>19</v>
      </c>
      <c r="V4849">
        <v>0.1</v>
      </c>
      <c r="W4849">
        <v>1000</v>
      </c>
      <c r="X4849">
        <v>4</v>
      </c>
    </row>
  </sheetData>
  <autoFilter ref="A1:N4849">
    <filterColumn colId="0" hiddenButton="1"/>
    <filterColumn colId="1" hiddenButton="1"/>
    <filterColumn colId="2">
      <filters>
        <filter val="21:026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bdl210265_pkg_0152b.xlsx</vt:lpstr>
      <vt:lpstr>pkg_0152b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2024-11-22T07:41:02Z</dcterms:created>
  <dcterms:modified xsi:type="dcterms:W3CDTF">2024-11-22T22:17:09Z</dcterms:modified>
</cp:coreProperties>
</file>